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<sst xmlns="http://schemas.openxmlformats.org/spreadsheetml/2006/main" count="397" uniqueCount="254">
  <si>
    <t>O. / PLECOPTERA</t>
  </si>
  <si>
    <t>g. / Amphinemura</t>
  </si>
  <si>
    <t>g. / Protonemura</t>
  </si>
  <si>
    <t>F. / Perlidae</t>
  </si>
  <si>
    <t>g. / Dinocras</t>
  </si>
  <si>
    <t>g. / Isoperla</t>
  </si>
  <si>
    <t>g. / Catagapetus</t>
  </si>
  <si>
    <t>g. / Glossosoma</t>
  </si>
  <si>
    <t>g. / Silo</t>
  </si>
  <si>
    <t>g. / Hydropsyche</t>
  </si>
  <si>
    <t>g. / Hydroptila</t>
  </si>
  <si>
    <t>g. / Crunoecia</t>
  </si>
  <si>
    <t>F. / Limnephilidae</t>
  </si>
  <si>
    <t xml:space="preserve"> sF. / Limnephilinae</t>
  </si>
  <si>
    <t>g. / Odontocerum</t>
  </si>
  <si>
    <t>g. / Philopotamus</t>
  </si>
  <si>
    <t>F. / Polycentropodidae</t>
  </si>
  <si>
    <t>g. / Lype</t>
  </si>
  <si>
    <t>g. / Tinodes</t>
  </si>
  <si>
    <t>g. / Rhyacophila</t>
  </si>
  <si>
    <t>F. / Sericostomatidae</t>
  </si>
  <si>
    <t>g. / Sericostoma</t>
  </si>
  <si>
    <t>F. / Baetidae</t>
  </si>
  <si>
    <t>g. / Baetis</t>
  </si>
  <si>
    <t>g. / Ephemera</t>
  </si>
  <si>
    <t>g. / Ephemerella</t>
  </si>
  <si>
    <t>F. / Heptageniidae</t>
  </si>
  <si>
    <t>g. / Ecdyonurus</t>
  </si>
  <si>
    <t>g. / Epeorus</t>
  </si>
  <si>
    <t>F. / Leptophlebiidae</t>
  </si>
  <si>
    <t>g. / Habroleptoides</t>
  </si>
  <si>
    <t>g. / Habrophlebia</t>
  </si>
  <si>
    <t>F. / Elmidae</t>
  </si>
  <si>
    <t>g. / Elmis</t>
  </si>
  <si>
    <t>g. / Esolus</t>
  </si>
  <si>
    <t>g. / Limnius</t>
  </si>
  <si>
    <t>g. / Riolus</t>
  </si>
  <si>
    <t>F. / Elodidae = Scirtidae (L)</t>
  </si>
  <si>
    <t>g. / Helodes</t>
  </si>
  <si>
    <t>g. / Hydrocyphon</t>
  </si>
  <si>
    <t>g. / Hydraena</t>
  </si>
  <si>
    <t>F. / Athericidae</t>
  </si>
  <si>
    <t>F. / Chironomidae</t>
  </si>
  <si>
    <t>F. / Empididae</t>
  </si>
  <si>
    <t>F. / Limoniidae</t>
  </si>
  <si>
    <t>F. / Psychodidae</t>
  </si>
  <si>
    <t>F. / Simuliidae</t>
  </si>
  <si>
    <t>F. / Stratiomyidae</t>
  </si>
  <si>
    <t>g. / Osmylus</t>
  </si>
  <si>
    <t>g. / Bythinella</t>
  </si>
  <si>
    <t>g. / Galba</t>
  </si>
  <si>
    <t>F. / Dugesiidae</t>
  </si>
  <si>
    <t>Cl. / OLIGOCHETES</t>
  </si>
  <si>
    <t>Cl. / NEMATODA</t>
  </si>
  <si>
    <t>HYDRACARINA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</si>
  <si>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</si>
  <si>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</si>
  <si>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</si>
  <si>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</si>
  <si>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</si>
  <si>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</si>
  <si>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</si>
  <si>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</si>
  <si>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</si>
  <si>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</si>
  <si>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</si>
  <si>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</si>
  <si>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</si>
  <si>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</si>
  <si>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</si>
  <si>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</si>
  <si>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</si>
  <si>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</si>
  <si>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</si>
  <si>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</si>
  <si>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</si>
  <si>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</si>
  <si>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</si>
  <si>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</si>
  <si>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</si>
  <si>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</si>
  <si>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</si>
  <si>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</si>
  <si>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</si>
  <si>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</si>
  <si>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</si>
  <si>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</si>
  <si>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</si>
  <si>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</si>
  <si>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</si>
  <si>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</si>
  <si>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</si>
  <si>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</si>
  <si>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</si>
  <si>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</si>
  <si>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</si>
  <si>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</si>
  <si>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</si>
  <si>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</si>
  <si>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</si>
  <si>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</si>
  <si>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</si>
  <si>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</si>
  <si>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</si>
  <si>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</si>
  <si>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</si>
  <si>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</si>
  <si>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</si>
  <si>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</si>
  <si>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</si>
  <si>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</si>
  <si>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</si>
  <si>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</si>
  <si>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</si>
  <si>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</si>
  <si>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</si>
  <si>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</si>
  <si>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</si>
  <si>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</si>
  <si>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</si>
  <si>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</si>
  <si>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</si>
  <si>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</si>
  <si>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</si>
  <si>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</si>
  <si>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</si>
  <si>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</si>
  <si>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</si>
  <si>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</si>
  <si>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</si>
  <si>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</si>
  <si>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</si>
  <si>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</si>
  <si>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</si>
  <si>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</si>
  <si>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</si>
  <si>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</si>
  <si>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</si>
  <si>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</si>
  <si>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</si>
  <si>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</si>
  <si>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</si>
  <si>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</si>
  <si>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</si>
  <si>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</si>
  <si>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</si>
  <si>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</si>
  <si>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</si>
  <si>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</si>
  <si>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</si>
  <si>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</si>
  <si>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</si>
  <si>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</si>
  <si>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</si>
  <si>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</si>
  <si>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</si>
  <si>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</si>
  <si>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</si>
  <si>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</si>
  <si>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</si>
  <si>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</si>
  <si>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</si>
  <si>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</si>
  <si>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</si>
  <si>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</si>
  <si>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</si>
  <si>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</si>
  <si>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</si>
  <si>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</si>
  <si>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</si>
  <si>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</si>
  <si>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</si>
  <si>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</si>
  <si>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</si>
  <si>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</si>
  <si>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</si>
  <si>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</si>
  <si>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</si>
  <si>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</si>
  <si>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</si>
  <si>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</si>
  <si>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</si>
  <si>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</si>
  <si>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</si>
  <si>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</si>
  <si>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</si>
  <si>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</si>
  <si>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</si>
  <si>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</si>
  <si>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</si>
  <si>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</si>
  <si>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</si>
  <si>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</si>
  <si>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</si>
  <si>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</si>
  <si>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</si>
  <si>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</si>
  <si>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</si>
  <si>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</si>
  <si>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</si>
  <si>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</si>
  <si>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</si>
  <si>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</si>
  <si>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</si>
  <si>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</si>
  <si>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</si>
  <si>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</si>
  <si>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</si>
  <si>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</si>
  <si>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</si>
  <si>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</si>
  <si>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</si>
  <si>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</si>
  <si>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</si>
  <si>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</si>
  <si>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</si>
  <si>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</si>
  <si>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</si>
  <si>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</si>
  <si>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</si>
  <si>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</si>
  <si>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</si>
  <si>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</si>
  <si>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</si>
  <si>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</si>
  <si>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</si>
  <si>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</si>
  <si>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</si>
  <si>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</si>
  <si>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</si>
  <si>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</si>
  <si>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</si>
  <si>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</si>
  <si>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</si>
  <si>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</si>
  <si>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</si>
  <si>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</si>
  <si>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</si>
  <si>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</si>
  <si>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</si>
  <si>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</si>
  <si>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</si>
  <si>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</si>
  <si>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</si>
  <si>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</si>
  <si>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</si>
  <si>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</si>
  <si>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</si>
  <si>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</si>
  <si>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Bévéra</t>
  </si>
  <si>
    <t>Moulinet</t>
  </si>
  <si>
    <t>06086</t>
  </si>
  <si>
    <t>1007748</t>
  </si>
  <si>
    <t>1898023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</si>
</sst>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Vrai&quot;;&quot;Vrai&quot;;&quot;Faux&quot;"/>
    <numFmt numFmtId="167" formatCode="&quot;Actif&quot;;&quot;Actif&quot;;&quot;Inactif&quot;"/>
    <numFmt numFmtId="168" formatCode="dd/mm/yy"/>
    <numFmt numFmtId="169" formatCode="0.0%"/>
    <numFmt numFmtId="170" formatCode="[$-40C]dddd\ d\ mmmm\ yyyy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dd/mm/yy;@"/>
    <numFmt numFmtId="180" formatCode="h:mm;@"/>
    <numFmt numFmtId="181" formatCode="00000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2" applyFont="1" applyFill="1" applyBorder="1" applyAlignment="1" applyProtection="1">
      <alignment horizontal="center"/>
      <protection hidden="1"/>
    </xf>
    <xf numFmtId="0" fontId="24" fillId="0" borderId="11" xfId="52" applyFont="1" applyFill="1" applyBorder="1" applyAlignment="1" applyProtection="1">
      <alignment horizontal="center"/>
      <protection hidden="1"/>
    </xf>
    <xf numFmtId="0" fontId="24" fillId="0" borderId="12" xfId="52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 hidden="1"/>
    </xf>
    <xf numFmtId="0" fontId="28" fillId="24" borderId="15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4" fillId="0" borderId="13" xfId="52" applyFont="1" applyFill="1" applyBorder="1" applyAlignment="1" applyProtection="1">
      <alignment horizontal="left"/>
      <protection hidden="1"/>
    </xf>
    <xf numFmtId="0" fontId="24" fillId="0" borderId="0" xfId="52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18" xfId="0" applyFont="1" applyFill="1" applyBorder="1" applyAlignment="1" applyProtection="1">
      <alignment horizontal="left"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4" fillId="0" borderId="23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4" xfId="0" applyFont="1" applyBorder="1" applyAlignment="1" applyProtection="1">
      <alignment/>
      <protection/>
    </xf>
    <xf numFmtId="0" fontId="24" fillId="0" borderId="25" xfId="0" applyFont="1" applyBorder="1" applyAlignment="1" applyProtection="1">
      <alignment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8" fillId="24" borderId="26" xfId="0" applyFont="1" applyFill="1" applyBorder="1" applyAlignment="1" applyProtection="1">
      <alignment horizontal="left" vertical="center"/>
      <protection/>
    </xf>
    <xf numFmtId="0" fontId="25" fillId="24" borderId="27" xfId="0" applyFont="1" applyFill="1" applyBorder="1" applyAlignment="1" applyProtection="1">
      <alignment horizontal="left" vertical="center"/>
      <protection/>
    </xf>
    <xf numFmtId="0" fontId="25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27" borderId="0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8" borderId="1" xfId="0" applyFont="1" applyFill="1" applyBorder="1" applyAlignment="1" applyProtection="1">
      <alignment horizontal="center" vertical="center"/>
      <protection/>
    </xf>
    <xf numFmtId="14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 wrapText="1"/>
      <protection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64" fontId="34" fillId="26" borderId="1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vertical="center"/>
      <protection/>
    </xf>
    <xf numFmtId="168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9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41" fillId="24" borderId="29" xfId="0" applyFont="1" applyFill="1" applyBorder="1" applyAlignment="1" applyProtection="1">
      <alignment horizontal="center" vertical="center"/>
      <protection/>
    </xf>
    <xf numFmtId="0" fontId="25" fillId="24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horizontal="center" vertical="center" wrapText="1"/>
      <protection/>
    </xf>
    <xf numFmtId="0" fontId="40" fillId="24" borderId="19" xfId="0" applyFont="1" applyFill="1" applyBorder="1" applyAlignment="1" applyProtection="1">
      <alignment vertical="center"/>
      <protection/>
    </xf>
    <xf numFmtId="0" fontId="23" fillId="0" borderId="33" xfId="0" applyFont="1" applyFill="1" applyBorder="1" applyAlignment="1" applyProtection="1">
      <alignment vertical="center"/>
      <protection/>
    </xf>
    <xf numFmtId="0" fontId="33" fillId="24" borderId="34" xfId="0" applyFont="1" applyFill="1" applyBorder="1" applyAlignment="1" applyProtection="1">
      <alignment horizontal="center" vertical="center"/>
      <protection/>
    </xf>
    <xf numFmtId="14" fontId="36" fillId="28" borderId="1" xfId="0" applyNumberFormat="1" applyFont="1" applyFill="1" applyBorder="1" applyAlignment="1" applyProtection="1">
      <alignment horizontal="center" vertical="center"/>
      <protection/>
    </xf>
    <xf numFmtId="0" fontId="36" fillId="24" borderId="34" xfId="0" applyFont="1" applyFill="1" applyBorder="1" applyAlignment="1" applyProtection="1">
      <alignment horizontal="center" vertical="center"/>
      <protection/>
    </xf>
    <xf numFmtId="0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34" fillId="26" borderId="34" xfId="0" applyNumberFormat="1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horizontal="center" vertical="center"/>
      <protection/>
    </xf>
    <xf numFmtId="49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/>
      <protection/>
    </xf>
    <xf numFmtId="168" fontId="24" fillId="0" borderId="0" xfId="0" applyNumberFormat="1" applyFont="1" applyAlignment="1" applyProtection="1">
      <alignment/>
      <protection/>
    </xf>
    <xf numFmtId="164" fontId="34" fillId="26" borderId="34" xfId="0" applyNumberFormat="1" applyFont="1" applyFill="1" applyBorder="1" applyAlignment="1" applyProtection="1">
      <alignment horizontal="center" vertical="center" wrapText="1"/>
      <protection/>
    </xf>
    <xf numFmtId="49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40" fillId="24" borderId="16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33" fillId="24" borderId="35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/>
      <protection locked="0"/>
    </xf>
    <xf numFmtId="0" fontId="33" fillId="24" borderId="36" xfId="0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4" fillId="26" borderId="1" xfId="0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0" fontId="29" fillId="0" borderId="30" xfId="0" applyFont="1" applyFill="1" applyBorder="1" applyAlignment="1" applyProtection="1">
      <alignment horizontal="center" vertical="center" wrapText="1"/>
      <protection/>
    </xf>
    <xf numFmtId="0" fontId="29" fillId="0" borderId="31" xfId="0" applyFont="1" applyFill="1" applyBorder="1" applyAlignment="1" applyProtection="1">
      <alignment horizontal="center" vertical="center" wrapText="1"/>
      <protection/>
    </xf>
    <xf numFmtId="0" fontId="29" fillId="0" borderId="32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32" fillId="26" borderId="40" xfId="0" applyFont="1" applyFill="1" applyBorder="1" applyAlignment="1" applyProtection="1">
      <alignment horizontal="center" vertical="center" wrapText="1"/>
      <protection/>
    </xf>
    <xf numFmtId="0" fontId="32" fillId="28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35"/>
  <sheetViews>
    <sheetView tabSelected="1" zoomScale="75" zoomScaleNormal="75" workbookViewId="0" topLeftCell="A100">
      <selection activeCell="B101" sqref="B101"/>
    </sheetView>
  </sheetViews>
  <sheetFormatPr defaultColWidth="11.421875" defaultRowHeight="12.75"/>
  <cols>
    <col min="1" max="4" width="24.140625" style="24" customWidth="1"/>
    <col min="5" max="5" width="22.140625" style="24" customWidth="1"/>
    <col min="6" max="6" width="24.8515625" style="51" customWidth="1"/>
    <col min="7" max="7" width="22.140625" style="51" customWidth="1"/>
    <col min="8" max="19" width="29.140625" style="24" customWidth="1"/>
    <col min="20" max="20" width="18.8515625" style="24" bestFit="1" customWidth="1"/>
    <col min="21" max="21" width="16.7109375" style="24" bestFit="1" customWidth="1"/>
    <col min="22" max="22" width="14.8515625" style="52" bestFit="1" customWidth="1"/>
    <col min="23" max="23" width="13.57421875" style="52" bestFit="1" customWidth="1"/>
    <col min="24" max="24" width="6.00390625" style="52" bestFit="1" customWidth="1"/>
    <col min="25" max="25" width="32.421875" style="52" customWidth="1"/>
    <col min="26" max="41" width="12.140625" style="52" customWidth="1"/>
    <col min="42" max="16384" width="11.421875" style="52" customWidth="1"/>
  </cols>
  <sheetData>
    <row r="1" spans="1:25" s="3" customFormat="1" ht="16.5" thickBot="1">
      <c r="A1" s="124" t="s">
        <v>55</v>
      </c>
      <c r="B1" s="125"/>
      <c r="C1" s="2"/>
      <c r="D1" s="2"/>
      <c r="E1" s="2"/>
      <c r="F1" s="2"/>
      <c r="G1" s="2"/>
      <c r="R1" s="4" t="s">
        <v>56</v>
      </c>
      <c r="S1" s="5" t="s">
        <v>57</v>
      </c>
      <c r="T1" s="5" t="s">
        <v>58</v>
      </c>
      <c r="U1" s="5" t="s">
        <v>59</v>
      </c>
      <c r="V1" s="5" t="s">
        <v>60</v>
      </c>
      <c r="W1" s="5" t="s">
        <v>61</v>
      </c>
      <c r="X1" s="5" t="s">
        <v>62</v>
      </c>
      <c r="Y1" s="6" t="s">
        <v>63</v>
      </c>
    </row>
    <row r="2" spans="1:25" s="3" customFormat="1" ht="12">
      <c r="A2" s="126"/>
      <c r="B2" s="126"/>
      <c r="C2" s="126"/>
      <c r="D2" s="7"/>
      <c r="E2" s="7"/>
      <c r="R2" s="8" t="s">
        <v>64</v>
      </c>
      <c r="S2" s="9" t="s">
        <v>64</v>
      </c>
      <c r="T2" s="9">
        <v>0</v>
      </c>
      <c r="U2" s="9" t="s">
        <v>65</v>
      </c>
      <c r="V2" s="10" t="s">
        <v>66</v>
      </c>
      <c r="W2" s="10" t="s">
        <v>67</v>
      </c>
      <c r="X2" s="9" t="s">
        <v>68</v>
      </c>
      <c r="Y2" s="11" t="s">
        <v>69</v>
      </c>
    </row>
    <row r="3" spans="1:25" s="3" customFormat="1" ht="12">
      <c r="A3" s="12" t="s">
        <v>70</v>
      </c>
      <c r="B3" s="13"/>
      <c r="C3" s="13"/>
      <c r="D3" s="13"/>
      <c r="E3" s="14"/>
      <c r="F3" s="14"/>
      <c r="G3" s="14"/>
      <c r="R3" s="8" t="s">
        <v>71</v>
      </c>
      <c r="S3" s="9" t="s">
        <v>72</v>
      </c>
      <c r="T3" s="10">
        <v>1</v>
      </c>
      <c r="U3" s="9" t="s">
        <v>73</v>
      </c>
      <c r="V3" s="10" t="s">
        <v>74</v>
      </c>
      <c r="W3" s="10" t="s">
        <v>75</v>
      </c>
      <c r="X3" s="10" t="s">
        <v>76</v>
      </c>
      <c r="Y3" s="15" t="s">
        <v>77</v>
      </c>
    </row>
    <row r="4" spans="1:25" s="3" customFormat="1" ht="12.75">
      <c r="A4" s="16" t="s">
        <v>56</v>
      </c>
      <c r="B4" s="17" t="s">
        <v>78</v>
      </c>
      <c r="C4" s="18"/>
      <c r="D4" s="18"/>
      <c r="E4" s="19"/>
      <c r="F4" s="128" t="s">
        <v>79</v>
      </c>
      <c r="R4" s="20" t="s">
        <v>80</v>
      </c>
      <c r="S4" s="21" t="s">
        <v>81</v>
      </c>
      <c r="T4" s="10">
        <v>2</v>
      </c>
      <c r="U4" s="21" t="s">
        <v>82</v>
      </c>
      <c r="V4" s="10" t="s">
        <v>83</v>
      </c>
      <c r="W4" s="10" t="s">
        <v>84</v>
      </c>
      <c r="X4" s="10" t="s">
        <v>85</v>
      </c>
      <c r="Y4" s="15" t="s">
        <v>86</v>
      </c>
    </row>
    <row r="5" spans="1:25" s="3" customFormat="1" ht="12.75">
      <c r="A5" s="22" t="s">
        <v>87</v>
      </c>
      <c r="B5" s="12" t="s">
        <v>88</v>
      </c>
      <c r="C5" s="13"/>
      <c r="D5" s="13"/>
      <c r="E5" s="23"/>
      <c r="F5" s="129"/>
      <c r="G5" s="24"/>
      <c r="R5" s="20" t="s">
        <v>89</v>
      </c>
      <c r="S5" s="21" t="s">
        <v>90</v>
      </c>
      <c r="T5" s="10">
        <v>3</v>
      </c>
      <c r="U5" s="10"/>
      <c r="V5" s="10" t="s">
        <v>91</v>
      </c>
      <c r="W5" s="10" t="s">
        <v>92</v>
      </c>
      <c r="X5" s="9"/>
      <c r="Y5" s="11" t="s">
        <v>93</v>
      </c>
    </row>
    <row r="6" spans="1:25" s="3" customFormat="1" ht="12.75">
      <c r="A6" s="22" t="s">
        <v>94</v>
      </c>
      <c r="B6" s="25" t="s">
        <v>95</v>
      </c>
      <c r="C6" s="13"/>
      <c r="D6" s="13"/>
      <c r="E6" s="23"/>
      <c r="F6" s="129"/>
      <c r="G6" s="24"/>
      <c r="R6" s="20" t="s">
        <v>96</v>
      </c>
      <c r="S6" s="21" t="s">
        <v>97</v>
      </c>
      <c r="T6" s="10">
        <v>4</v>
      </c>
      <c r="U6" s="10"/>
      <c r="V6" s="10" t="s">
        <v>98</v>
      </c>
      <c r="W6" s="10"/>
      <c r="X6" s="10"/>
      <c r="Y6" s="15"/>
    </row>
    <row r="7" spans="1:25" s="3" customFormat="1" ht="12.75" customHeight="1">
      <c r="A7" s="22" t="s">
        <v>99</v>
      </c>
      <c r="B7" s="25" t="s">
        <v>100</v>
      </c>
      <c r="C7" s="13"/>
      <c r="D7" s="13"/>
      <c r="E7" s="23"/>
      <c r="F7" s="129"/>
      <c r="G7" s="24"/>
      <c r="H7" s="131" t="s">
        <v>101</v>
      </c>
      <c r="I7" s="132"/>
      <c r="R7" s="20" t="s">
        <v>102</v>
      </c>
      <c r="S7" s="21" t="s">
        <v>103</v>
      </c>
      <c r="T7" s="10">
        <v>5</v>
      </c>
      <c r="U7" s="10"/>
      <c r="V7" s="10" t="s">
        <v>104</v>
      </c>
      <c r="W7" s="10"/>
      <c r="X7" s="10"/>
      <c r="Y7" s="15"/>
    </row>
    <row r="8" spans="1:25" s="3" customFormat="1" ht="12.75" customHeight="1">
      <c r="A8" s="22" t="s">
        <v>105</v>
      </c>
      <c r="B8" s="25" t="s">
        <v>106</v>
      </c>
      <c r="C8" s="13"/>
      <c r="D8" s="13"/>
      <c r="E8" s="23"/>
      <c r="F8" s="129"/>
      <c r="G8" s="24"/>
      <c r="H8" s="133"/>
      <c r="I8" s="134"/>
      <c r="R8" s="20" t="s">
        <v>107</v>
      </c>
      <c r="S8" s="21" t="s">
        <v>108</v>
      </c>
      <c r="T8" s="10"/>
      <c r="U8" s="10"/>
      <c r="V8" s="10" t="s">
        <v>109</v>
      </c>
      <c r="W8" s="10"/>
      <c r="X8" s="10"/>
      <c r="Y8" s="15"/>
    </row>
    <row r="9" spans="1:25" s="3" customFormat="1" ht="12.75" customHeight="1">
      <c r="A9" s="22" t="s">
        <v>110</v>
      </c>
      <c r="B9" s="25" t="s">
        <v>111</v>
      </c>
      <c r="C9" s="13"/>
      <c r="D9" s="13"/>
      <c r="E9" s="23"/>
      <c r="F9" s="129"/>
      <c r="G9" s="24"/>
      <c r="H9" s="133"/>
      <c r="I9" s="134"/>
      <c r="R9" s="20" t="s">
        <v>112</v>
      </c>
      <c r="S9" s="10"/>
      <c r="T9" s="10"/>
      <c r="U9" s="10"/>
      <c r="V9" s="10" t="s">
        <v>113</v>
      </c>
      <c r="W9" s="10"/>
      <c r="X9" s="10"/>
      <c r="Y9" s="15"/>
    </row>
    <row r="10" spans="1:25" s="3" customFormat="1" ht="12.75" customHeight="1">
      <c r="A10" s="22" t="s">
        <v>114</v>
      </c>
      <c r="B10" s="25" t="s">
        <v>238</v>
      </c>
      <c r="C10" s="13"/>
      <c r="D10" s="13"/>
      <c r="E10" s="23"/>
      <c r="F10" s="129"/>
      <c r="G10" s="24"/>
      <c r="H10" s="133"/>
      <c r="I10" s="134"/>
      <c r="R10" s="20" t="s">
        <v>115</v>
      </c>
      <c r="S10" s="10"/>
      <c r="T10" s="10"/>
      <c r="U10" s="10"/>
      <c r="V10" s="10" t="s">
        <v>116</v>
      </c>
      <c r="W10" s="10"/>
      <c r="X10" s="10"/>
      <c r="Y10" s="15"/>
    </row>
    <row r="11" spans="1:25" s="3" customFormat="1" ht="12.75" customHeight="1">
      <c r="A11" s="22" t="s">
        <v>117</v>
      </c>
      <c r="B11" s="25" t="s">
        <v>238</v>
      </c>
      <c r="C11" s="13"/>
      <c r="D11" s="13"/>
      <c r="E11" s="23"/>
      <c r="F11" s="129"/>
      <c r="G11" s="24"/>
      <c r="H11" s="135"/>
      <c r="I11" s="136"/>
      <c r="R11" s="20" t="s">
        <v>118</v>
      </c>
      <c r="S11" s="10"/>
      <c r="T11" s="10"/>
      <c r="U11" s="10"/>
      <c r="V11" s="10" t="s">
        <v>119</v>
      </c>
      <c r="W11" s="10"/>
      <c r="X11" s="10"/>
      <c r="Y11" s="15"/>
    </row>
    <row r="12" spans="1:25" s="3" customFormat="1" ht="12.75">
      <c r="A12" s="22" t="s">
        <v>120</v>
      </c>
      <c r="B12" s="25" t="s">
        <v>121</v>
      </c>
      <c r="C12" s="13"/>
      <c r="D12" s="13"/>
      <c r="E12" s="23"/>
      <c r="F12" s="129"/>
      <c r="G12" s="24"/>
      <c r="H12" s="26"/>
      <c r="I12" s="26"/>
      <c r="R12" s="20" t="s">
        <v>122</v>
      </c>
      <c r="S12" s="10"/>
      <c r="T12" s="10"/>
      <c r="U12" s="10"/>
      <c r="V12" s="10" t="s">
        <v>123</v>
      </c>
      <c r="W12" s="10"/>
      <c r="X12" s="10"/>
      <c r="Y12" s="15"/>
    </row>
    <row r="13" spans="1:25" s="3" customFormat="1" ht="12.75">
      <c r="A13" s="27" t="s">
        <v>124</v>
      </c>
      <c r="B13" s="28" t="s">
        <v>125</v>
      </c>
      <c r="C13" s="29"/>
      <c r="D13" s="29"/>
      <c r="E13" s="30"/>
      <c r="F13" s="130"/>
      <c r="G13" s="24"/>
      <c r="R13" s="20" t="s">
        <v>126</v>
      </c>
      <c r="S13" s="10"/>
      <c r="T13" s="10"/>
      <c r="U13" s="10"/>
      <c r="V13" s="10" t="s">
        <v>127</v>
      </c>
      <c r="W13" s="10"/>
      <c r="X13" s="10"/>
      <c r="Y13" s="15"/>
    </row>
    <row r="14" spans="1:25" s="3" customFormat="1" ht="12.75">
      <c r="A14" s="22" t="s">
        <v>128</v>
      </c>
      <c r="B14" s="25" t="s">
        <v>239</v>
      </c>
      <c r="C14" s="13"/>
      <c r="D14" s="13"/>
      <c r="E14" s="23"/>
      <c r="F14" s="128" t="s">
        <v>129</v>
      </c>
      <c r="G14" s="24"/>
      <c r="R14" s="20" t="s">
        <v>130</v>
      </c>
      <c r="S14" s="10"/>
      <c r="T14" s="10"/>
      <c r="U14" s="10"/>
      <c r="V14" s="10"/>
      <c r="W14" s="10"/>
      <c r="X14" s="10"/>
      <c r="Y14" s="15"/>
    </row>
    <row r="15" spans="1:25" s="3" customFormat="1" ht="12.75">
      <c r="A15" s="22" t="s">
        <v>131</v>
      </c>
      <c r="B15" s="25" t="s">
        <v>240</v>
      </c>
      <c r="C15" s="13"/>
      <c r="D15" s="13"/>
      <c r="E15" s="23"/>
      <c r="F15" s="129"/>
      <c r="G15" s="24"/>
      <c r="R15" s="20" t="s">
        <v>132</v>
      </c>
      <c r="S15" s="10"/>
      <c r="T15" s="10"/>
      <c r="U15" s="10"/>
      <c r="V15" s="10"/>
      <c r="W15" s="10"/>
      <c r="X15" s="10"/>
      <c r="Y15" s="15"/>
    </row>
    <row r="16" spans="1:25" s="3" customFormat="1" ht="12.75" customHeight="1">
      <c r="A16" s="22" t="s">
        <v>133</v>
      </c>
      <c r="B16" s="25" t="s">
        <v>241</v>
      </c>
      <c r="C16" s="13"/>
      <c r="D16" s="13"/>
      <c r="E16" s="31"/>
      <c r="F16" s="129"/>
      <c r="G16" s="24"/>
      <c r="R16" s="20" t="s">
        <v>134</v>
      </c>
      <c r="S16" s="32"/>
      <c r="T16" s="32"/>
      <c r="U16" s="32"/>
      <c r="V16" s="32"/>
      <c r="W16" s="32"/>
      <c r="X16" s="32"/>
      <c r="Y16" s="33"/>
    </row>
    <row r="17" spans="1:25" s="3" customFormat="1" ht="12.75">
      <c r="A17" s="22" t="s">
        <v>135</v>
      </c>
      <c r="B17" s="25" t="s">
        <v>242</v>
      </c>
      <c r="C17" s="13"/>
      <c r="D17" s="13"/>
      <c r="E17" s="31"/>
      <c r="F17" s="129"/>
      <c r="G17" s="24"/>
      <c r="R17" s="20" t="s">
        <v>136</v>
      </c>
      <c r="S17" s="34"/>
      <c r="T17" s="34"/>
      <c r="U17" s="34"/>
      <c r="V17" s="34"/>
      <c r="W17" s="34"/>
      <c r="X17" s="34"/>
      <c r="Y17" s="35"/>
    </row>
    <row r="18" spans="1:25" s="3" customFormat="1" ht="12.75">
      <c r="A18" s="22" t="s">
        <v>137</v>
      </c>
      <c r="B18" s="12" t="s">
        <v>243</v>
      </c>
      <c r="C18" s="13"/>
      <c r="D18" s="13"/>
      <c r="E18" s="31"/>
      <c r="F18" s="129"/>
      <c r="G18" s="24"/>
      <c r="R18" s="20" t="s">
        <v>138</v>
      </c>
      <c r="S18" s="10"/>
      <c r="T18" s="10"/>
      <c r="U18" s="10"/>
      <c r="V18" s="10"/>
      <c r="W18" s="10"/>
      <c r="X18" s="10"/>
      <c r="Y18" s="15"/>
    </row>
    <row r="19" spans="1:25" s="3" customFormat="1" ht="12.75">
      <c r="A19" s="27" t="s">
        <v>139</v>
      </c>
      <c r="B19" s="28" t="s">
        <v>140</v>
      </c>
      <c r="C19" s="29"/>
      <c r="D19" s="29"/>
      <c r="E19" s="36"/>
      <c r="F19" s="130"/>
      <c r="G19" s="24"/>
      <c r="R19" s="20" t="s">
        <v>141</v>
      </c>
      <c r="S19" s="10"/>
      <c r="T19" s="10"/>
      <c r="U19" s="10"/>
      <c r="V19" s="10"/>
      <c r="W19" s="10"/>
      <c r="X19" s="10"/>
      <c r="Y19" s="15"/>
    </row>
    <row r="20" spans="18:25" s="3" customFormat="1" ht="12.75">
      <c r="R20" s="20" t="s">
        <v>142</v>
      </c>
      <c r="S20" s="37"/>
      <c r="T20" s="37"/>
      <c r="U20" s="37"/>
      <c r="V20" s="37"/>
      <c r="W20" s="37"/>
      <c r="X20" s="37"/>
      <c r="Y20" s="38"/>
    </row>
    <row r="21" spans="1:25" s="3" customFormat="1" ht="12.75">
      <c r="A21" s="39" t="s">
        <v>143</v>
      </c>
      <c r="B21" s="39" t="s">
        <v>143</v>
      </c>
      <c r="C21" s="39" t="s">
        <v>143</v>
      </c>
      <c r="D21" s="39" t="s">
        <v>143</v>
      </c>
      <c r="E21" s="39" t="s">
        <v>143</v>
      </c>
      <c r="F21" s="39" t="s">
        <v>143</v>
      </c>
      <c r="G21" s="39" t="s">
        <v>143</v>
      </c>
      <c r="H21" s="39" t="s">
        <v>143</v>
      </c>
      <c r="I21" s="39" t="s">
        <v>143</v>
      </c>
      <c r="J21" s="39" t="s">
        <v>143</v>
      </c>
      <c r="K21" s="40" t="s">
        <v>143</v>
      </c>
      <c r="L21" s="40" t="s">
        <v>143</v>
      </c>
      <c r="M21" s="40" t="s">
        <v>143</v>
      </c>
      <c r="N21" s="40" t="s">
        <v>143</v>
      </c>
      <c r="O21" s="40" t="s">
        <v>143</v>
      </c>
      <c r="P21" s="40" t="s">
        <v>143</v>
      </c>
      <c r="R21" s="20" t="s">
        <v>144</v>
      </c>
      <c r="S21" s="37"/>
      <c r="T21" s="37"/>
      <c r="U21" s="37"/>
      <c r="V21" s="37"/>
      <c r="W21" s="37"/>
      <c r="X21" s="37"/>
      <c r="Y21" s="38"/>
    </row>
    <row r="22" spans="1:25" s="42" customFormat="1" ht="12.75">
      <c r="A22" s="41" t="s">
        <v>56</v>
      </c>
      <c r="B22" s="41" t="s">
        <v>87</v>
      </c>
      <c r="C22" s="41" t="s">
        <v>94</v>
      </c>
      <c r="D22" s="41" t="s">
        <v>99</v>
      </c>
      <c r="E22" s="41" t="s">
        <v>105</v>
      </c>
      <c r="F22" s="41" t="s">
        <v>110</v>
      </c>
      <c r="G22" s="41" t="s">
        <v>114</v>
      </c>
      <c r="H22" s="41" t="s">
        <v>117</v>
      </c>
      <c r="I22" s="41" t="s">
        <v>120</v>
      </c>
      <c r="J22" s="41" t="s">
        <v>124</v>
      </c>
      <c r="K22" s="41" t="s">
        <v>128</v>
      </c>
      <c r="L22" s="41" t="s">
        <v>131</v>
      </c>
      <c r="M22" s="41" t="s">
        <v>133</v>
      </c>
      <c r="N22" s="41" t="s">
        <v>135</v>
      </c>
      <c r="O22" s="41" t="s">
        <v>137</v>
      </c>
      <c r="P22" s="41" t="s">
        <v>139</v>
      </c>
      <c r="R22" s="20" t="s">
        <v>145</v>
      </c>
      <c r="S22" s="37"/>
      <c r="T22" s="37"/>
      <c r="U22" s="37"/>
      <c r="V22" s="37"/>
      <c r="W22" s="37"/>
      <c r="X22" s="37"/>
      <c r="Y22" s="38"/>
    </row>
    <row r="23" spans="1:25" s="43" customFormat="1" ht="14.25">
      <c r="A23" s="121" t="s">
        <v>146</v>
      </c>
      <c r="B23" s="121">
        <v>6700075</v>
      </c>
      <c r="C23" s="121" t="s">
        <v>249</v>
      </c>
      <c r="D23" s="121" t="s">
        <v>250</v>
      </c>
      <c r="E23" s="121" t="s">
        <v>250</v>
      </c>
      <c r="F23" s="122" t="s">
        <v>251</v>
      </c>
      <c r="G23" s="121" t="s">
        <v>252</v>
      </c>
      <c r="H23" s="121" t="s">
        <v>253</v>
      </c>
      <c r="I23" s="121">
        <v>1090</v>
      </c>
      <c r="J23" s="121" t="s">
        <v>90</v>
      </c>
      <c r="K23" s="123">
        <v>1007747</v>
      </c>
      <c r="L23" s="123">
        <v>1898022</v>
      </c>
      <c r="M23" s="123">
        <v>1007731</v>
      </c>
      <c r="N23" s="123">
        <v>1897758</v>
      </c>
      <c r="O23" s="123">
        <v>15</v>
      </c>
      <c r="P23" s="123">
        <v>270</v>
      </c>
      <c r="R23" s="44" t="s">
        <v>146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2"/>
      <c r="B24" s="2"/>
      <c r="C24" s="2"/>
      <c r="D24" s="2"/>
      <c r="E24" s="2"/>
      <c r="F24" s="47"/>
      <c r="G24" s="47"/>
      <c r="R24" s="20" t="s">
        <v>147</v>
      </c>
      <c r="S24" s="48"/>
      <c r="T24" s="48"/>
      <c r="U24" s="48"/>
      <c r="V24" s="48"/>
      <c r="W24" s="48"/>
      <c r="X24" s="48"/>
      <c r="Y24" s="49"/>
    </row>
    <row r="25" spans="1:25" s="3" customFormat="1" ht="16.5" thickBot="1">
      <c r="A25" s="124" t="s">
        <v>148</v>
      </c>
      <c r="B25" s="127"/>
      <c r="C25" s="125"/>
      <c r="D25" s="2"/>
      <c r="E25" s="2"/>
      <c r="F25" s="47"/>
      <c r="R25" s="50" t="s">
        <v>149</v>
      </c>
      <c r="S25" s="48"/>
      <c r="T25" s="48"/>
      <c r="U25" s="48"/>
      <c r="V25" s="48"/>
      <c r="W25" s="48"/>
      <c r="X25" s="48"/>
      <c r="Y25" s="49"/>
    </row>
    <row r="26" spans="11:25" ht="12.75">
      <c r="K26" s="3"/>
      <c r="L26" s="3"/>
      <c r="R26" s="50" t="s">
        <v>150</v>
      </c>
      <c r="S26" s="48"/>
      <c r="T26" s="48"/>
      <c r="U26" s="48"/>
      <c r="V26" s="48"/>
      <c r="W26" s="48"/>
      <c r="X26" s="48"/>
      <c r="Y26" s="49"/>
    </row>
    <row r="27" spans="1:25" ht="12.75">
      <c r="A27" s="12" t="s">
        <v>70</v>
      </c>
      <c r="B27" s="53"/>
      <c r="C27" s="53"/>
      <c r="D27" s="53"/>
      <c r="E27" s="7"/>
      <c r="F27" s="24"/>
      <c r="G27" s="24"/>
      <c r="K27" s="3"/>
      <c r="L27" s="3"/>
      <c r="M27" s="3"/>
      <c r="N27" s="3"/>
      <c r="O27" s="3"/>
      <c r="P27" s="3"/>
      <c r="R27" s="50" t="s">
        <v>151</v>
      </c>
      <c r="S27" s="48"/>
      <c r="T27" s="48"/>
      <c r="U27" s="48"/>
      <c r="V27" s="48"/>
      <c r="W27" s="48"/>
      <c r="X27" s="48"/>
      <c r="Y27" s="49"/>
    </row>
    <row r="28" spans="1:25" ht="13.5" thickBot="1">
      <c r="A28" s="16" t="s">
        <v>87</v>
      </c>
      <c r="B28" s="17" t="s">
        <v>152</v>
      </c>
      <c r="C28" s="18"/>
      <c r="D28" s="18"/>
      <c r="E28" s="54"/>
      <c r="H28" s="51"/>
      <c r="I28" s="51"/>
      <c r="R28" s="55" t="s">
        <v>153</v>
      </c>
      <c r="S28" s="56"/>
      <c r="T28" s="56"/>
      <c r="U28" s="56"/>
      <c r="V28" s="56"/>
      <c r="W28" s="56"/>
      <c r="X28" s="57"/>
      <c r="Y28" s="58"/>
    </row>
    <row r="29" spans="1:9" ht="13.5" customHeight="1">
      <c r="A29" s="22" t="s">
        <v>94</v>
      </c>
      <c r="B29" s="25" t="s">
        <v>95</v>
      </c>
      <c r="C29" s="13"/>
      <c r="D29" s="13"/>
      <c r="E29" s="59"/>
      <c r="H29" s="51"/>
      <c r="I29" s="51"/>
    </row>
    <row r="30" spans="1:16" ht="13.5" customHeight="1">
      <c r="A30" s="22" t="s">
        <v>154</v>
      </c>
      <c r="B30" s="25" t="s">
        <v>155</v>
      </c>
      <c r="C30" s="13"/>
      <c r="D30" s="13"/>
      <c r="E30" s="59"/>
      <c r="H30" s="51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2" t="s">
        <v>156</v>
      </c>
      <c r="B31" s="25" t="s">
        <v>244</v>
      </c>
      <c r="C31" s="13"/>
      <c r="D31" s="13"/>
      <c r="E31" s="59"/>
      <c r="H31" s="51"/>
      <c r="I31" s="60"/>
      <c r="J31" s="61"/>
      <c r="K31" s="3"/>
      <c r="L31" s="3"/>
      <c r="M31" s="3"/>
      <c r="V31" s="24"/>
      <c r="W31" s="24"/>
    </row>
    <row r="32" spans="1:23" ht="16.5" thickBot="1">
      <c r="A32" s="27" t="s">
        <v>157</v>
      </c>
      <c r="B32" s="62" t="s">
        <v>245</v>
      </c>
      <c r="C32" s="29"/>
      <c r="D32" s="29"/>
      <c r="E32" s="63"/>
      <c r="G32" s="124" t="s">
        <v>158</v>
      </c>
      <c r="H32" s="127"/>
      <c r="I32" s="127"/>
      <c r="J32" s="125"/>
      <c r="V32" s="24"/>
      <c r="W32" s="24"/>
    </row>
    <row r="33" spans="7:21" ht="12.75">
      <c r="G33" s="60"/>
      <c r="H33" s="61"/>
      <c r="I33" s="3"/>
      <c r="J33" s="3"/>
      <c r="U33" s="52"/>
    </row>
    <row r="34" spans="6:21" ht="12.75">
      <c r="F34" s="52"/>
      <c r="G34" s="52"/>
      <c r="H34" s="12" t="s">
        <v>70</v>
      </c>
      <c r="I34" s="53"/>
      <c r="J34" s="53"/>
      <c r="U34" s="52"/>
    </row>
    <row r="35" spans="6:21" ht="12.75">
      <c r="F35" s="52"/>
      <c r="G35" s="52"/>
      <c r="H35" s="64" t="s">
        <v>159</v>
      </c>
      <c r="I35" s="65" t="s">
        <v>246</v>
      </c>
      <c r="J35" s="66"/>
      <c r="U35" s="52"/>
    </row>
    <row r="36" spans="6:21" ht="12.75">
      <c r="F36" s="24"/>
      <c r="G36" s="24"/>
      <c r="H36" s="64" t="s">
        <v>160</v>
      </c>
      <c r="I36" s="65" t="s">
        <v>161</v>
      </c>
      <c r="J36" s="65"/>
      <c r="K36" s="67"/>
      <c r="L36" s="68"/>
      <c r="P36" s="69"/>
      <c r="Q36" s="69"/>
      <c r="R36" s="52"/>
      <c r="S36" s="52"/>
      <c r="T36" s="52"/>
      <c r="U36" s="52"/>
    </row>
    <row r="37" spans="1:21" ht="12.75">
      <c r="A37" s="70"/>
      <c r="B37" s="70"/>
      <c r="C37" s="70"/>
      <c r="D37" s="39" t="s">
        <v>143</v>
      </c>
      <c r="E37" s="40" t="s">
        <v>143</v>
      </c>
      <c r="F37" s="71"/>
      <c r="G37" s="24"/>
      <c r="H37" s="39" t="s">
        <v>143</v>
      </c>
      <c r="I37" s="72" t="s">
        <v>162</v>
      </c>
      <c r="R37" s="69"/>
      <c r="S37" s="69"/>
      <c r="T37" s="52"/>
      <c r="U37" s="52"/>
    </row>
    <row r="38" spans="1:21" ht="12.75">
      <c r="A38" s="41" t="s">
        <v>87</v>
      </c>
      <c r="B38" s="41" t="s">
        <v>94</v>
      </c>
      <c r="C38" s="41" t="s">
        <v>154</v>
      </c>
      <c r="D38" s="41" t="s">
        <v>156</v>
      </c>
      <c r="E38" s="41" t="s">
        <v>157</v>
      </c>
      <c r="F38" s="41" t="s">
        <v>163</v>
      </c>
      <c r="G38" s="41" t="s">
        <v>164</v>
      </c>
      <c r="H38" s="73" t="s">
        <v>159</v>
      </c>
      <c r="I38" s="73" t="s">
        <v>160</v>
      </c>
      <c r="R38" s="69"/>
      <c r="S38" s="69"/>
      <c r="T38" s="52"/>
      <c r="U38" s="52"/>
    </row>
    <row r="39" spans="1:21" ht="14.25">
      <c r="A39" s="74">
        <f>B23</f>
        <v>6700075</v>
      </c>
      <c r="B39" s="74" t="str">
        <f>C23</f>
        <v>Bévéra</v>
      </c>
      <c r="C39" s="75" t="str">
        <f>D23</f>
        <v>Moulinet</v>
      </c>
      <c r="D39" s="75">
        <v>40666</v>
      </c>
      <c r="E39" s="76">
        <v>4.3</v>
      </c>
      <c r="F39" s="77" t="s">
        <v>165</v>
      </c>
      <c r="G39" s="78" t="s">
        <v>66</v>
      </c>
      <c r="H39" s="79">
        <v>3</v>
      </c>
      <c r="I39" s="79" t="s">
        <v>77</v>
      </c>
      <c r="R39" s="69"/>
      <c r="S39" s="69"/>
      <c r="T39" s="52"/>
      <c r="U39" s="52"/>
    </row>
    <row r="40" spans="1:21" ht="14.25">
      <c r="A40" s="80">
        <f aca="true" t="shared" si="0" ref="A40:D50">+A$39</f>
        <v>6700075</v>
      </c>
      <c r="B40" s="80" t="str">
        <f t="shared" si="0"/>
        <v>Bévéra</v>
      </c>
      <c r="C40" s="80" t="str">
        <f t="shared" si="0"/>
        <v>Moulinet</v>
      </c>
      <c r="D40" s="81">
        <f t="shared" si="0"/>
        <v>40666</v>
      </c>
      <c r="E40" s="80">
        <f aca="true" t="shared" si="1" ref="E40:E50">+I$23</f>
        <v>1090</v>
      </c>
      <c r="F40" s="77" t="s">
        <v>166</v>
      </c>
      <c r="G40" s="78" t="s">
        <v>74</v>
      </c>
      <c r="H40" s="79">
        <v>0</v>
      </c>
      <c r="I40" s="79">
        <v>0</v>
      </c>
      <c r="R40" s="69"/>
      <c r="S40" s="69"/>
      <c r="T40" s="52"/>
      <c r="U40" s="52"/>
    </row>
    <row r="41" spans="1:21" ht="14.25">
      <c r="A41" s="80">
        <f t="shared" si="0"/>
        <v>6700075</v>
      </c>
      <c r="B41" s="80" t="str">
        <f t="shared" si="0"/>
        <v>Bévéra</v>
      </c>
      <c r="C41" s="80" t="str">
        <f t="shared" si="0"/>
        <v>Moulinet</v>
      </c>
      <c r="D41" s="81">
        <f t="shared" si="0"/>
        <v>40666</v>
      </c>
      <c r="E41" s="80">
        <f t="shared" si="1"/>
        <v>1090</v>
      </c>
      <c r="F41" s="77" t="s">
        <v>167</v>
      </c>
      <c r="G41" s="78" t="s">
        <v>83</v>
      </c>
      <c r="H41" s="79">
        <v>1</v>
      </c>
      <c r="I41" s="79" t="s">
        <v>77</v>
      </c>
      <c r="R41" s="69"/>
      <c r="S41" s="69"/>
      <c r="T41" s="52"/>
      <c r="U41" s="52"/>
    </row>
    <row r="42" spans="1:21" ht="14.25">
      <c r="A42" s="80">
        <f t="shared" si="0"/>
        <v>6700075</v>
      </c>
      <c r="B42" s="80" t="str">
        <f t="shared" si="0"/>
        <v>Bévéra</v>
      </c>
      <c r="C42" s="80" t="str">
        <f t="shared" si="0"/>
        <v>Moulinet</v>
      </c>
      <c r="D42" s="81">
        <f t="shared" si="0"/>
        <v>40666</v>
      </c>
      <c r="E42" s="80">
        <f t="shared" si="1"/>
        <v>1090</v>
      </c>
      <c r="F42" s="77" t="s">
        <v>168</v>
      </c>
      <c r="G42" s="78" t="s">
        <v>91</v>
      </c>
      <c r="H42" s="79">
        <v>1</v>
      </c>
      <c r="I42" s="79" t="s">
        <v>77</v>
      </c>
      <c r="R42" s="69"/>
      <c r="S42" s="69"/>
      <c r="T42" s="52"/>
      <c r="U42" s="52"/>
    </row>
    <row r="43" spans="1:21" ht="14.25">
      <c r="A43" s="80">
        <f t="shared" si="0"/>
        <v>6700075</v>
      </c>
      <c r="B43" s="80" t="str">
        <f t="shared" si="0"/>
        <v>Bévéra</v>
      </c>
      <c r="C43" s="80" t="str">
        <f t="shared" si="0"/>
        <v>Moulinet</v>
      </c>
      <c r="D43" s="81">
        <f t="shared" si="0"/>
        <v>40666</v>
      </c>
      <c r="E43" s="80">
        <f t="shared" si="1"/>
        <v>1090</v>
      </c>
      <c r="F43" s="77" t="s">
        <v>169</v>
      </c>
      <c r="G43" s="78" t="s">
        <v>98</v>
      </c>
      <c r="H43" s="79">
        <v>30</v>
      </c>
      <c r="I43" s="79" t="s">
        <v>69</v>
      </c>
      <c r="O43" s="3"/>
      <c r="P43" s="3"/>
      <c r="Q43" s="3"/>
      <c r="R43" s="3"/>
      <c r="S43" s="3"/>
      <c r="T43" s="52"/>
      <c r="U43" s="52"/>
    </row>
    <row r="44" spans="1:21" ht="14.25">
      <c r="A44" s="80">
        <f t="shared" si="0"/>
        <v>6700075</v>
      </c>
      <c r="B44" s="80" t="str">
        <f t="shared" si="0"/>
        <v>Bévéra</v>
      </c>
      <c r="C44" s="80" t="str">
        <f t="shared" si="0"/>
        <v>Moulinet</v>
      </c>
      <c r="D44" s="81">
        <f t="shared" si="0"/>
        <v>40666</v>
      </c>
      <c r="E44" s="80">
        <f t="shared" si="1"/>
        <v>1090</v>
      </c>
      <c r="F44" s="77" t="s">
        <v>170</v>
      </c>
      <c r="G44" s="78" t="s">
        <v>104</v>
      </c>
      <c r="H44" s="79">
        <v>15</v>
      </c>
      <c r="I44" s="79" t="s">
        <v>69</v>
      </c>
      <c r="M44" s="3"/>
      <c r="N44" s="3"/>
      <c r="O44" s="3"/>
      <c r="P44" s="3"/>
      <c r="Q44" s="3"/>
      <c r="R44" s="3"/>
      <c r="S44" s="3"/>
      <c r="T44" s="52"/>
      <c r="U44" s="52"/>
    </row>
    <row r="45" spans="1:21" ht="14.25">
      <c r="A45" s="80">
        <f t="shared" si="0"/>
        <v>6700075</v>
      </c>
      <c r="B45" s="80" t="str">
        <f t="shared" si="0"/>
        <v>Bévéra</v>
      </c>
      <c r="C45" s="80" t="str">
        <f t="shared" si="0"/>
        <v>Moulinet</v>
      </c>
      <c r="D45" s="81">
        <f t="shared" si="0"/>
        <v>40666</v>
      </c>
      <c r="E45" s="80">
        <f t="shared" si="1"/>
        <v>1090</v>
      </c>
      <c r="F45" s="77" t="s">
        <v>171</v>
      </c>
      <c r="G45" s="78" t="s">
        <v>109</v>
      </c>
      <c r="H45" s="79">
        <v>3</v>
      </c>
      <c r="I45" s="79" t="s">
        <v>77</v>
      </c>
      <c r="M45" s="3"/>
      <c r="N45" s="3"/>
      <c r="O45" s="3"/>
      <c r="P45" s="3"/>
      <c r="Q45" s="3"/>
      <c r="R45" s="3"/>
      <c r="S45" s="3"/>
      <c r="T45" s="52"/>
      <c r="U45" s="52"/>
    </row>
    <row r="46" spans="1:21" ht="14.25">
      <c r="A46" s="80">
        <f t="shared" si="0"/>
        <v>6700075</v>
      </c>
      <c r="B46" s="80" t="str">
        <f t="shared" si="0"/>
        <v>Bévéra</v>
      </c>
      <c r="C46" s="80" t="str">
        <f t="shared" si="0"/>
        <v>Moulinet</v>
      </c>
      <c r="D46" s="81">
        <f t="shared" si="0"/>
        <v>40666</v>
      </c>
      <c r="E46" s="80">
        <f t="shared" si="1"/>
        <v>1090</v>
      </c>
      <c r="F46" s="77" t="s">
        <v>172</v>
      </c>
      <c r="G46" s="78" t="s">
        <v>113</v>
      </c>
      <c r="H46" s="79">
        <v>1</v>
      </c>
      <c r="I46" s="79" t="s">
        <v>77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0">
        <f t="shared" si="0"/>
        <v>6700075</v>
      </c>
      <c r="B47" s="80" t="str">
        <f t="shared" si="0"/>
        <v>Bévéra</v>
      </c>
      <c r="C47" s="80" t="str">
        <f t="shared" si="0"/>
        <v>Moulinet</v>
      </c>
      <c r="D47" s="81">
        <f t="shared" si="0"/>
        <v>40666</v>
      </c>
      <c r="E47" s="80">
        <f t="shared" si="1"/>
        <v>1090</v>
      </c>
      <c r="F47" s="77" t="s">
        <v>173</v>
      </c>
      <c r="G47" s="78" t="s">
        <v>116</v>
      </c>
      <c r="H47" s="79">
        <v>0</v>
      </c>
      <c r="I47" s="79">
        <v>0</v>
      </c>
    </row>
    <row r="48" spans="1:19" s="3" customFormat="1" ht="14.25">
      <c r="A48" s="80">
        <f t="shared" si="0"/>
        <v>6700075</v>
      </c>
      <c r="B48" s="80" t="str">
        <f t="shared" si="0"/>
        <v>Bévéra</v>
      </c>
      <c r="C48" s="80" t="str">
        <f t="shared" si="0"/>
        <v>Moulinet</v>
      </c>
      <c r="D48" s="81">
        <f t="shared" si="0"/>
        <v>40666</v>
      </c>
      <c r="E48" s="80">
        <f t="shared" si="1"/>
        <v>1090</v>
      </c>
      <c r="F48" s="77" t="s">
        <v>174</v>
      </c>
      <c r="G48" s="78" t="s">
        <v>119</v>
      </c>
      <c r="H48" s="79">
        <v>0</v>
      </c>
      <c r="I48" s="79">
        <v>0</v>
      </c>
      <c r="O48" s="24"/>
      <c r="P48" s="24"/>
      <c r="Q48" s="24"/>
      <c r="R48" s="69"/>
      <c r="S48" s="69"/>
    </row>
    <row r="49" spans="1:19" s="3" customFormat="1" ht="14.25">
      <c r="A49" s="80">
        <f t="shared" si="0"/>
        <v>6700075</v>
      </c>
      <c r="B49" s="80" t="str">
        <f t="shared" si="0"/>
        <v>Bévéra</v>
      </c>
      <c r="C49" s="80" t="str">
        <f t="shared" si="0"/>
        <v>Moulinet</v>
      </c>
      <c r="D49" s="81">
        <f t="shared" si="0"/>
        <v>40666</v>
      </c>
      <c r="E49" s="80">
        <f t="shared" si="1"/>
        <v>1090</v>
      </c>
      <c r="F49" s="77" t="s">
        <v>175</v>
      </c>
      <c r="G49" s="78" t="s">
        <v>123</v>
      </c>
      <c r="H49" s="79">
        <v>10</v>
      </c>
      <c r="I49" s="79" t="s">
        <v>69</v>
      </c>
      <c r="M49" s="24"/>
      <c r="N49" s="24"/>
      <c r="O49" s="24"/>
      <c r="P49" s="24"/>
      <c r="Q49" s="24"/>
      <c r="R49" s="69"/>
      <c r="S49" s="69"/>
    </row>
    <row r="50" spans="1:19" s="3" customFormat="1" ht="14.25">
      <c r="A50" s="80">
        <f t="shared" si="0"/>
        <v>6700075</v>
      </c>
      <c r="B50" s="80" t="str">
        <f t="shared" si="0"/>
        <v>Bévéra</v>
      </c>
      <c r="C50" s="80" t="str">
        <f t="shared" si="0"/>
        <v>Moulinet</v>
      </c>
      <c r="D50" s="81">
        <f t="shared" si="0"/>
        <v>40666</v>
      </c>
      <c r="E50" s="80">
        <f t="shared" si="1"/>
        <v>1090</v>
      </c>
      <c r="F50" s="77" t="s">
        <v>176</v>
      </c>
      <c r="G50" s="78" t="s">
        <v>127</v>
      </c>
      <c r="H50" s="79">
        <v>36</v>
      </c>
      <c r="I50" s="79" t="s">
        <v>69</v>
      </c>
      <c r="M50" s="24"/>
      <c r="N50" s="24"/>
      <c r="O50" s="24"/>
      <c r="P50" s="24"/>
      <c r="Q50" s="24"/>
      <c r="R50" s="69"/>
      <c r="S50" s="69"/>
    </row>
    <row r="51" spans="1:22" s="3" customFormat="1" ht="16.5" thickBot="1">
      <c r="A51" s="2"/>
      <c r="B51" s="2"/>
      <c r="C51" s="2"/>
      <c r="D51" s="2"/>
      <c r="E51" s="2"/>
      <c r="F51" s="82" t="s">
        <v>177</v>
      </c>
      <c r="G51" s="82"/>
      <c r="H51" s="83">
        <f>SUM(H39:H50)/100</f>
        <v>1</v>
      </c>
      <c r="N51" s="24"/>
      <c r="O51" s="24"/>
      <c r="P51" s="24"/>
      <c r="Q51" s="24"/>
      <c r="R51" s="24"/>
      <c r="S51" s="24"/>
      <c r="T51" s="69"/>
      <c r="U51" s="69"/>
      <c r="V51" s="52"/>
    </row>
    <row r="52" spans="1:21" ht="16.5" thickBot="1">
      <c r="A52" s="124" t="s">
        <v>178</v>
      </c>
      <c r="B52" s="127"/>
      <c r="C52" s="127"/>
      <c r="D52" s="127"/>
      <c r="E52" s="125"/>
      <c r="F52" s="47"/>
      <c r="G52" s="84"/>
      <c r="T52" s="69"/>
      <c r="U52" s="69"/>
    </row>
    <row r="53" spans="7:21" ht="12.75">
      <c r="G53" s="85"/>
      <c r="T53" s="69"/>
      <c r="U53" s="69"/>
    </row>
    <row r="54" spans="1:21" ht="12.75">
      <c r="A54" s="12" t="s">
        <v>70</v>
      </c>
      <c r="B54" s="53"/>
      <c r="C54" s="53"/>
      <c r="D54" s="53"/>
      <c r="E54" s="86"/>
      <c r="F54" s="87"/>
      <c r="G54" s="85"/>
      <c r="T54" s="69"/>
      <c r="U54" s="69"/>
    </row>
    <row r="55" spans="1:21" ht="12.75">
      <c r="A55" s="16" t="s">
        <v>163</v>
      </c>
      <c r="B55" s="17" t="s">
        <v>247</v>
      </c>
      <c r="C55" s="18"/>
      <c r="D55" s="18"/>
      <c r="E55" s="18"/>
      <c r="F55" s="54"/>
      <c r="G55" s="9"/>
      <c r="J55" s="1"/>
      <c r="T55" s="69"/>
      <c r="U55" s="69"/>
    </row>
    <row r="56" spans="1:21" ht="12.75">
      <c r="A56" s="22" t="s">
        <v>179</v>
      </c>
      <c r="B56" s="25" t="s">
        <v>247</v>
      </c>
      <c r="C56" s="13"/>
      <c r="D56" s="13"/>
      <c r="E56" s="13"/>
      <c r="F56" s="59"/>
      <c r="G56" s="9"/>
      <c r="H56" s="12" t="s">
        <v>70</v>
      </c>
      <c r="J56" s="1"/>
      <c r="T56" s="69"/>
      <c r="U56" s="69"/>
    </row>
    <row r="57" spans="1:21" ht="12.75">
      <c r="A57" s="88" t="s">
        <v>180</v>
      </c>
      <c r="B57" s="89" t="s">
        <v>248</v>
      </c>
      <c r="C57" s="13"/>
      <c r="D57" s="13"/>
      <c r="E57" s="13"/>
      <c r="F57" s="59"/>
      <c r="G57" s="9"/>
      <c r="H57" s="90" t="s">
        <v>181</v>
      </c>
      <c r="I57" s="90" t="s">
        <v>164</v>
      </c>
      <c r="J57" s="90" t="s">
        <v>182</v>
      </c>
      <c r="T57" s="69"/>
      <c r="U57" s="69"/>
    </row>
    <row r="58" spans="1:21" ht="12.75">
      <c r="A58" s="22" t="s">
        <v>183</v>
      </c>
      <c r="B58" s="25" t="s">
        <v>184</v>
      </c>
      <c r="C58" s="13"/>
      <c r="D58" s="13"/>
      <c r="E58" s="13"/>
      <c r="F58" s="59"/>
      <c r="G58" s="9"/>
      <c r="H58" s="91" t="s">
        <v>185</v>
      </c>
      <c r="I58" s="91" t="s">
        <v>92</v>
      </c>
      <c r="J58" s="91" t="s">
        <v>186</v>
      </c>
      <c r="T58" s="69"/>
      <c r="U58" s="69"/>
    </row>
    <row r="59" spans="1:21" ht="12.75">
      <c r="A59" s="22" t="s">
        <v>187</v>
      </c>
      <c r="B59" s="25" t="s">
        <v>188</v>
      </c>
      <c r="C59" s="13"/>
      <c r="D59" s="13"/>
      <c r="E59" s="13"/>
      <c r="F59" s="59"/>
      <c r="G59" s="9"/>
      <c r="H59" s="92" t="s">
        <v>189</v>
      </c>
      <c r="I59" s="92" t="s">
        <v>67</v>
      </c>
      <c r="J59" s="92" t="s">
        <v>190</v>
      </c>
      <c r="T59" s="69"/>
      <c r="U59" s="69"/>
    </row>
    <row r="60" spans="1:21" ht="12.75">
      <c r="A60" s="22" t="s">
        <v>191</v>
      </c>
      <c r="B60" s="25" t="s">
        <v>192</v>
      </c>
      <c r="C60" s="13"/>
      <c r="D60" s="13"/>
      <c r="E60" s="13"/>
      <c r="F60" s="59"/>
      <c r="G60" s="9"/>
      <c r="H60" s="92" t="s">
        <v>193</v>
      </c>
      <c r="I60" s="92" t="s">
        <v>75</v>
      </c>
      <c r="J60" s="92" t="s">
        <v>194</v>
      </c>
      <c r="P60" s="51"/>
      <c r="Q60" s="51"/>
      <c r="R60" s="51"/>
      <c r="S60" s="51"/>
      <c r="T60" s="51"/>
      <c r="U60" s="51"/>
    </row>
    <row r="61" spans="1:21" ht="12.75">
      <c r="A61" s="22" t="s">
        <v>195</v>
      </c>
      <c r="B61" s="25" t="s">
        <v>196</v>
      </c>
      <c r="C61" s="13"/>
      <c r="D61" s="13"/>
      <c r="E61" s="13"/>
      <c r="F61" s="59"/>
      <c r="G61" s="93"/>
      <c r="H61" s="94" t="s">
        <v>197</v>
      </c>
      <c r="I61" s="94" t="s">
        <v>84</v>
      </c>
      <c r="J61" s="94" t="s">
        <v>198</v>
      </c>
      <c r="O61" s="51"/>
      <c r="T61" s="69"/>
      <c r="U61" s="69"/>
    </row>
    <row r="62" spans="1:21" ht="12.75">
      <c r="A62" s="27" t="s">
        <v>199</v>
      </c>
      <c r="B62" s="28" t="s">
        <v>200</v>
      </c>
      <c r="C62" s="95"/>
      <c r="D62" s="95"/>
      <c r="E62" s="29"/>
      <c r="F62" s="63"/>
      <c r="G62" s="93"/>
      <c r="H62" s="51"/>
      <c r="T62" s="69"/>
      <c r="U62" s="69"/>
    </row>
    <row r="63" spans="5:22" ht="12.75">
      <c r="E63" s="96"/>
      <c r="F63" s="24"/>
      <c r="H63" s="51"/>
      <c r="T63" s="69"/>
      <c r="U63" s="69"/>
      <c r="V63" s="51"/>
    </row>
    <row r="64" spans="3:22" s="51" customFormat="1" ht="12.75">
      <c r="C64" s="71"/>
      <c r="D64" s="39" t="s">
        <v>143</v>
      </c>
      <c r="E64" s="39" t="s">
        <v>143</v>
      </c>
      <c r="F64" s="39" t="s">
        <v>143</v>
      </c>
      <c r="G64" s="72" t="s">
        <v>162</v>
      </c>
      <c r="H64" s="72" t="s">
        <v>162</v>
      </c>
      <c r="I64" s="72" t="s">
        <v>162</v>
      </c>
      <c r="J64" s="72" t="s">
        <v>162</v>
      </c>
      <c r="K64" s="72" t="s">
        <v>162</v>
      </c>
      <c r="O64" s="24"/>
      <c r="P64" s="24"/>
      <c r="Q64" s="24"/>
      <c r="R64" s="24"/>
      <c r="S64" s="24"/>
      <c r="T64" s="69"/>
      <c r="U64" s="69"/>
      <c r="V64" s="52"/>
    </row>
    <row r="65" spans="1:21" ht="12.75">
      <c r="A65" s="41" t="s">
        <v>87</v>
      </c>
      <c r="B65" s="41" t="s">
        <v>156</v>
      </c>
      <c r="C65" s="97" t="s">
        <v>201</v>
      </c>
      <c r="D65" s="97" t="s">
        <v>163</v>
      </c>
      <c r="E65" s="97" t="s">
        <v>179</v>
      </c>
      <c r="F65" s="97" t="s">
        <v>180</v>
      </c>
      <c r="G65" s="97" t="s">
        <v>183</v>
      </c>
      <c r="H65" s="97" t="s">
        <v>202</v>
      </c>
      <c r="I65" s="97" t="s">
        <v>191</v>
      </c>
      <c r="J65" s="97" t="s">
        <v>195</v>
      </c>
      <c r="K65" s="97" t="s">
        <v>199</v>
      </c>
      <c r="T65" s="69"/>
      <c r="U65" s="69"/>
    </row>
    <row r="66" spans="1:21" ht="14.25">
      <c r="A66" s="74">
        <f>A39</f>
        <v>6700075</v>
      </c>
      <c r="B66" s="98">
        <f>D39</f>
        <v>40666</v>
      </c>
      <c r="C66" s="99" t="s">
        <v>203</v>
      </c>
      <c r="D66" s="100" t="s">
        <v>66</v>
      </c>
      <c r="E66" s="100" t="s">
        <v>84</v>
      </c>
      <c r="F66" s="101" t="s">
        <v>68</v>
      </c>
      <c r="G66" s="102">
        <v>5</v>
      </c>
      <c r="H66" s="102">
        <v>0</v>
      </c>
      <c r="I66" s="103">
        <v>0</v>
      </c>
      <c r="J66" s="102">
        <v>0</v>
      </c>
      <c r="K66" s="104">
        <v>0</v>
      </c>
      <c r="T66" s="69"/>
      <c r="U66" s="69"/>
    </row>
    <row r="67" spans="1:21" ht="14.25">
      <c r="A67" s="105">
        <f aca="true" t="shared" si="2" ref="A67:B77">+A$66</f>
        <v>6700075</v>
      </c>
      <c r="B67" s="106">
        <f t="shared" si="2"/>
        <v>40666</v>
      </c>
      <c r="C67" s="99" t="s">
        <v>204</v>
      </c>
      <c r="D67" s="100" t="s">
        <v>83</v>
      </c>
      <c r="E67" s="100" t="s">
        <v>92</v>
      </c>
      <c r="F67" s="101" t="s">
        <v>68</v>
      </c>
      <c r="G67" s="102">
        <v>30</v>
      </c>
      <c r="H67" s="102">
        <v>0</v>
      </c>
      <c r="I67" s="103">
        <v>0</v>
      </c>
      <c r="J67" s="102">
        <v>0</v>
      </c>
      <c r="K67" s="104">
        <v>0</v>
      </c>
      <c r="T67" s="69"/>
      <c r="U67" s="69"/>
    </row>
    <row r="68" spans="1:21" ht="14.25">
      <c r="A68" s="105">
        <f t="shared" si="2"/>
        <v>6700075</v>
      </c>
      <c r="B68" s="106">
        <f t="shared" si="2"/>
        <v>40666</v>
      </c>
      <c r="C68" s="99" t="s">
        <v>205</v>
      </c>
      <c r="D68" s="100" t="s">
        <v>91</v>
      </c>
      <c r="E68" s="100" t="s">
        <v>67</v>
      </c>
      <c r="F68" s="101" t="s">
        <v>68</v>
      </c>
      <c r="G68" s="102">
        <v>30</v>
      </c>
      <c r="H68" s="102">
        <v>0</v>
      </c>
      <c r="I68" s="103">
        <v>0</v>
      </c>
      <c r="J68" s="102">
        <v>0</v>
      </c>
      <c r="K68" s="104">
        <v>0</v>
      </c>
      <c r="T68" s="69"/>
      <c r="U68" s="69"/>
    </row>
    <row r="69" spans="1:21" ht="14.25">
      <c r="A69" s="105">
        <f t="shared" si="2"/>
        <v>6700075</v>
      </c>
      <c r="B69" s="106">
        <f t="shared" si="2"/>
        <v>40666</v>
      </c>
      <c r="C69" s="99" t="s">
        <v>206</v>
      </c>
      <c r="D69" s="100" t="s">
        <v>109</v>
      </c>
      <c r="E69" s="100" t="s">
        <v>75</v>
      </c>
      <c r="F69" s="101" t="s">
        <v>68</v>
      </c>
      <c r="G69" s="102">
        <v>15</v>
      </c>
      <c r="H69" s="102">
        <v>0</v>
      </c>
      <c r="I69" s="103">
        <v>0</v>
      </c>
      <c r="J69" s="102">
        <v>0</v>
      </c>
      <c r="K69" s="104">
        <v>0</v>
      </c>
      <c r="T69" s="69"/>
      <c r="U69" s="69"/>
    </row>
    <row r="70" spans="1:21" ht="14.25">
      <c r="A70" s="105">
        <f t="shared" si="2"/>
        <v>6700075</v>
      </c>
      <c r="B70" s="106">
        <f t="shared" si="2"/>
        <v>40666</v>
      </c>
      <c r="C70" s="99" t="s">
        <v>207</v>
      </c>
      <c r="D70" s="100" t="s">
        <v>98</v>
      </c>
      <c r="E70" s="100" t="s">
        <v>84</v>
      </c>
      <c r="F70" s="101" t="s">
        <v>76</v>
      </c>
      <c r="G70" s="102">
        <v>20</v>
      </c>
      <c r="H70" s="102">
        <v>0</v>
      </c>
      <c r="I70" s="103">
        <v>0</v>
      </c>
      <c r="J70" s="102">
        <v>0</v>
      </c>
      <c r="K70" s="104">
        <v>0</v>
      </c>
      <c r="T70" s="69"/>
      <c r="U70" s="69"/>
    </row>
    <row r="71" spans="1:21" ht="14.25">
      <c r="A71" s="105">
        <f t="shared" si="2"/>
        <v>6700075</v>
      </c>
      <c r="B71" s="106">
        <f t="shared" si="2"/>
        <v>40666</v>
      </c>
      <c r="C71" s="99" t="s">
        <v>208</v>
      </c>
      <c r="D71" s="100" t="s">
        <v>104</v>
      </c>
      <c r="E71" s="100" t="s">
        <v>84</v>
      </c>
      <c r="F71" s="101" t="s">
        <v>76</v>
      </c>
      <c r="G71" s="102">
        <v>30</v>
      </c>
      <c r="H71" s="102">
        <v>0</v>
      </c>
      <c r="I71" s="103">
        <v>0</v>
      </c>
      <c r="J71" s="102">
        <v>0</v>
      </c>
      <c r="K71" s="104">
        <v>0</v>
      </c>
      <c r="T71" s="69"/>
      <c r="U71" s="69"/>
    </row>
    <row r="72" spans="1:21" ht="14.25">
      <c r="A72" s="105">
        <f t="shared" si="2"/>
        <v>6700075</v>
      </c>
      <c r="B72" s="106">
        <f t="shared" si="2"/>
        <v>40666</v>
      </c>
      <c r="C72" s="99" t="s">
        <v>209</v>
      </c>
      <c r="D72" s="100" t="s">
        <v>123</v>
      </c>
      <c r="E72" s="100" t="s">
        <v>84</v>
      </c>
      <c r="F72" s="101" t="s">
        <v>76</v>
      </c>
      <c r="G72" s="102">
        <v>10</v>
      </c>
      <c r="H72" s="102">
        <v>0</v>
      </c>
      <c r="I72" s="103">
        <v>0</v>
      </c>
      <c r="J72" s="102">
        <v>0</v>
      </c>
      <c r="K72" s="104">
        <v>0</v>
      </c>
      <c r="T72" s="69"/>
      <c r="U72" s="69"/>
    </row>
    <row r="73" spans="1:21" ht="14.25">
      <c r="A73" s="105">
        <f t="shared" si="2"/>
        <v>6700075</v>
      </c>
      <c r="B73" s="106">
        <f t="shared" si="2"/>
        <v>40666</v>
      </c>
      <c r="C73" s="99" t="s">
        <v>210</v>
      </c>
      <c r="D73" s="100" t="s">
        <v>127</v>
      </c>
      <c r="E73" s="100" t="s">
        <v>75</v>
      </c>
      <c r="F73" s="101" t="s">
        <v>76</v>
      </c>
      <c r="G73" s="107">
        <v>5</v>
      </c>
      <c r="H73" s="107">
        <v>0</v>
      </c>
      <c r="I73" s="108">
        <v>0</v>
      </c>
      <c r="J73" s="107">
        <v>0</v>
      </c>
      <c r="K73" s="100">
        <v>0</v>
      </c>
      <c r="T73" s="69"/>
      <c r="U73" s="69"/>
    </row>
    <row r="74" spans="1:21" ht="14.25">
      <c r="A74" s="105">
        <f t="shared" si="2"/>
        <v>6700075</v>
      </c>
      <c r="B74" s="106">
        <f t="shared" si="2"/>
        <v>40666</v>
      </c>
      <c r="C74" s="99" t="s">
        <v>211</v>
      </c>
      <c r="D74" s="100" t="s">
        <v>127</v>
      </c>
      <c r="E74" s="100" t="s">
        <v>84</v>
      </c>
      <c r="F74" s="101" t="s">
        <v>85</v>
      </c>
      <c r="G74" s="102">
        <v>5</v>
      </c>
      <c r="H74" s="102">
        <v>0</v>
      </c>
      <c r="I74" s="103">
        <v>0</v>
      </c>
      <c r="J74" s="102">
        <v>0</v>
      </c>
      <c r="K74" s="104">
        <v>0</v>
      </c>
      <c r="T74" s="69"/>
      <c r="U74" s="69"/>
    </row>
    <row r="75" spans="1:21" ht="14.25">
      <c r="A75" s="105">
        <f t="shared" si="2"/>
        <v>6700075</v>
      </c>
      <c r="B75" s="106">
        <f t="shared" si="2"/>
        <v>40666</v>
      </c>
      <c r="C75" s="99" t="s">
        <v>212</v>
      </c>
      <c r="D75" s="100" t="s">
        <v>98</v>
      </c>
      <c r="E75" s="100" t="s">
        <v>75</v>
      </c>
      <c r="F75" s="101" t="s">
        <v>85</v>
      </c>
      <c r="G75" s="107">
        <v>25</v>
      </c>
      <c r="H75" s="107">
        <v>0</v>
      </c>
      <c r="I75" s="108">
        <v>0</v>
      </c>
      <c r="J75" s="107">
        <v>0</v>
      </c>
      <c r="K75" s="100">
        <v>0</v>
      </c>
      <c r="T75" s="69"/>
      <c r="U75" s="69"/>
    </row>
    <row r="76" spans="1:21" ht="14.25">
      <c r="A76" s="105">
        <f t="shared" si="2"/>
        <v>6700075</v>
      </c>
      <c r="B76" s="106">
        <f t="shared" si="2"/>
        <v>40666</v>
      </c>
      <c r="C76" s="99" t="s">
        <v>213</v>
      </c>
      <c r="D76" s="100" t="s">
        <v>127</v>
      </c>
      <c r="E76" s="100" t="s">
        <v>67</v>
      </c>
      <c r="F76" s="101" t="s">
        <v>85</v>
      </c>
      <c r="G76" s="102">
        <v>5</v>
      </c>
      <c r="H76" s="102">
        <v>0</v>
      </c>
      <c r="I76" s="103">
        <v>0</v>
      </c>
      <c r="J76" s="102">
        <v>0</v>
      </c>
      <c r="K76" s="104">
        <v>0</v>
      </c>
      <c r="T76" s="69"/>
      <c r="U76" s="69"/>
    </row>
    <row r="77" spans="1:21" ht="14.25">
      <c r="A77" s="105">
        <f t="shared" si="2"/>
        <v>6700075</v>
      </c>
      <c r="B77" s="106">
        <f t="shared" si="2"/>
        <v>40666</v>
      </c>
      <c r="C77" s="99" t="s">
        <v>214</v>
      </c>
      <c r="D77" s="100" t="s">
        <v>98</v>
      </c>
      <c r="E77" s="100" t="s">
        <v>67</v>
      </c>
      <c r="F77" s="101" t="s">
        <v>85</v>
      </c>
      <c r="G77" s="102">
        <v>15</v>
      </c>
      <c r="H77" s="102">
        <v>0</v>
      </c>
      <c r="I77" s="103">
        <v>0</v>
      </c>
      <c r="J77" s="102">
        <v>0</v>
      </c>
      <c r="K77" s="104">
        <v>0</v>
      </c>
      <c r="T77" s="69"/>
      <c r="U77" s="69"/>
    </row>
    <row r="78" spans="1:21" ht="16.5" thickBot="1">
      <c r="A78" s="2"/>
      <c r="T78" s="69"/>
      <c r="U78" s="69"/>
    </row>
    <row r="79" spans="1:21" ht="16.5" thickBot="1">
      <c r="A79" s="124" t="s">
        <v>215</v>
      </c>
      <c r="B79" s="125"/>
      <c r="C79" s="2"/>
      <c r="D79" s="2"/>
      <c r="E79" s="2"/>
      <c r="F79" s="2"/>
      <c r="G79" s="3"/>
      <c r="H79" s="3"/>
      <c r="I79" s="3"/>
      <c r="T79" s="69"/>
      <c r="U79" s="69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9"/>
      <c r="U80" s="69"/>
    </row>
    <row r="81" spans="1:21" ht="12.75">
      <c r="A81" s="12" t="s">
        <v>70</v>
      </c>
      <c r="B81" s="53"/>
      <c r="C81" s="53"/>
      <c r="D81" s="7"/>
      <c r="E81" s="7"/>
      <c r="F81" s="7"/>
      <c r="G81" s="3"/>
      <c r="H81" s="3"/>
      <c r="I81" s="3"/>
      <c r="T81" s="69"/>
      <c r="U81" s="69"/>
    </row>
    <row r="82" spans="1:21" ht="12.75">
      <c r="A82" s="16" t="s">
        <v>216</v>
      </c>
      <c r="B82" s="17" t="s">
        <v>217</v>
      </c>
      <c r="C82" s="109"/>
      <c r="D82" s="110"/>
      <c r="E82" s="7"/>
      <c r="F82" s="3"/>
      <c r="G82" s="111"/>
      <c r="H82" s="3"/>
      <c r="I82" s="3"/>
      <c r="T82" s="69"/>
      <c r="U82" s="69"/>
    </row>
    <row r="83" spans="1:21" ht="12.75">
      <c r="A83" s="22" t="s">
        <v>218</v>
      </c>
      <c r="B83" s="12" t="s">
        <v>219</v>
      </c>
      <c r="C83" s="112"/>
      <c r="D83" s="113"/>
      <c r="E83" s="7"/>
      <c r="F83" s="52"/>
      <c r="G83" s="111"/>
      <c r="H83" s="3"/>
      <c r="I83" s="3"/>
      <c r="T83" s="69"/>
      <c r="U83" s="69"/>
    </row>
    <row r="84" spans="1:21" ht="12.75">
      <c r="A84" s="27" t="s">
        <v>180</v>
      </c>
      <c r="B84" s="28" t="s">
        <v>220</v>
      </c>
      <c r="C84" s="95"/>
      <c r="D84" s="114"/>
      <c r="E84" s="7"/>
      <c r="F84" s="52"/>
      <c r="G84" s="111"/>
      <c r="H84" s="3"/>
      <c r="I84" s="3"/>
      <c r="T84" s="69"/>
      <c r="U84" s="69"/>
    </row>
    <row r="85" spans="1:21" ht="12.75">
      <c r="A85" s="3"/>
      <c r="B85" s="3"/>
      <c r="C85" s="3"/>
      <c r="D85" s="3"/>
      <c r="E85" s="3"/>
      <c r="F85" s="52"/>
      <c r="G85" s="3"/>
      <c r="H85" s="3"/>
      <c r="I85" s="3"/>
      <c r="T85" s="69"/>
      <c r="U85" s="69"/>
    </row>
    <row r="86" spans="1:21" ht="12.75" customHeight="1">
      <c r="A86" s="52"/>
      <c r="B86" s="52"/>
      <c r="C86" s="72" t="s">
        <v>162</v>
      </c>
      <c r="D86" s="39" t="s">
        <v>143</v>
      </c>
      <c r="E86" s="137" t="s">
        <v>221</v>
      </c>
      <c r="F86" s="137"/>
      <c r="G86" s="137"/>
      <c r="H86" s="138" t="s">
        <v>222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9"/>
      <c r="U86" s="69"/>
    </row>
    <row r="87" spans="1:21" ht="12.75">
      <c r="A87" s="41" t="s">
        <v>87</v>
      </c>
      <c r="B87" s="41" t="s">
        <v>156</v>
      </c>
      <c r="C87" s="41" t="s">
        <v>216</v>
      </c>
      <c r="D87" s="115" t="s">
        <v>218</v>
      </c>
      <c r="E87" s="116" t="s">
        <v>223</v>
      </c>
      <c r="F87" s="116" t="s">
        <v>224</v>
      </c>
      <c r="G87" s="116" t="s">
        <v>225</v>
      </c>
      <c r="H87" s="117" t="s">
        <v>226</v>
      </c>
      <c r="I87" s="41" t="s">
        <v>227</v>
      </c>
      <c r="J87" s="41" t="s">
        <v>228</v>
      </c>
      <c r="K87" s="41" t="s">
        <v>229</v>
      </c>
      <c r="L87" s="41" t="s">
        <v>230</v>
      </c>
      <c r="M87" s="41" t="s">
        <v>231</v>
      </c>
      <c r="N87" s="41" t="s">
        <v>232</v>
      </c>
      <c r="O87" s="41" t="s">
        <v>233</v>
      </c>
      <c r="P87" s="41" t="s">
        <v>234</v>
      </c>
      <c r="Q87" s="41" t="s">
        <v>235</v>
      </c>
      <c r="R87" s="41" t="s">
        <v>236</v>
      </c>
      <c r="S87" s="41" t="s">
        <v>237</v>
      </c>
      <c r="T87" s="69"/>
      <c r="U87" s="69"/>
    </row>
    <row r="88" spans="1:21" ht="14.25">
      <c r="A88" s="74">
        <f>A66</f>
        <v>6700075</v>
      </c>
      <c r="B88" s="98">
        <f>B66</f>
        <v>40666</v>
      </c>
      <c r="C88" s="118" t="s">
        <v>0</v>
      </c>
      <c r="D88" s="118">
        <v>1</v>
      </c>
      <c r="E88" s="118"/>
      <c r="F88" s="118">
        <v>3</v>
      </c>
      <c r="G88" s="118">
        <v>2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69"/>
      <c r="U88" s="69"/>
    </row>
    <row r="89" spans="1:21" ht="14.25">
      <c r="A89" s="105">
        <f aca="true" t="shared" si="3" ref="A89:B99">+A$88</f>
        <v>6700075</v>
      </c>
      <c r="B89" s="106">
        <f t="shared" si="3"/>
        <v>40666</v>
      </c>
      <c r="C89" s="118" t="s">
        <v>1</v>
      </c>
      <c r="D89" s="118">
        <v>21</v>
      </c>
      <c r="E89" s="118">
        <v>116</v>
      </c>
      <c r="F89" s="118">
        <v>47</v>
      </c>
      <c r="G89" s="118">
        <v>69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69"/>
      <c r="U89" s="69"/>
    </row>
    <row r="90" spans="1:21" ht="14.25">
      <c r="A90" s="105">
        <f t="shared" si="3"/>
        <v>6700075</v>
      </c>
      <c r="B90" s="106">
        <f t="shared" si="3"/>
        <v>40666</v>
      </c>
      <c r="C90" s="118" t="s">
        <v>2</v>
      </c>
      <c r="D90" s="118">
        <v>46</v>
      </c>
      <c r="E90" s="118">
        <v>429</v>
      </c>
      <c r="F90" s="118">
        <v>47</v>
      </c>
      <c r="G90" s="118">
        <v>51</v>
      </c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69"/>
      <c r="U90" s="69"/>
    </row>
    <row r="91" spans="1:21" ht="14.25">
      <c r="A91" s="105">
        <f t="shared" si="3"/>
        <v>6700075</v>
      </c>
      <c r="B91" s="106">
        <f t="shared" si="3"/>
        <v>40666</v>
      </c>
      <c r="C91" s="118" t="s">
        <v>3</v>
      </c>
      <c r="D91" s="118">
        <v>155</v>
      </c>
      <c r="E91" s="118">
        <v>1</v>
      </c>
      <c r="F91" s="118">
        <v>1</v>
      </c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69"/>
      <c r="U91" s="69"/>
    </row>
    <row r="92" spans="1:21" ht="14.25">
      <c r="A92" s="105">
        <f t="shared" si="3"/>
        <v>6700075</v>
      </c>
      <c r="B92" s="106">
        <f t="shared" si="3"/>
        <v>40666</v>
      </c>
      <c r="C92" s="118" t="s">
        <v>4</v>
      </c>
      <c r="D92" s="118">
        <v>156</v>
      </c>
      <c r="E92" s="118"/>
      <c r="F92" s="118">
        <v>4</v>
      </c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69"/>
      <c r="U92" s="69"/>
    </row>
    <row r="93" spans="1:21" ht="14.25">
      <c r="A93" s="105">
        <f t="shared" si="3"/>
        <v>6700075</v>
      </c>
      <c r="B93" s="106">
        <f t="shared" si="3"/>
        <v>40666</v>
      </c>
      <c r="C93" s="118" t="s">
        <v>5</v>
      </c>
      <c r="D93" s="118">
        <v>140</v>
      </c>
      <c r="E93" s="118">
        <v>1</v>
      </c>
      <c r="F93" s="118">
        <v>3</v>
      </c>
      <c r="G93" s="118">
        <v>3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69"/>
      <c r="U93" s="69"/>
    </row>
    <row r="94" spans="1:21" ht="14.25">
      <c r="A94" s="105">
        <f t="shared" si="3"/>
        <v>6700075</v>
      </c>
      <c r="B94" s="106">
        <f t="shared" si="3"/>
        <v>40666</v>
      </c>
      <c r="C94" s="118" t="s">
        <v>6</v>
      </c>
      <c r="D94" s="118">
        <v>5138</v>
      </c>
      <c r="E94" s="118"/>
      <c r="F94" s="118">
        <v>1</v>
      </c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69"/>
      <c r="U94" s="69"/>
    </row>
    <row r="95" spans="1:21" ht="14.25">
      <c r="A95" s="105">
        <f t="shared" si="3"/>
        <v>6700075</v>
      </c>
      <c r="B95" s="106">
        <f t="shared" si="3"/>
        <v>40666</v>
      </c>
      <c r="C95" s="118" t="s">
        <v>7</v>
      </c>
      <c r="D95" s="118">
        <v>190</v>
      </c>
      <c r="E95" s="118"/>
      <c r="F95" s="118">
        <v>1</v>
      </c>
      <c r="G95" s="118">
        <v>6</v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69"/>
      <c r="U95" s="69"/>
    </row>
    <row r="96" spans="1:21" ht="14.25">
      <c r="A96" s="105">
        <f t="shared" si="3"/>
        <v>6700075</v>
      </c>
      <c r="B96" s="106">
        <f t="shared" si="3"/>
        <v>40666</v>
      </c>
      <c r="C96" s="118" t="s">
        <v>8</v>
      </c>
      <c r="D96" s="118">
        <v>292</v>
      </c>
      <c r="E96" s="118"/>
      <c r="F96" s="118"/>
      <c r="G96" s="118">
        <v>1</v>
      </c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69"/>
      <c r="U96" s="69"/>
    </row>
    <row r="97" spans="1:21" ht="14.25">
      <c r="A97" s="105">
        <f t="shared" si="3"/>
        <v>6700075</v>
      </c>
      <c r="B97" s="106">
        <f t="shared" si="3"/>
        <v>40666</v>
      </c>
      <c r="C97" s="118" t="s">
        <v>9</v>
      </c>
      <c r="D97" s="118">
        <v>212</v>
      </c>
      <c r="E97" s="118">
        <v>4</v>
      </c>
      <c r="F97" s="118">
        <v>10</v>
      </c>
      <c r="G97" s="118">
        <v>32</v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69"/>
      <c r="U97" s="69"/>
    </row>
    <row r="98" spans="1:21" ht="14.25">
      <c r="A98" s="105">
        <f t="shared" si="3"/>
        <v>6700075</v>
      </c>
      <c r="B98" s="106">
        <f t="shared" si="3"/>
        <v>40666</v>
      </c>
      <c r="C98" s="118" t="s">
        <v>10</v>
      </c>
      <c r="D98" s="118">
        <v>200</v>
      </c>
      <c r="E98" s="118">
        <v>27</v>
      </c>
      <c r="F98" s="118">
        <v>41</v>
      </c>
      <c r="G98" s="118">
        <v>20</v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69"/>
      <c r="U98" s="69"/>
    </row>
    <row r="99" spans="1:21" ht="14.25">
      <c r="A99" s="105">
        <f t="shared" si="3"/>
        <v>6700075</v>
      </c>
      <c r="B99" s="106">
        <f t="shared" si="3"/>
        <v>40666</v>
      </c>
      <c r="C99" s="118" t="s">
        <v>11</v>
      </c>
      <c r="D99" s="118">
        <v>309</v>
      </c>
      <c r="E99" s="118"/>
      <c r="F99" s="118">
        <v>1</v>
      </c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69"/>
      <c r="U99" s="69"/>
    </row>
    <row r="100" spans="1:21" ht="14.25">
      <c r="A100" s="105">
        <f aca="true" t="shared" si="4" ref="A100:B112">+A$88</f>
        <v>6700075</v>
      </c>
      <c r="B100" s="106">
        <f t="shared" si="4"/>
        <v>40666</v>
      </c>
      <c r="C100" s="118" t="s">
        <v>12</v>
      </c>
      <c r="D100" s="118">
        <v>276</v>
      </c>
      <c r="E100" s="118">
        <v>1</v>
      </c>
      <c r="F100" s="118">
        <v>5</v>
      </c>
      <c r="G100" s="118">
        <v>7</v>
      </c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69"/>
      <c r="U100" s="69"/>
    </row>
    <row r="101" spans="1:21" ht="14.25">
      <c r="A101" s="105">
        <f t="shared" si="4"/>
        <v>6700075</v>
      </c>
      <c r="B101" s="106">
        <f t="shared" si="4"/>
        <v>40666</v>
      </c>
      <c r="C101" s="118" t="s">
        <v>13</v>
      </c>
      <c r="D101" s="118">
        <v>3163</v>
      </c>
      <c r="E101" s="118">
        <v>54</v>
      </c>
      <c r="F101" s="118">
        <v>2</v>
      </c>
      <c r="G101" s="118">
        <v>16</v>
      </c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69"/>
      <c r="U101" s="69"/>
    </row>
    <row r="102" spans="1:21" ht="14.25">
      <c r="A102" s="105">
        <f t="shared" si="4"/>
        <v>6700075</v>
      </c>
      <c r="B102" s="106">
        <f t="shared" si="4"/>
        <v>40666</v>
      </c>
      <c r="C102" s="118" t="s">
        <v>14</v>
      </c>
      <c r="D102" s="118">
        <v>339</v>
      </c>
      <c r="E102" s="118"/>
      <c r="F102" s="118">
        <v>7</v>
      </c>
      <c r="G102" s="118">
        <v>9</v>
      </c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69"/>
      <c r="U102" s="69"/>
    </row>
    <row r="103" spans="1:21" ht="14.25">
      <c r="A103" s="105">
        <f t="shared" si="4"/>
        <v>6700075</v>
      </c>
      <c r="B103" s="106">
        <f t="shared" si="4"/>
        <v>40666</v>
      </c>
      <c r="C103" s="118" t="s">
        <v>15</v>
      </c>
      <c r="D103" s="118">
        <v>209</v>
      </c>
      <c r="E103" s="118"/>
      <c r="F103" s="118"/>
      <c r="G103" s="118">
        <v>1</v>
      </c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69"/>
      <c r="U103" s="69"/>
    </row>
    <row r="104" spans="1:21" ht="14.25">
      <c r="A104" s="105">
        <f t="shared" si="4"/>
        <v>6700075</v>
      </c>
      <c r="B104" s="106">
        <f t="shared" si="4"/>
        <v>40666</v>
      </c>
      <c r="C104" s="118" t="s">
        <v>16</v>
      </c>
      <c r="D104" s="118">
        <v>223</v>
      </c>
      <c r="E104" s="118">
        <v>2</v>
      </c>
      <c r="F104" s="118">
        <v>3</v>
      </c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69"/>
      <c r="U104" s="69"/>
    </row>
    <row r="105" spans="1:21" ht="14.25">
      <c r="A105" s="105">
        <f t="shared" si="4"/>
        <v>6700075</v>
      </c>
      <c r="B105" s="106">
        <f t="shared" si="4"/>
        <v>40666</v>
      </c>
      <c r="C105" s="118" t="s">
        <v>17</v>
      </c>
      <c r="D105" s="118">
        <v>241</v>
      </c>
      <c r="E105" s="118">
        <v>2</v>
      </c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69"/>
      <c r="U105" s="69"/>
    </row>
    <row r="106" spans="1:21" ht="14.25">
      <c r="A106" s="105">
        <f t="shared" si="4"/>
        <v>6700075</v>
      </c>
      <c r="B106" s="106">
        <f t="shared" si="4"/>
        <v>40666</v>
      </c>
      <c r="C106" s="118" t="s">
        <v>18</v>
      </c>
      <c r="D106" s="118">
        <v>245</v>
      </c>
      <c r="E106" s="118">
        <v>2</v>
      </c>
      <c r="F106" s="118">
        <v>48</v>
      </c>
      <c r="G106" s="118">
        <v>11</v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69"/>
      <c r="U106" s="69"/>
    </row>
    <row r="107" spans="1:21" ht="14.25">
      <c r="A107" s="105">
        <f t="shared" si="4"/>
        <v>6700075</v>
      </c>
      <c r="B107" s="106">
        <f t="shared" si="4"/>
        <v>40666</v>
      </c>
      <c r="C107" s="118" t="s">
        <v>19</v>
      </c>
      <c r="D107" s="118">
        <v>183</v>
      </c>
      <c r="E107" s="118">
        <v>14</v>
      </c>
      <c r="F107" s="118">
        <v>8</v>
      </c>
      <c r="G107" s="118">
        <v>6</v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69"/>
      <c r="U107" s="69"/>
    </row>
    <row r="108" spans="1:21" ht="14.25">
      <c r="A108" s="105">
        <f t="shared" si="4"/>
        <v>6700075</v>
      </c>
      <c r="B108" s="106">
        <f t="shared" si="4"/>
        <v>40666</v>
      </c>
      <c r="C108" s="118" t="s">
        <v>20</v>
      </c>
      <c r="D108" s="118">
        <v>321</v>
      </c>
      <c r="E108" s="118"/>
      <c r="F108" s="118">
        <v>1</v>
      </c>
      <c r="G108" s="118">
        <v>6</v>
      </c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69"/>
      <c r="U108" s="69"/>
    </row>
    <row r="109" spans="1:21" ht="14.25">
      <c r="A109" s="105">
        <f t="shared" si="4"/>
        <v>6700075</v>
      </c>
      <c r="B109" s="106">
        <f t="shared" si="4"/>
        <v>40666</v>
      </c>
      <c r="C109" s="118" t="s">
        <v>21</v>
      </c>
      <c r="D109" s="118">
        <v>322</v>
      </c>
      <c r="E109" s="118">
        <v>2</v>
      </c>
      <c r="F109" s="118">
        <v>2</v>
      </c>
      <c r="G109" s="118">
        <v>2</v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69"/>
      <c r="U109" s="69"/>
    </row>
    <row r="110" spans="1:21" ht="14.25">
      <c r="A110" s="105">
        <f t="shared" si="4"/>
        <v>6700075</v>
      </c>
      <c r="B110" s="106">
        <f t="shared" si="4"/>
        <v>40666</v>
      </c>
      <c r="C110" s="118" t="s">
        <v>22</v>
      </c>
      <c r="D110" s="118">
        <v>363</v>
      </c>
      <c r="E110" s="118">
        <v>1</v>
      </c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69"/>
      <c r="U110" s="69"/>
    </row>
    <row r="111" spans="1:21" ht="14.25">
      <c r="A111" s="105">
        <f t="shared" si="4"/>
        <v>6700075</v>
      </c>
      <c r="B111" s="106">
        <f t="shared" si="4"/>
        <v>40666</v>
      </c>
      <c r="C111" s="118" t="s">
        <v>23</v>
      </c>
      <c r="D111" s="118">
        <v>364</v>
      </c>
      <c r="E111" s="118">
        <v>22</v>
      </c>
      <c r="F111" s="118">
        <v>43</v>
      </c>
      <c r="G111" s="118">
        <v>27</v>
      </c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69"/>
      <c r="U111" s="69"/>
    </row>
    <row r="112" spans="1:21" ht="14.25">
      <c r="A112" s="105">
        <f t="shared" si="4"/>
        <v>6700075</v>
      </c>
      <c r="B112" s="106">
        <f t="shared" si="4"/>
        <v>40666</v>
      </c>
      <c r="C112" s="118" t="s">
        <v>24</v>
      </c>
      <c r="D112" s="118">
        <v>502</v>
      </c>
      <c r="E112" s="118">
        <v>4</v>
      </c>
      <c r="F112" s="118">
        <v>2</v>
      </c>
      <c r="G112" s="118">
        <v>3</v>
      </c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69"/>
      <c r="U112" s="69"/>
    </row>
    <row r="113" spans="1:21" ht="14.25">
      <c r="A113" s="105">
        <f aca="true" t="shared" si="5" ref="A113:B129">+A$88</f>
        <v>6700075</v>
      </c>
      <c r="B113" s="106">
        <f t="shared" si="5"/>
        <v>40666</v>
      </c>
      <c r="C113" s="118" t="s">
        <v>25</v>
      </c>
      <c r="D113" s="118">
        <v>450</v>
      </c>
      <c r="E113" s="118"/>
      <c r="F113" s="118">
        <v>2</v>
      </c>
      <c r="G113" s="118">
        <v>1</v>
      </c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69"/>
      <c r="U113" s="69"/>
    </row>
    <row r="114" spans="1:21" ht="14.25">
      <c r="A114" s="105">
        <f t="shared" si="5"/>
        <v>6700075</v>
      </c>
      <c r="B114" s="106">
        <f t="shared" si="5"/>
        <v>40666</v>
      </c>
      <c r="C114" s="118" t="s">
        <v>26</v>
      </c>
      <c r="D114" s="118">
        <v>399</v>
      </c>
      <c r="E114" s="118">
        <v>1</v>
      </c>
      <c r="F114" s="118">
        <v>10</v>
      </c>
      <c r="G114" s="118">
        <v>6</v>
      </c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69"/>
      <c r="U114" s="69"/>
    </row>
    <row r="115" spans="1:21" ht="14.25">
      <c r="A115" s="105">
        <f t="shared" si="5"/>
        <v>6700075</v>
      </c>
      <c r="B115" s="106">
        <f t="shared" si="5"/>
        <v>40666</v>
      </c>
      <c r="C115" s="118" t="s">
        <v>27</v>
      </c>
      <c r="D115" s="118">
        <v>421</v>
      </c>
      <c r="E115" s="118">
        <v>5</v>
      </c>
      <c r="F115" s="118">
        <v>14</v>
      </c>
      <c r="G115" s="118">
        <v>2</v>
      </c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69"/>
      <c r="U115" s="69"/>
    </row>
    <row r="116" spans="1:21" ht="14.25">
      <c r="A116" s="105">
        <f t="shared" si="5"/>
        <v>6700075</v>
      </c>
      <c r="B116" s="106">
        <f t="shared" si="5"/>
        <v>40666</v>
      </c>
      <c r="C116" s="118" t="s">
        <v>28</v>
      </c>
      <c r="D116" s="118">
        <v>400</v>
      </c>
      <c r="E116" s="118">
        <v>2</v>
      </c>
      <c r="F116" s="118">
        <v>2</v>
      </c>
      <c r="G116" s="118">
        <v>1</v>
      </c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69"/>
      <c r="U116" s="69"/>
    </row>
    <row r="117" spans="1:21" ht="14.25">
      <c r="A117" s="105">
        <f t="shared" si="5"/>
        <v>6700075</v>
      </c>
      <c r="B117" s="106">
        <f t="shared" si="5"/>
        <v>40666</v>
      </c>
      <c r="C117" s="118" t="s">
        <v>29</v>
      </c>
      <c r="D117" s="118">
        <v>473</v>
      </c>
      <c r="E117" s="118"/>
      <c r="F117" s="118"/>
      <c r="G117" s="118">
        <v>4</v>
      </c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69"/>
      <c r="U117" s="69"/>
    </row>
    <row r="118" spans="1:21" ht="14.25">
      <c r="A118" s="105">
        <f t="shared" si="5"/>
        <v>6700075</v>
      </c>
      <c r="B118" s="106">
        <f t="shared" si="5"/>
        <v>40666</v>
      </c>
      <c r="C118" s="118" t="s">
        <v>30</v>
      </c>
      <c r="D118" s="118">
        <v>485</v>
      </c>
      <c r="E118" s="118">
        <v>21</v>
      </c>
      <c r="F118" s="118">
        <v>76</v>
      </c>
      <c r="G118" s="118">
        <v>10</v>
      </c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69"/>
      <c r="U118" s="69"/>
    </row>
    <row r="119" spans="1:21" ht="14.25">
      <c r="A119" s="105">
        <f t="shared" si="5"/>
        <v>6700075</v>
      </c>
      <c r="B119" s="106">
        <f t="shared" si="5"/>
        <v>40666</v>
      </c>
      <c r="C119" s="118" t="s">
        <v>31</v>
      </c>
      <c r="D119" s="118">
        <v>491</v>
      </c>
      <c r="E119" s="118">
        <v>133</v>
      </c>
      <c r="F119" s="118">
        <v>6</v>
      </c>
      <c r="G119" s="118">
        <v>5</v>
      </c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69"/>
      <c r="U119" s="69"/>
    </row>
    <row r="120" spans="1:21" ht="14.25">
      <c r="A120" s="105">
        <f t="shared" si="5"/>
        <v>6700075</v>
      </c>
      <c r="B120" s="106">
        <f t="shared" si="5"/>
        <v>40666</v>
      </c>
      <c r="C120" s="118" t="s">
        <v>32</v>
      </c>
      <c r="D120" s="118">
        <v>614</v>
      </c>
      <c r="E120" s="118"/>
      <c r="F120" s="118"/>
      <c r="G120" s="118">
        <v>1</v>
      </c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69"/>
      <c r="U120" s="69"/>
    </row>
    <row r="121" spans="1:21" ht="14.25">
      <c r="A121" s="105">
        <f t="shared" si="5"/>
        <v>6700075</v>
      </c>
      <c r="B121" s="106">
        <f t="shared" si="5"/>
        <v>40666</v>
      </c>
      <c r="C121" s="118" t="s">
        <v>33</v>
      </c>
      <c r="D121" s="118">
        <v>618</v>
      </c>
      <c r="E121" s="118">
        <v>7</v>
      </c>
      <c r="F121" s="118">
        <v>5</v>
      </c>
      <c r="G121" s="118">
        <v>3</v>
      </c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69"/>
      <c r="U121" s="69"/>
    </row>
    <row r="122" spans="1:21" ht="14.25">
      <c r="A122" s="105">
        <f t="shared" si="5"/>
        <v>6700075</v>
      </c>
      <c r="B122" s="106">
        <f t="shared" si="5"/>
        <v>40666</v>
      </c>
      <c r="C122" s="118" t="s">
        <v>34</v>
      </c>
      <c r="D122" s="118">
        <v>619</v>
      </c>
      <c r="E122" s="118"/>
      <c r="F122" s="118"/>
      <c r="G122" s="118">
        <v>1</v>
      </c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69"/>
      <c r="U122" s="69"/>
    </row>
    <row r="123" spans="1:21" ht="14.25">
      <c r="A123" s="105">
        <f t="shared" si="5"/>
        <v>6700075</v>
      </c>
      <c r="B123" s="106">
        <f t="shared" si="5"/>
        <v>40666</v>
      </c>
      <c r="C123" s="118" t="s">
        <v>35</v>
      </c>
      <c r="D123" s="118">
        <v>623</v>
      </c>
      <c r="E123" s="118">
        <v>1</v>
      </c>
      <c r="F123" s="118">
        <v>1</v>
      </c>
      <c r="G123" s="118">
        <v>3</v>
      </c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69"/>
      <c r="U123" s="69"/>
    </row>
    <row r="124" spans="1:21" ht="14.25">
      <c r="A124" s="105">
        <f t="shared" si="5"/>
        <v>6700075</v>
      </c>
      <c r="B124" s="106">
        <f t="shared" si="5"/>
        <v>40666</v>
      </c>
      <c r="C124" s="118" t="s">
        <v>36</v>
      </c>
      <c r="D124" s="118">
        <v>625</v>
      </c>
      <c r="E124" s="118"/>
      <c r="F124" s="118">
        <v>1</v>
      </c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69"/>
      <c r="U124" s="69"/>
    </row>
    <row r="125" spans="1:21" ht="14.25">
      <c r="A125" s="105">
        <f t="shared" si="5"/>
        <v>6700075</v>
      </c>
      <c r="B125" s="106">
        <f t="shared" si="5"/>
        <v>40666</v>
      </c>
      <c r="C125" s="118" t="s">
        <v>37</v>
      </c>
      <c r="D125" s="118">
        <v>634</v>
      </c>
      <c r="E125" s="118">
        <v>1</v>
      </c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69"/>
      <c r="U125" s="69"/>
    </row>
    <row r="126" spans="1:21" ht="14.25">
      <c r="A126" s="105">
        <f t="shared" si="5"/>
        <v>6700075</v>
      </c>
      <c r="B126" s="106">
        <f t="shared" si="5"/>
        <v>40666</v>
      </c>
      <c r="C126" s="118" t="s">
        <v>38</v>
      </c>
      <c r="D126" s="118">
        <v>636</v>
      </c>
      <c r="E126" s="118">
        <v>10</v>
      </c>
      <c r="F126" s="118"/>
      <c r="G126" s="118">
        <v>2</v>
      </c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69"/>
      <c r="U126" s="69"/>
    </row>
    <row r="127" spans="1:21" ht="14.25">
      <c r="A127" s="105">
        <f t="shared" si="5"/>
        <v>6700075</v>
      </c>
      <c r="B127" s="106">
        <f t="shared" si="5"/>
        <v>40666</v>
      </c>
      <c r="C127" s="118" t="s">
        <v>39</v>
      </c>
      <c r="D127" s="118">
        <v>637</v>
      </c>
      <c r="E127" s="118"/>
      <c r="F127" s="118">
        <v>1</v>
      </c>
      <c r="G127" s="118">
        <v>22</v>
      </c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69"/>
      <c r="U127" s="69"/>
    </row>
    <row r="128" spans="1:21" ht="14.25">
      <c r="A128" s="105">
        <f t="shared" si="5"/>
        <v>6700075</v>
      </c>
      <c r="B128" s="106">
        <f t="shared" si="5"/>
        <v>40666</v>
      </c>
      <c r="C128" s="118" t="s">
        <v>40</v>
      </c>
      <c r="D128" s="118">
        <v>608</v>
      </c>
      <c r="E128" s="118">
        <v>3</v>
      </c>
      <c r="F128" s="118">
        <v>9</v>
      </c>
      <c r="G128" s="118">
        <v>6</v>
      </c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69"/>
      <c r="U128" s="69"/>
    </row>
    <row r="129" spans="1:21" ht="14.25">
      <c r="A129" s="105">
        <f t="shared" si="5"/>
        <v>6700075</v>
      </c>
      <c r="B129" s="106">
        <f t="shared" si="5"/>
        <v>40666</v>
      </c>
      <c r="C129" s="118" t="s">
        <v>41</v>
      </c>
      <c r="D129" s="118">
        <v>838</v>
      </c>
      <c r="E129" s="118">
        <v>29</v>
      </c>
      <c r="F129" s="118">
        <v>51</v>
      </c>
      <c r="G129" s="118">
        <v>34</v>
      </c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69"/>
      <c r="U129" s="69"/>
    </row>
    <row r="130" spans="1:21" ht="14.25">
      <c r="A130" s="105">
        <f aca="true" t="shared" si="6" ref="A130:B140">+A$88</f>
        <v>6700075</v>
      </c>
      <c r="B130" s="106">
        <f t="shared" si="6"/>
        <v>40666</v>
      </c>
      <c r="C130" s="118" t="s">
        <v>42</v>
      </c>
      <c r="D130" s="118">
        <v>807</v>
      </c>
      <c r="E130" s="118">
        <v>465</v>
      </c>
      <c r="F130" s="118">
        <v>352</v>
      </c>
      <c r="G130" s="118">
        <v>369</v>
      </c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69"/>
      <c r="U130" s="69"/>
    </row>
    <row r="131" spans="1:21" ht="14.25">
      <c r="A131" s="105">
        <f t="shared" si="6"/>
        <v>6700075</v>
      </c>
      <c r="B131" s="106">
        <f t="shared" si="6"/>
        <v>40666</v>
      </c>
      <c r="C131" s="118" t="s">
        <v>43</v>
      </c>
      <c r="D131" s="118">
        <v>831</v>
      </c>
      <c r="E131" s="118">
        <v>4</v>
      </c>
      <c r="F131" s="118">
        <v>7</v>
      </c>
      <c r="G131" s="118">
        <v>5</v>
      </c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69"/>
      <c r="U131" s="69"/>
    </row>
    <row r="132" spans="1:21" ht="14.25">
      <c r="A132" s="105">
        <f t="shared" si="6"/>
        <v>6700075</v>
      </c>
      <c r="B132" s="106">
        <f t="shared" si="6"/>
        <v>40666</v>
      </c>
      <c r="C132" s="118" t="s">
        <v>44</v>
      </c>
      <c r="D132" s="118">
        <v>757</v>
      </c>
      <c r="E132" s="118">
        <v>2</v>
      </c>
      <c r="F132" s="118">
        <v>25</v>
      </c>
      <c r="G132" s="118">
        <v>18</v>
      </c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69"/>
      <c r="U132" s="69"/>
    </row>
    <row r="133" spans="1:21" ht="14.25">
      <c r="A133" s="105">
        <f t="shared" si="6"/>
        <v>6700075</v>
      </c>
      <c r="B133" s="106">
        <f t="shared" si="6"/>
        <v>40666</v>
      </c>
      <c r="C133" s="118" t="s">
        <v>45</v>
      </c>
      <c r="D133" s="118">
        <v>783</v>
      </c>
      <c r="E133" s="118">
        <v>110</v>
      </c>
      <c r="F133" s="118">
        <v>1</v>
      </c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69"/>
      <c r="U133" s="69"/>
    </row>
    <row r="134" spans="1:21" ht="14.25">
      <c r="A134" s="105">
        <f t="shared" si="6"/>
        <v>6700075</v>
      </c>
      <c r="B134" s="106">
        <f t="shared" si="6"/>
        <v>40666</v>
      </c>
      <c r="C134" s="118" t="s">
        <v>46</v>
      </c>
      <c r="D134" s="118">
        <v>801</v>
      </c>
      <c r="E134" s="118">
        <v>288</v>
      </c>
      <c r="F134" s="118">
        <v>9</v>
      </c>
      <c r="G134" s="118">
        <v>2</v>
      </c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69"/>
      <c r="U134" s="69"/>
    </row>
    <row r="135" spans="1:21" ht="14.25">
      <c r="A135" s="105">
        <f t="shared" si="6"/>
        <v>6700075</v>
      </c>
      <c r="B135" s="106">
        <f t="shared" si="6"/>
        <v>40666</v>
      </c>
      <c r="C135" s="118" t="s">
        <v>47</v>
      </c>
      <c r="D135" s="118">
        <v>824</v>
      </c>
      <c r="E135" s="118">
        <v>1</v>
      </c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69"/>
      <c r="U135" s="69"/>
    </row>
    <row r="136" spans="1:21" ht="14.25">
      <c r="A136" s="105">
        <f t="shared" si="6"/>
        <v>6700075</v>
      </c>
      <c r="B136" s="106">
        <f t="shared" si="6"/>
        <v>40666</v>
      </c>
      <c r="C136" s="118" t="s">
        <v>48</v>
      </c>
      <c r="D136" s="118">
        <v>854</v>
      </c>
      <c r="E136" s="118">
        <v>1</v>
      </c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69"/>
      <c r="U136" s="69"/>
    </row>
    <row r="137" spans="1:21" ht="14.25">
      <c r="A137" s="105">
        <f t="shared" si="6"/>
        <v>6700075</v>
      </c>
      <c r="B137" s="106">
        <f t="shared" si="6"/>
        <v>40666</v>
      </c>
      <c r="C137" s="118" t="s">
        <v>49</v>
      </c>
      <c r="D137" s="118">
        <v>992</v>
      </c>
      <c r="E137" s="118"/>
      <c r="F137" s="118"/>
      <c r="G137" s="118">
        <v>5</v>
      </c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69"/>
      <c r="U137" s="69"/>
    </row>
    <row r="138" spans="1:21" ht="14.25">
      <c r="A138" s="105">
        <f t="shared" si="6"/>
        <v>6700075</v>
      </c>
      <c r="B138" s="106">
        <f t="shared" si="6"/>
        <v>40666</v>
      </c>
      <c r="C138" s="118" t="s">
        <v>50</v>
      </c>
      <c r="D138" s="118">
        <v>1001</v>
      </c>
      <c r="E138" s="118"/>
      <c r="F138" s="118"/>
      <c r="G138" s="118">
        <v>1</v>
      </c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69"/>
      <c r="U138" s="69"/>
    </row>
    <row r="139" spans="1:21" ht="14.25">
      <c r="A139" s="105">
        <f t="shared" si="6"/>
        <v>6700075</v>
      </c>
      <c r="B139" s="106">
        <f t="shared" si="6"/>
        <v>40666</v>
      </c>
      <c r="C139" s="118" t="s">
        <v>51</v>
      </c>
      <c r="D139" s="118">
        <v>1055</v>
      </c>
      <c r="E139" s="118">
        <v>3</v>
      </c>
      <c r="F139" s="118">
        <v>42</v>
      </c>
      <c r="G139" s="118">
        <v>9</v>
      </c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69"/>
      <c r="U139" s="69"/>
    </row>
    <row r="140" spans="1:21" ht="14.25">
      <c r="A140" s="105">
        <f t="shared" si="6"/>
        <v>6700075</v>
      </c>
      <c r="B140" s="106">
        <f t="shared" si="6"/>
        <v>40666</v>
      </c>
      <c r="C140" s="118" t="s">
        <v>52</v>
      </c>
      <c r="D140" s="118">
        <v>933</v>
      </c>
      <c r="E140" s="118">
        <v>19</v>
      </c>
      <c r="F140" s="118">
        <v>10</v>
      </c>
      <c r="G140" s="118">
        <v>48</v>
      </c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69"/>
      <c r="U140" s="69"/>
    </row>
    <row r="141" spans="1:21" ht="14.25">
      <c r="A141" s="105">
        <f aca="true" t="shared" si="7" ref="A141:B159">+A$88</f>
        <v>6700075</v>
      </c>
      <c r="B141" s="106">
        <f t="shared" si="7"/>
        <v>40666</v>
      </c>
      <c r="C141" s="118" t="s">
        <v>53</v>
      </c>
      <c r="D141" s="118">
        <v>1089</v>
      </c>
      <c r="E141" s="118"/>
      <c r="F141" s="118">
        <v>2</v>
      </c>
      <c r="G141" s="118">
        <v>2</v>
      </c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69"/>
      <c r="U141" s="69"/>
    </row>
    <row r="142" spans="1:21" ht="14.25">
      <c r="A142" s="105">
        <f t="shared" si="7"/>
        <v>6700075</v>
      </c>
      <c r="B142" s="106">
        <f t="shared" si="7"/>
        <v>40666</v>
      </c>
      <c r="C142" s="118" t="s">
        <v>54</v>
      </c>
      <c r="D142" s="118">
        <v>906</v>
      </c>
      <c r="E142" s="118">
        <v>7</v>
      </c>
      <c r="F142" s="118">
        <v>76</v>
      </c>
      <c r="G142" s="118">
        <v>104</v>
      </c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69"/>
      <c r="U142" s="69"/>
    </row>
    <row r="143" spans="1:21" ht="14.25">
      <c r="A143" s="105">
        <f t="shared" si="7"/>
        <v>6700075</v>
      </c>
      <c r="B143" s="106">
        <f t="shared" si="7"/>
        <v>40666</v>
      </c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69"/>
      <c r="U143" s="69"/>
    </row>
    <row r="144" spans="1:21" ht="14.25">
      <c r="A144" s="105">
        <f t="shared" si="7"/>
        <v>6700075</v>
      </c>
      <c r="B144" s="106">
        <f t="shared" si="7"/>
        <v>40666</v>
      </c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69"/>
      <c r="U144" s="69"/>
    </row>
    <row r="145" spans="1:21" ht="14.25">
      <c r="A145" s="105">
        <f t="shared" si="7"/>
        <v>6700075</v>
      </c>
      <c r="B145" s="106">
        <f t="shared" si="7"/>
        <v>40666</v>
      </c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69"/>
      <c r="U145" s="69"/>
    </row>
    <row r="146" spans="1:21" ht="14.25">
      <c r="A146" s="105">
        <f t="shared" si="7"/>
        <v>6700075</v>
      </c>
      <c r="B146" s="106">
        <f t="shared" si="7"/>
        <v>40666</v>
      </c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69"/>
      <c r="U146" s="69"/>
    </row>
    <row r="147" spans="1:21" ht="14.25">
      <c r="A147" s="105">
        <f t="shared" si="7"/>
        <v>6700075</v>
      </c>
      <c r="B147" s="106">
        <f t="shared" si="7"/>
        <v>40666</v>
      </c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69"/>
      <c r="U147" s="69"/>
    </row>
    <row r="148" spans="1:21" ht="14.25">
      <c r="A148" s="105">
        <f t="shared" si="7"/>
        <v>6700075</v>
      </c>
      <c r="B148" s="106">
        <f t="shared" si="7"/>
        <v>40666</v>
      </c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69"/>
      <c r="U148" s="69"/>
    </row>
    <row r="149" spans="1:21" ht="14.25">
      <c r="A149" s="105">
        <f t="shared" si="7"/>
        <v>6700075</v>
      </c>
      <c r="B149" s="106">
        <f t="shared" si="7"/>
        <v>40666</v>
      </c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69"/>
      <c r="U149" s="69"/>
    </row>
    <row r="150" spans="1:21" ht="14.25">
      <c r="A150" s="105">
        <f t="shared" si="7"/>
        <v>6700075</v>
      </c>
      <c r="B150" s="106">
        <f t="shared" si="7"/>
        <v>40666</v>
      </c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69"/>
      <c r="U150" s="69"/>
    </row>
    <row r="151" spans="1:21" ht="14.25">
      <c r="A151" s="105">
        <f t="shared" si="7"/>
        <v>6700075</v>
      </c>
      <c r="B151" s="106">
        <f t="shared" si="7"/>
        <v>40666</v>
      </c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69"/>
      <c r="U151" s="69"/>
    </row>
    <row r="152" spans="1:21" ht="14.25">
      <c r="A152" s="105">
        <f t="shared" si="7"/>
        <v>6700075</v>
      </c>
      <c r="B152" s="106">
        <f t="shared" si="7"/>
        <v>40666</v>
      </c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69"/>
      <c r="U152" s="69"/>
    </row>
    <row r="153" spans="1:21" ht="14.25">
      <c r="A153" s="105">
        <f t="shared" si="7"/>
        <v>6700075</v>
      </c>
      <c r="B153" s="106">
        <f t="shared" si="7"/>
        <v>40666</v>
      </c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69"/>
      <c r="U153" s="69"/>
    </row>
    <row r="154" spans="1:21" ht="14.25">
      <c r="A154" s="105">
        <f t="shared" si="7"/>
        <v>6700075</v>
      </c>
      <c r="B154" s="106">
        <f t="shared" si="7"/>
        <v>40666</v>
      </c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69"/>
      <c r="U154" s="69"/>
    </row>
    <row r="155" spans="1:21" ht="14.25">
      <c r="A155" s="105">
        <f t="shared" si="7"/>
        <v>6700075</v>
      </c>
      <c r="B155" s="106">
        <f t="shared" si="7"/>
        <v>40666</v>
      </c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69"/>
      <c r="U155" s="69"/>
    </row>
    <row r="156" spans="1:21" ht="14.25">
      <c r="A156" s="105">
        <f t="shared" si="7"/>
        <v>6700075</v>
      </c>
      <c r="B156" s="106">
        <f t="shared" si="7"/>
        <v>40666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69"/>
      <c r="U156" s="69"/>
    </row>
    <row r="157" spans="1:21" ht="14.25">
      <c r="A157" s="105">
        <f t="shared" si="7"/>
        <v>6700075</v>
      </c>
      <c r="B157" s="106">
        <f t="shared" si="7"/>
        <v>40666</v>
      </c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69"/>
      <c r="U157" s="69"/>
    </row>
    <row r="158" spans="1:21" ht="14.25">
      <c r="A158" s="105">
        <f t="shared" si="7"/>
        <v>6700075</v>
      </c>
      <c r="B158" s="106">
        <f t="shared" si="7"/>
        <v>40666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69"/>
      <c r="U158" s="69"/>
    </row>
    <row r="159" spans="1:21" ht="14.25">
      <c r="A159" s="105">
        <f t="shared" si="7"/>
        <v>6700075</v>
      </c>
      <c r="B159" s="106">
        <f t="shared" si="7"/>
        <v>40666</v>
      </c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69"/>
      <c r="U159" s="69"/>
    </row>
    <row r="160" spans="1:21" ht="14.25">
      <c r="A160" s="105">
        <f aca="true" t="shared" si="8" ref="A160:B179">+A$88</f>
        <v>6700075</v>
      </c>
      <c r="B160" s="106">
        <f t="shared" si="8"/>
        <v>40666</v>
      </c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69"/>
      <c r="U160" s="69"/>
    </row>
    <row r="161" spans="1:21" ht="14.25">
      <c r="A161" s="105">
        <f t="shared" si="8"/>
        <v>6700075</v>
      </c>
      <c r="B161" s="106">
        <f t="shared" si="8"/>
        <v>40666</v>
      </c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69"/>
      <c r="U161" s="69"/>
    </row>
    <row r="162" spans="1:21" ht="14.25">
      <c r="A162" s="105">
        <f t="shared" si="8"/>
        <v>6700075</v>
      </c>
      <c r="B162" s="106">
        <f t="shared" si="8"/>
        <v>40666</v>
      </c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69"/>
      <c r="U162" s="69"/>
    </row>
    <row r="163" spans="1:21" ht="14.25">
      <c r="A163" s="105">
        <f t="shared" si="8"/>
        <v>6700075</v>
      </c>
      <c r="B163" s="106">
        <f t="shared" si="8"/>
        <v>40666</v>
      </c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69"/>
      <c r="U163" s="69"/>
    </row>
    <row r="164" spans="1:21" ht="14.25">
      <c r="A164" s="105">
        <f t="shared" si="8"/>
        <v>6700075</v>
      </c>
      <c r="B164" s="106">
        <f t="shared" si="8"/>
        <v>40666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69"/>
      <c r="U164" s="69"/>
    </row>
    <row r="165" spans="1:21" ht="14.25">
      <c r="A165" s="105">
        <f t="shared" si="8"/>
        <v>6700075</v>
      </c>
      <c r="B165" s="106">
        <f t="shared" si="8"/>
        <v>40666</v>
      </c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69"/>
      <c r="U165" s="69"/>
    </row>
    <row r="166" spans="1:21" ht="14.25">
      <c r="A166" s="105">
        <f t="shared" si="8"/>
        <v>6700075</v>
      </c>
      <c r="B166" s="106">
        <f t="shared" si="8"/>
        <v>40666</v>
      </c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69"/>
      <c r="U166" s="69"/>
    </row>
    <row r="167" spans="1:21" ht="14.25">
      <c r="A167" s="105">
        <f t="shared" si="8"/>
        <v>6700075</v>
      </c>
      <c r="B167" s="106">
        <f t="shared" si="8"/>
        <v>40666</v>
      </c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69"/>
      <c r="U167" s="69"/>
    </row>
    <row r="168" spans="1:21" ht="14.25">
      <c r="A168" s="105">
        <f t="shared" si="8"/>
        <v>6700075</v>
      </c>
      <c r="B168" s="106">
        <f t="shared" si="8"/>
        <v>40666</v>
      </c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69"/>
      <c r="U168" s="69"/>
    </row>
    <row r="169" spans="1:21" ht="14.25">
      <c r="A169" s="105">
        <f t="shared" si="8"/>
        <v>6700075</v>
      </c>
      <c r="B169" s="106">
        <f t="shared" si="8"/>
        <v>40666</v>
      </c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69"/>
      <c r="U169" s="69"/>
    </row>
    <row r="170" spans="1:21" ht="14.25">
      <c r="A170" s="105">
        <f t="shared" si="8"/>
        <v>6700075</v>
      </c>
      <c r="B170" s="106">
        <f t="shared" si="8"/>
        <v>40666</v>
      </c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69"/>
      <c r="U170" s="69"/>
    </row>
    <row r="171" spans="1:21" ht="14.25">
      <c r="A171" s="105">
        <f t="shared" si="8"/>
        <v>6700075</v>
      </c>
      <c r="B171" s="106">
        <f t="shared" si="8"/>
        <v>40666</v>
      </c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69"/>
      <c r="U171" s="69"/>
    </row>
    <row r="172" spans="1:21" ht="14.25">
      <c r="A172" s="105">
        <f t="shared" si="8"/>
        <v>6700075</v>
      </c>
      <c r="B172" s="106">
        <f t="shared" si="8"/>
        <v>40666</v>
      </c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69"/>
      <c r="U172" s="69"/>
    </row>
    <row r="173" spans="1:21" ht="14.25">
      <c r="A173" s="105">
        <f t="shared" si="8"/>
        <v>6700075</v>
      </c>
      <c r="B173" s="106">
        <f t="shared" si="8"/>
        <v>40666</v>
      </c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69"/>
      <c r="U173" s="69"/>
    </row>
    <row r="174" spans="1:21" ht="14.25">
      <c r="A174" s="105">
        <f t="shared" si="8"/>
        <v>6700075</v>
      </c>
      <c r="B174" s="106">
        <f t="shared" si="8"/>
        <v>40666</v>
      </c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69"/>
      <c r="U174" s="69"/>
    </row>
    <row r="175" spans="1:21" ht="14.25">
      <c r="A175" s="105">
        <f t="shared" si="8"/>
        <v>6700075</v>
      </c>
      <c r="B175" s="106">
        <f t="shared" si="8"/>
        <v>40666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69"/>
      <c r="U175" s="69"/>
    </row>
    <row r="176" spans="1:21" ht="14.25">
      <c r="A176" s="105">
        <f t="shared" si="8"/>
        <v>6700075</v>
      </c>
      <c r="B176" s="106">
        <f t="shared" si="8"/>
        <v>40666</v>
      </c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69"/>
      <c r="U176" s="69"/>
    </row>
    <row r="177" spans="1:21" ht="14.25">
      <c r="A177" s="105">
        <f t="shared" si="8"/>
        <v>6700075</v>
      </c>
      <c r="B177" s="106">
        <f t="shared" si="8"/>
        <v>40666</v>
      </c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69"/>
      <c r="U177" s="69"/>
    </row>
    <row r="178" spans="1:21" ht="14.25">
      <c r="A178" s="105">
        <f t="shared" si="8"/>
        <v>6700075</v>
      </c>
      <c r="B178" s="106">
        <f t="shared" si="8"/>
        <v>40666</v>
      </c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69"/>
      <c r="U178" s="69"/>
    </row>
    <row r="179" spans="1:21" ht="14.25">
      <c r="A179" s="105">
        <f t="shared" si="8"/>
        <v>6700075</v>
      </c>
      <c r="B179" s="106">
        <f t="shared" si="8"/>
        <v>40666</v>
      </c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69"/>
      <c r="U179" s="69"/>
    </row>
    <row r="180" spans="1:21" ht="14.25">
      <c r="A180" s="105">
        <f aca="true" t="shared" si="9" ref="A180:B199">+A$88</f>
        <v>6700075</v>
      </c>
      <c r="B180" s="106">
        <f t="shared" si="9"/>
        <v>40666</v>
      </c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69"/>
      <c r="U180" s="69"/>
    </row>
    <row r="181" spans="1:21" ht="14.25">
      <c r="A181" s="105">
        <f t="shared" si="9"/>
        <v>6700075</v>
      </c>
      <c r="B181" s="106">
        <f t="shared" si="9"/>
        <v>40666</v>
      </c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69"/>
      <c r="U181" s="69"/>
    </row>
    <row r="182" spans="1:21" ht="14.25">
      <c r="A182" s="105">
        <f t="shared" si="9"/>
        <v>6700075</v>
      </c>
      <c r="B182" s="106">
        <f t="shared" si="9"/>
        <v>40666</v>
      </c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69"/>
      <c r="U182" s="69"/>
    </row>
    <row r="183" spans="1:21" ht="14.25">
      <c r="A183" s="105">
        <f t="shared" si="9"/>
        <v>6700075</v>
      </c>
      <c r="B183" s="106">
        <f t="shared" si="9"/>
        <v>40666</v>
      </c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69"/>
      <c r="U183" s="69"/>
    </row>
    <row r="184" spans="1:21" ht="14.25">
      <c r="A184" s="105">
        <f t="shared" si="9"/>
        <v>6700075</v>
      </c>
      <c r="B184" s="106">
        <f t="shared" si="9"/>
        <v>40666</v>
      </c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69"/>
      <c r="U184" s="69"/>
    </row>
    <row r="185" spans="1:21" ht="14.25">
      <c r="A185" s="105">
        <f t="shared" si="9"/>
        <v>6700075</v>
      </c>
      <c r="B185" s="106">
        <f t="shared" si="9"/>
        <v>40666</v>
      </c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69"/>
      <c r="U185" s="69"/>
    </row>
    <row r="186" spans="1:21" ht="14.25">
      <c r="A186" s="105">
        <f t="shared" si="9"/>
        <v>6700075</v>
      </c>
      <c r="B186" s="106">
        <f t="shared" si="9"/>
        <v>40666</v>
      </c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69"/>
      <c r="U186" s="69"/>
    </row>
    <row r="187" spans="1:21" ht="14.25">
      <c r="A187" s="105">
        <f t="shared" si="9"/>
        <v>6700075</v>
      </c>
      <c r="B187" s="106">
        <f t="shared" si="9"/>
        <v>40666</v>
      </c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69"/>
      <c r="U187" s="69"/>
    </row>
    <row r="188" spans="1:21" ht="14.25">
      <c r="A188" s="105">
        <f t="shared" si="9"/>
        <v>6700075</v>
      </c>
      <c r="B188" s="106">
        <f t="shared" si="9"/>
        <v>40666</v>
      </c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69"/>
      <c r="U188" s="69"/>
    </row>
    <row r="189" spans="1:21" ht="14.25">
      <c r="A189" s="105">
        <f t="shared" si="9"/>
        <v>6700075</v>
      </c>
      <c r="B189" s="106">
        <f t="shared" si="9"/>
        <v>40666</v>
      </c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69"/>
      <c r="U189" s="69"/>
    </row>
    <row r="190" spans="1:21" ht="14.25">
      <c r="A190" s="105">
        <f t="shared" si="9"/>
        <v>6700075</v>
      </c>
      <c r="B190" s="106">
        <f t="shared" si="9"/>
        <v>40666</v>
      </c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69"/>
      <c r="U190" s="69"/>
    </row>
    <row r="191" spans="1:21" ht="14.25">
      <c r="A191" s="105">
        <f t="shared" si="9"/>
        <v>6700075</v>
      </c>
      <c r="B191" s="106">
        <f t="shared" si="9"/>
        <v>40666</v>
      </c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69"/>
      <c r="U191" s="69"/>
    </row>
    <row r="192" spans="1:21" ht="14.25">
      <c r="A192" s="105">
        <f t="shared" si="9"/>
        <v>6700075</v>
      </c>
      <c r="B192" s="106">
        <f t="shared" si="9"/>
        <v>40666</v>
      </c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69"/>
      <c r="U192" s="69"/>
    </row>
    <row r="193" spans="1:21" ht="14.25">
      <c r="A193" s="105">
        <f t="shared" si="9"/>
        <v>6700075</v>
      </c>
      <c r="B193" s="106">
        <f t="shared" si="9"/>
        <v>40666</v>
      </c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69"/>
      <c r="U193" s="69"/>
    </row>
    <row r="194" spans="1:21" ht="14.25">
      <c r="A194" s="105">
        <f t="shared" si="9"/>
        <v>6700075</v>
      </c>
      <c r="B194" s="106">
        <f t="shared" si="9"/>
        <v>40666</v>
      </c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69"/>
      <c r="U194" s="69"/>
    </row>
    <row r="195" spans="1:21" ht="14.25">
      <c r="A195" s="105">
        <f t="shared" si="9"/>
        <v>6700075</v>
      </c>
      <c r="B195" s="106">
        <f t="shared" si="9"/>
        <v>40666</v>
      </c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69"/>
      <c r="U195" s="69"/>
    </row>
    <row r="196" spans="1:21" ht="14.25">
      <c r="A196" s="105">
        <f t="shared" si="9"/>
        <v>6700075</v>
      </c>
      <c r="B196" s="106">
        <f t="shared" si="9"/>
        <v>40666</v>
      </c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69"/>
      <c r="U196" s="69"/>
    </row>
    <row r="197" spans="1:21" ht="14.25">
      <c r="A197" s="105">
        <f t="shared" si="9"/>
        <v>6700075</v>
      </c>
      <c r="B197" s="106">
        <f t="shared" si="9"/>
        <v>40666</v>
      </c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69"/>
      <c r="U197" s="69"/>
    </row>
    <row r="198" spans="1:21" ht="14.25">
      <c r="A198" s="105">
        <f t="shared" si="9"/>
        <v>6700075</v>
      </c>
      <c r="B198" s="106">
        <f t="shared" si="9"/>
        <v>40666</v>
      </c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69"/>
      <c r="U198" s="69"/>
    </row>
    <row r="199" spans="1:21" ht="14.25">
      <c r="A199" s="105">
        <f t="shared" si="9"/>
        <v>6700075</v>
      </c>
      <c r="B199" s="106">
        <f t="shared" si="9"/>
        <v>40666</v>
      </c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69"/>
      <c r="U199" s="69"/>
    </row>
    <row r="200" spans="1:21" ht="14.25">
      <c r="A200" s="105">
        <f aca="true" t="shared" si="10" ref="A200:B214">+A$88</f>
        <v>6700075</v>
      </c>
      <c r="B200" s="106">
        <f t="shared" si="10"/>
        <v>40666</v>
      </c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69"/>
      <c r="U200" s="69"/>
    </row>
    <row r="201" spans="1:21" ht="14.25">
      <c r="A201" s="105">
        <f t="shared" si="10"/>
        <v>6700075</v>
      </c>
      <c r="B201" s="106">
        <f t="shared" si="10"/>
        <v>40666</v>
      </c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69"/>
      <c r="U201" s="69"/>
    </row>
    <row r="202" spans="1:21" ht="14.25">
      <c r="A202" s="105">
        <f t="shared" si="10"/>
        <v>6700075</v>
      </c>
      <c r="B202" s="106">
        <f t="shared" si="10"/>
        <v>40666</v>
      </c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69"/>
      <c r="U202" s="69"/>
    </row>
    <row r="203" spans="1:21" ht="14.25">
      <c r="A203" s="105">
        <f t="shared" si="10"/>
        <v>6700075</v>
      </c>
      <c r="B203" s="106">
        <f t="shared" si="10"/>
        <v>40666</v>
      </c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69"/>
      <c r="U203" s="69"/>
    </row>
    <row r="204" spans="1:21" ht="14.25">
      <c r="A204" s="105">
        <f t="shared" si="10"/>
        <v>6700075</v>
      </c>
      <c r="B204" s="106">
        <f t="shared" si="10"/>
        <v>40666</v>
      </c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69"/>
      <c r="U204" s="69"/>
    </row>
    <row r="205" spans="1:21" ht="14.25">
      <c r="A205" s="105">
        <f t="shared" si="10"/>
        <v>6700075</v>
      </c>
      <c r="B205" s="106">
        <f t="shared" si="10"/>
        <v>40666</v>
      </c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69"/>
      <c r="U205" s="69"/>
    </row>
    <row r="206" spans="1:21" ht="14.25">
      <c r="A206" s="105">
        <f t="shared" si="10"/>
        <v>6700075</v>
      </c>
      <c r="B206" s="106">
        <f t="shared" si="10"/>
        <v>40666</v>
      </c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69"/>
      <c r="U206" s="69"/>
    </row>
    <row r="207" spans="1:21" ht="14.25">
      <c r="A207" s="105">
        <f t="shared" si="10"/>
        <v>6700075</v>
      </c>
      <c r="B207" s="106">
        <f t="shared" si="10"/>
        <v>40666</v>
      </c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69"/>
      <c r="U207" s="69"/>
    </row>
    <row r="208" spans="1:21" ht="14.25">
      <c r="A208" s="105">
        <f t="shared" si="10"/>
        <v>6700075</v>
      </c>
      <c r="B208" s="106">
        <f t="shared" si="10"/>
        <v>40666</v>
      </c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69"/>
      <c r="U208" s="69"/>
    </row>
    <row r="209" spans="1:21" ht="14.25">
      <c r="A209" s="105">
        <f t="shared" si="10"/>
        <v>6700075</v>
      </c>
      <c r="B209" s="106">
        <f t="shared" si="10"/>
        <v>40666</v>
      </c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69"/>
      <c r="U209" s="69"/>
    </row>
    <row r="210" spans="1:21" ht="14.25">
      <c r="A210" s="105">
        <f t="shared" si="10"/>
        <v>6700075</v>
      </c>
      <c r="B210" s="106">
        <f t="shared" si="10"/>
        <v>40666</v>
      </c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69"/>
      <c r="U210" s="69"/>
    </row>
    <row r="211" spans="1:21" ht="14.25">
      <c r="A211" s="105">
        <f t="shared" si="10"/>
        <v>6700075</v>
      </c>
      <c r="B211" s="106">
        <f t="shared" si="10"/>
        <v>40666</v>
      </c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69"/>
      <c r="U211" s="69"/>
    </row>
    <row r="212" spans="1:21" ht="14.25">
      <c r="A212" s="105">
        <f t="shared" si="10"/>
        <v>6700075</v>
      </c>
      <c r="B212" s="106">
        <f t="shared" si="10"/>
        <v>40666</v>
      </c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69"/>
      <c r="U212" s="69"/>
    </row>
    <row r="213" spans="1:21" ht="14.25">
      <c r="A213" s="105">
        <f t="shared" si="10"/>
        <v>6700075</v>
      </c>
      <c r="B213" s="106">
        <f t="shared" si="10"/>
        <v>40666</v>
      </c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69"/>
      <c r="U213" s="69"/>
    </row>
    <row r="214" spans="1:21" ht="14.25">
      <c r="A214" s="105">
        <f t="shared" si="10"/>
        <v>6700075</v>
      </c>
      <c r="B214" s="106">
        <f t="shared" si="10"/>
        <v>40666</v>
      </c>
      <c r="C214" s="119"/>
      <c r="D214" s="119"/>
      <c r="E214" s="119"/>
      <c r="F214" s="120"/>
      <c r="G214" s="120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69"/>
      <c r="U214" s="69"/>
    </row>
    <row r="215" spans="3:21" ht="12.75">
      <c r="C215" s="119"/>
      <c r="D215" s="119"/>
      <c r="E215" s="119"/>
      <c r="F215" s="120"/>
      <c r="G215" s="120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69"/>
      <c r="U215" s="69"/>
    </row>
    <row r="216" spans="3:21" ht="12.75">
      <c r="C216" s="119"/>
      <c r="D216" s="119"/>
      <c r="E216" s="119"/>
      <c r="F216" s="120"/>
      <c r="G216" s="120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69"/>
      <c r="U216" s="69"/>
    </row>
    <row r="217" spans="3:21" ht="12.75">
      <c r="C217" s="119"/>
      <c r="D217" s="119"/>
      <c r="E217" s="119"/>
      <c r="F217" s="120"/>
      <c r="G217" s="120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69"/>
      <c r="U217" s="69"/>
    </row>
    <row r="218" spans="3:21" ht="12.75">
      <c r="C218" s="119"/>
      <c r="D218" s="119"/>
      <c r="E218" s="119"/>
      <c r="F218" s="120"/>
      <c r="G218" s="120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69"/>
      <c r="U218" s="69"/>
    </row>
    <row r="219" spans="3:21" ht="12.75">
      <c r="C219" s="119"/>
      <c r="D219" s="119"/>
      <c r="E219" s="119"/>
      <c r="F219" s="120"/>
      <c r="G219" s="120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69"/>
      <c r="U219" s="69"/>
    </row>
    <row r="220" spans="3:21" ht="12.75">
      <c r="C220" s="119"/>
      <c r="D220" s="119"/>
      <c r="E220" s="119"/>
      <c r="F220" s="120"/>
      <c r="G220" s="120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69"/>
      <c r="U220" s="69"/>
    </row>
    <row r="221" spans="3:21" ht="12.75">
      <c r="C221" s="119"/>
      <c r="D221" s="119"/>
      <c r="E221" s="119"/>
      <c r="F221" s="120"/>
      <c r="G221" s="120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69"/>
      <c r="U221" s="69"/>
    </row>
    <row r="222" spans="3:21" ht="12.75">
      <c r="C222" s="119"/>
      <c r="D222" s="119"/>
      <c r="E222" s="119"/>
      <c r="F222" s="120"/>
      <c r="G222" s="120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69"/>
      <c r="U222" s="69"/>
    </row>
    <row r="223" spans="3:21" ht="12.75">
      <c r="C223" s="119"/>
      <c r="D223" s="119"/>
      <c r="E223" s="119"/>
      <c r="F223" s="120"/>
      <c r="G223" s="120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69"/>
      <c r="U223" s="69"/>
    </row>
    <row r="224" spans="3:21" ht="12.75">
      <c r="C224" s="119"/>
      <c r="D224" s="119"/>
      <c r="E224" s="119"/>
      <c r="F224" s="120"/>
      <c r="G224" s="120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69"/>
      <c r="U224" s="69"/>
    </row>
    <row r="225" spans="3:21" ht="12.75">
      <c r="C225" s="119"/>
      <c r="D225" s="119"/>
      <c r="E225" s="119"/>
      <c r="F225" s="120"/>
      <c r="G225" s="120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69"/>
      <c r="U225" s="69"/>
    </row>
    <row r="226" spans="3:21" ht="12.75">
      <c r="C226" s="119"/>
      <c r="D226" s="119"/>
      <c r="E226" s="119"/>
      <c r="F226" s="120"/>
      <c r="G226" s="120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69"/>
      <c r="U226" s="69"/>
    </row>
    <row r="227" spans="3:21" ht="12.75">
      <c r="C227" s="119"/>
      <c r="D227" s="119"/>
      <c r="E227" s="119"/>
      <c r="F227" s="120"/>
      <c r="G227" s="120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69"/>
      <c r="U227" s="69"/>
    </row>
    <row r="228" spans="3:21" ht="12.75">
      <c r="C228" s="119"/>
      <c r="D228" s="119"/>
      <c r="E228" s="119"/>
      <c r="F228" s="120"/>
      <c r="G228" s="120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69"/>
      <c r="U228" s="69"/>
    </row>
    <row r="229" spans="3:21" ht="12.75">
      <c r="C229" s="119"/>
      <c r="D229" s="119"/>
      <c r="E229" s="119"/>
      <c r="F229" s="120"/>
      <c r="G229" s="120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69"/>
      <c r="U229" s="69"/>
    </row>
    <row r="230" spans="3:21" ht="12.75">
      <c r="C230" s="119"/>
      <c r="D230" s="119"/>
      <c r="E230" s="119"/>
      <c r="F230" s="120"/>
      <c r="G230" s="120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69"/>
      <c r="U230" s="69"/>
    </row>
    <row r="231" spans="3:21" ht="12.75">
      <c r="C231" s="119"/>
      <c r="D231" s="119"/>
      <c r="E231" s="119"/>
      <c r="F231" s="120"/>
      <c r="G231" s="120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69"/>
      <c r="U231" s="69"/>
    </row>
    <row r="232" spans="3:21" ht="12.75">
      <c r="C232" s="119"/>
      <c r="D232" s="119"/>
      <c r="E232" s="119"/>
      <c r="F232" s="120"/>
      <c r="G232" s="120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69"/>
      <c r="U232" s="69"/>
    </row>
    <row r="233" spans="3:21" ht="12.75">
      <c r="C233" s="119"/>
      <c r="D233" s="119"/>
      <c r="E233" s="119"/>
      <c r="F233" s="120"/>
      <c r="G233" s="120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69"/>
      <c r="U233" s="69"/>
    </row>
    <row r="234" spans="3:21" ht="12.75">
      <c r="C234" s="119"/>
      <c r="D234" s="119"/>
      <c r="E234" s="119"/>
      <c r="F234" s="120"/>
      <c r="G234" s="120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69"/>
      <c r="U234" s="69"/>
    </row>
    <row r="235" spans="3:21" ht="12.75">
      <c r="C235" s="119"/>
      <c r="D235" s="119"/>
      <c r="E235" s="119"/>
      <c r="F235" s="120"/>
      <c r="G235" s="120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69"/>
      <c r="U235" s="69"/>
    </row>
    <row r="236" spans="3:21" ht="12.75">
      <c r="C236" s="119"/>
      <c r="D236" s="119"/>
      <c r="E236" s="119"/>
      <c r="F236" s="120"/>
      <c r="G236" s="120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69"/>
      <c r="U236" s="69"/>
    </row>
    <row r="237" spans="3:21" ht="12.75">
      <c r="C237" s="119"/>
      <c r="D237" s="119"/>
      <c r="E237" s="119"/>
      <c r="F237" s="120"/>
      <c r="G237" s="120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69"/>
      <c r="U237" s="69"/>
    </row>
    <row r="238" spans="3:21" ht="12.75">
      <c r="C238" s="119"/>
      <c r="D238" s="119"/>
      <c r="E238" s="119"/>
      <c r="F238" s="120"/>
      <c r="G238" s="120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69"/>
      <c r="U238" s="69"/>
    </row>
    <row r="239" spans="3:21" ht="12.75">
      <c r="C239" s="119"/>
      <c r="D239" s="119"/>
      <c r="E239" s="119"/>
      <c r="F239" s="120"/>
      <c r="G239" s="120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69"/>
      <c r="U239" s="69"/>
    </row>
    <row r="240" spans="3:21" ht="12.75">
      <c r="C240" s="119"/>
      <c r="D240" s="119"/>
      <c r="E240" s="119"/>
      <c r="F240" s="120"/>
      <c r="G240" s="120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69"/>
      <c r="U240" s="69"/>
    </row>
    <row r="241" spans="3:21" ht="12.75">
      <c r="C241" s="119"/>
      <c r="D241" s="119"/>
      <c r="E241" s="119"/>
      <c r="F241" s="120"/>
      <c r="G241" s="120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69"/>
      <c r="U241" s="69"/>
    </row>
    <row r="242" spans="3:21" ht="12.75">
      <c r="C242" s="119"/>
      <c r="D242" s="119"/>
      <c r="E242" s="119"/>
      <c r="F242" s="120"/>
      <c r="G242" s="120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69"/>
      <c r="U242" s="69"/>
    </row>
    <row r="243" spans="3:21" ht="12.75">
      <c r="C243" s="119"/>
      <c r="D243" s="119"/>
      <c r="E243" s="119"/>
      <c r="F243" s="120"/>
      <c r="G243" s="120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69"/>
      <c r="U243" s="69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69"/>
      <c r="U244" s="69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69"/>
      <c r="U245" s="69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69"/>
      <c r="U246" s="69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69"/>
      <c r="U247" s="69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69"/>
      <c r="U248" s="69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69"/>
      <c r="U249" s="69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69"/>
      <c r="U250" s="69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69"/>
      <c r="U251" s="69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69"/>
      <c r="U252" s="69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69"/>
      <c r="U253" s="69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69"/>
      <c r="U254" s="69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69"/>
      <c r="U255" s="69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69"/>
      <c r="U256" s="69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69"/>
      <c r="U257" s="69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69"/>
      <c r="U258" s="69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69"/>
      <c r="U259" s="69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69"/>
      <c r="U260" s="69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69"/>
      <c r="U261" s="69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69"/>
      <c r="U262" s="69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69"/>
      <c r="U263" s="69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69"/>
      <c r="U264" s="69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69"/>
      <c r="U265" s="69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69"/>
      <c r="U266" s="69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69"/>
      <c r="U267" s="69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69"/>
      <c r="U268" s="69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69"/>
      <c r="U269" s="69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69"/>
      <c r="U270" s="69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69"/>
      <c r="U271" s="69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69"/>
      <c r="U272" s="69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69"/>
      <c r="U273" s="69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69"/>
      <c r="U274" s="69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69"/>
      <c r="U275" s="69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69"/>
      <c r="U276" s="69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69"/>
      <c r="U277" s="69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69"/>
      <c r="U278" s="69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69"/>
      <c r="U279" s="69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69"/>
      <c r="U280" s="69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69"/>
      <c r="U281" s="69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69"/>
      <c r="U282" s="69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69"/>
      <c r="U283" s="69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69"/>
      <c r="U284" s="69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69"/>
      <c r="U285" s="69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69"/>
      <c r="U286" s="69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69"/>
      <c r="U287" s="69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69"/>
      <c r="U288" s="69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69"/>
      <c r="U289" s="69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69"/>
      <c r="U290" s="69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69"/>
      <c r="U291" s="69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69"/>
      <c r="U292" s="69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69"/>
      <c r="U293" s="69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69"/>
      <c r="U294" s="69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69"/>
      <c r="U295" s="69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69"/>
      <c r="U296" s="69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69"/>
      <c r="U297" s="69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69"/>
      <c r="U298" s="69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69"/>
      <c r="U299" s="69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69"/>
      <c r="U300" s="69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69"/>
      <c r="U301" s="69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69"/>
      <c r="U302" s="69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69"/>
      <c r="U303" s="69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69"/>
      <c r="U304" s="69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69"/>
      <c r="U305" s="69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69"/>
      <c r="U306" s="69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69"/>
      <c r="U307" s="69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69"/>
      <c r="U308" s="69"/>
    </row>
    <row r="309" spans="3:19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</row>
    <row r="310" spans="3:19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</row>
    <row r="311" spans="3:19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</row>
    <row r="312" spans="3:19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</row>
    <row r="313" spans="3:19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</row>
    <row r="314" spans="3:19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</row>
    <row r="315" spans="3:19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</row>
    <row r="316" spans="3:19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</row>
    <row r="317" spans="3:19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</row>
    <row r="318" spans="3:19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</row>
    <row r="319" spans="3:19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</row>
    <row r="320" spans="3:19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</row>
    <row r="321" spans="3:19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</row>
    <row r="322" spans="3:19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</row>
    <row r="323" spans="3:19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</row>
    <row r="324" spans="3:19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</row>
    <row r="325" spans="3:19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</row>
    <row r="326" spans="3:19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</row>
    <row r="327" spans="3:19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</row>
    <row r="328" spans="3:19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</row>
    <row r="329" spans="3:19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</row>
    <row r="330" spans="3:19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</row>
    <row r="331" spans="3:19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</row>
    <row r="332" spans="3:19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</row>
    <row r="333" spans="3:19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</row>
    <row r="334" spans="3:19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</row>
    <row r="335" spans="8:19" ht="12.75"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6">
    <dataValidation type="list" allowBlank="1" showErrorMessage="1" errorTitle="Intensité du comatage de 0 à 5" sqref="H66:H72 H74 H76:H77">
      <formula1>$T$2:$T$7</formula1>
    </dataValidation>
    <dataValidation type="list" allowBlank="1" showErrorMessage="1" errorTitle="Abondance végétation de 0 à 5" sqref="K66:K72 K74 K76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 K75">
      <formula1>$V$2:$V$13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 E76:E77">
      <formula1>$W$2:$W$5</formula1>
    </dataValidation>
    <dataValidation type="list" allowBlank="1" errorTitle="Stabilité ou non du substrat" sqref="I66:I72 I74 I76:I77">
      <formula1>$U$2:$U$4</formula1>
    </dataValidation>
    <dataValidation type="list" allowBlank="1" errorTitle="Bocal de regroupement" sqref="F66:F77">
      <formula1>$X$2:$X$4</formula1>
    </dataValidation>
    <dataValidation allowBlank="1" showInputMessage="1" sqref="J75 G73 G75 J73"/>
    <dataValidation type="list" allowBlank="1" showInputMessage="1" sqref="H73 H75 K73 K75">
      <formula1>$T$2:$T$7</formula1>
    </dataValidation>
    <dataValidation type="list" allowBlank="1" showInputMessage="1" sqref="I73 I75">
      <formula1>$U$2:$U$4</formula1>
    </dataValidation>
    <dataValidation type="list" allowBlank="1" showInputMessage="1" sqref="E73 E75">
      <formula1>$W$2:$W$5</formula1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albert</cp:lastModifiedBy>
  <cp:lastPrinted>2011-11-30T15:52:11Z</cp:lastPrinted>
  <dcterms:created xsi:type="dcterms:W3CDTF">2011-11-30T15:38:57Z</dcterms:created>
  <dcterms:modified xsi:type="dcterms:W3CDTF">2013-09-04T08:20:54Z</dcterms:modified>
  <cp:category/>
  <cp:version/>
  <cp:contentType/>
  <cp:contentStatus/>
</cp:coreProperties>
</file>