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647" activeTab="1"/>
  </bookViews>
  <sheets>
    <sheet name="Fiche terrain" sheetId="1" r:id="rId1"/>
    <sheet name="fiche envoi CEMAGREF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<sst xmlns="http://schemas.openxmlformats.org/spreadsheetml/2006/main" count="677" uniqueCount="329">
  <si>
    <t>Feuille de Terrain</t>
  </si>
  <si>
    <t>obligatoire</t>
  </si>
  <si>
    <t>CODE STATION</t>
  </si>
  <si>
    <t>COURS D'EAU</t>
  </si>
  <si>
    <t>SITE</t>
  </si>
  <si>
    <t>DATE</t>
  </si>
  <si>
    <t>LONGITDE X AMONT</t>
  </si>
  <si>
    <t>LATITUDE Y AMONT</t>
  </si>
  <si>
    <t>LONGITUDE X AVAL</t>
  </si>
  <si>
    <t>LATITUDE Y AVAL</t>
  </si>
  <si>
    <t>Informations sur l'échantillon (à donner pour chacun des 12 microprélèvements)</t>
  </si>
  <si>
    <t>06700415</t>
  </si>
  <si>
    <t>Paillon de Nice</t>
  </si>
  <si>
    <t>Paillon de Nice à Drap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</si>
  <si>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</si>
  <si>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</si>
  <si>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</si>
  <si>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</si>
  <si>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</si>
  <si>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</si>
  <si>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</si>
  <si>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</si>
  <si>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</si>
  <si>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</si>
  <si>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</si>
  <si>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</si>
  <si>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</si>
  <si>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</si>
  <si>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</si>
  <si>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</si>
  <si>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</si>
  <si>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</si>
  <si>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</si>
  <si>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</si>
  <si>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</si>
  <si>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facultatif</t>
  </si>
  <si>
    <t>PRELEVEMENT</t>
  </si>
  <si>
    <t>P1</t>
  </si>
  <si>
    <t>S28</t>
  </si>
  <si>
    <t>N3</t>
  </si>
  <si>
    <t>PhA</t>
  </si>
  <si>
    <t>Stable</t>
  </si>
  <si>
    <t>P2</t>
  </si>
  <si>
    <t>S25</t>
  </si>
  <si>
    <t>P3</t>
  </si>
  <si>
    <t>S10</t>
  </si>
  <si>
    <t>P4</t>
  </si>
  <si>
    <t>S30</t>
  </si>
  <si>
    <t>N5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</si>
  <si>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</si>
  <si>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</si>
  <si>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</si>
  <si>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PhB</t>
  </si>
  <si>
    <t>Nom de la rivière</t>
  </si>
  <si>
    <t>P6</t>
  </si>
  <si>
    <t>STATION</t>
  </si>
  <si>
    <t>Nom du site de prélèvement invertébrés</t>
  </si>
  <si>
    <t>P7</t>
  </si>
  <si>
    <t>N1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</si>
  <si>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</si>
  <si>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</si>
  <si>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S9</t>
  </si>
  <si>
    <t>LONGITUDE X AMONT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</si>
  <si>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</si>
  <si>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</si>
  <si>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PhC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</si>
  <si>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</si>
  <si>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</si>
  <si>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</si>
  <si>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</si>
  <si>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</si>
  <si>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</si>
  <si>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</si>
  <si>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</si>
  <si>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</si>
  <si>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</si>
  <si>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</si>
  <si>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</si>
  <si>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</si>
  <si>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</si>
  <si>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</si>
  <si>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</si>
  <si>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</si>
  <si>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</si>
  <si>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</si>
  <si>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</si>
  <si>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</si>
  <si>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</si>
  <si>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</si>
  <si>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</si>
  <si>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</si>
  <si>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</si>
  <si>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</si>
  <si>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</si>
  <si>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</si>
  <si>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</si>
  <si>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</si>
  <si>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</si>
  <si>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</si>
  <si>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</si>
  <si>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</si>
  <si>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</si>
  <si>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</si>
  <si>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</si>
  <si>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</si>
  <si>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</si>
  <si>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</si>
  <si>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</si>
  <si>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</si>
  <si>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</si>
  <si>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</si>
  <si>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</si>
  <si>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</si>
  <si>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</si>
  <si>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</si>
  <si>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</si>
  <si>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</si>
  <si>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</si>
  <si>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</si>
  <si>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marginal représentatif (M)</t>
  </si>
  <si>
    <t xml:space="preserve">Sédiments minéraux de grande taille (pierres, galets) (25 à 250 mm) </t>
  </si>
  <si>
    <t>Pierres, galets</t>
  </si>
  <si>
    <t>dominant (D)</t>
  </si>
  <si>
    <t>P5 P9 P12</t>
  </si>
  <si>
    <t>P6 P10</t>
  </si>
  <si>
    <t>P11 P7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</si>
  <si>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</si>
  <si>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</si>
  <si>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</si>
  <si>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</si>
  <si>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</si>
  <si>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</si>
  <si>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</si>
  <si>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</si>
  <si>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</si>
  <si>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</si>
  <si>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</si>
  <si>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</si>
  <si>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</si>
  <si>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</si>
  <si>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</si>
  <si>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</si>
  <si>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</si>
  <si>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</si>
  <si>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</si>
  <si>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</si>
  <si>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</si>
  <si>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</si>
  <si>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</si>
  <si>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</si>
  <si>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</si>
  <si>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</si>
  <si>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Alsace</t>
  </si>
  <si>
    <t>Reseau National de Bassin</t>
  </si>
  <si>
    <t>Moyennement stable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</si>
  <si>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</si>
  <si>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</si>
  <si>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</si>
  <si>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</si>
  <si>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</si>
  <si>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</si>
  <si>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</si>
  <si>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</si>
  <si>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</si>
  <si>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</si>
  <si>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</si>
  <si>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</si>
  <si>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</si>
  <si>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</si>
  <si>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</si>
  <si>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</si>
  <si>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</si>
  <si>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</si>
  <si>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</si>
  <si>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</si>
  <si>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</si>
  <si>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</si>
  <si>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</si>
  <si>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</si>
  <si>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</si>
  <si>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</si>
  <si>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</si>
  <si>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</si>
  <si>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</si>
  <si>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</si>
  <si>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</si>
  <si>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</si>
  <si>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</si>
  <si>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</si>
  <si>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</si>
  <si>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</si>
  <si>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</si>
  <si>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</si>
  <si>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</si>
  <si>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</si>
  <si>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</si>
  <si>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</si>
  <si>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</si>
  <si>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</si>
  <si>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</si>
  <si>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</si>
  <si>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</si>
  <si>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</si>
  <si>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</si>
  <si>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</si>
  <si>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</si>
  <si>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</si>
  <si>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</si>
  <si>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</si>
  <si>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</si>
  <si>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</si>
  <si>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</si>
  <si>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</si>
  <si>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</si>
  <si>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La Trinité</t>
  </si>
  <si>
    <t>06149</t>
  </si>
  <si>
    <t>Provence Alpes Cote d'Azur</t>
  </si>
  <si>
    <t>1047553</t>
  </si>
  <si>
    <t>6303965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</si>
  <si>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</si>
  <si>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</si>
  <si>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</si>
  <si>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</si>
  <si>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</si>
  <si>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</si>
  <si>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</si>
  <si>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</si>
  <si>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</si>
  <si>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</si>
  <si>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</si>
  <si>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</si>
  <si>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</si>
  <si>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</si>
  <si>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</si>
  <si>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</si>
  <si>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</si>
  <si>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</si>
  <si>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</si>
  <si>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</si>
  <si>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</si>
  <si>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</si>
  <si>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</si>
  <si>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</si>
  <si>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</si>
  <si>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</si>
  <si>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</si>
  <si>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</si>
  <si>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</si>
  <si>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</si>
  <si>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</si>
  <si>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</si>
  <si>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</si>
  <si>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</si>
  <si>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</si>
  <si>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</si>
  <si>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</si>
  <si>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</si>
  <si>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</si>
  <si>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</si>
  <si>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</si>
  <si>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</si>
  <si>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</si>
  <si>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</si>
  <si>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</si>
  <si>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</si>
  <si>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</si>
  <si>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</si>
  <si>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</si>
  <si>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</si>
  <si>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</si>
  <si>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</si>
  <si>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</si>
  <si>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</si>
  <si>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</si>
  <si>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</si>
  <si>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</si>
  <si>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</si>
  <si>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</si>
  <si>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</si>
  <si>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 geniculata</t>
  </si>
  <si>
    <t>Leuctra</t>
  </si>
  <si>
    <t>Beraea</t>
  </si>
  <si>
    <t>Beraeidae</t>
  </si>
  <si>
    <t>Hydropsyche</t>
  </si>
  <si>
    <t>Hydroptila</t>
  </si>
  <si>
    <t>Setodes</t>
  </si>
  <si>
    <t>Polycentropus</t>
  </si>
  <si>
    <t>Baetis</t>
  </si>
  <si>
    <t>Caenis</t>
  </si>
  <si>
    <t>Ephemerella</t>
  </si>
  <si>
    <t>Leptophlebiidae</t>
  </si>
  <si>
    <t>Dryops</t>
  </si>
  <si>
    <t>Colymbetinae</t>
  </si>
  <si>
    <t>Hydroporinae</t>
  </si>
  <si>
    <t>Elmis</t>
  </si>
  <si>
    <t>Esolus</t>
  </si>
  <si>
    <t>Limnius</t>
  </si>
  <si>
    <t>Oulimnius</t>
  </si>
  <si>
    <t>Hydrophilinae</t>
  </si>
  <si>
    <t>Anthomyidae</t>
  </si>
  <si>
    <t>Ceratopogoninae</t>
  </si>
  <si>
    <t>Chironomidae</t>
  </si>
  <si>
    <t>Dixidae</t>
  </si>
  <si>
    <t>Clinocerinae</t>
  </si>
  <si>
    <t>Hexatomini</t>
  </si>
  <si>
    <t>Limoniidae</t>
  </si>
  <si>
    <t>Psychodidae</t>
  </si>
  <si>
    <t>Simuliidae</t>
  </si>
  <si>
    <t>Stratiomyidae</t>
  </si>
  <si>
    <t>Tipulidae</t>
  </si>
  <si>
    <t>Boyeria irene</t>
  </si>
  <si>
    <t>Calopteryx</t>
  </si>
  <si>
    <t>Onychogomphus</t>
  </si>
  <si>
    <t>Gammarus</t>
  </si>
  <si>
    <t>Copepodes</t>
  </si>
  <si>
    <t>p</t>
  </si>
  <si>
    <t>Ostracodes</t>
  </si>
  <si>
    <t>Asellidae</t>
  </si>
  <si>
    <t>Ancylus fluviatilis</t>
  </si>
  <si>
    <t>Potamopyrgus antipodarum</t>
  </si>
  <si>
    <t>Radix</t>
  </si>
  <si>
    <t>Lymnaeidae</t>
  </si>
  <si>
    <t>Physella</t>
  </si>
  <si>
    <t>Oligochètes</t>
  </si>
  <si>
    <t>Dugesia</t>
  </si>
  <si>
    <t>Nemathelmintha</t>
  </si>
  <si>
    <t>Prostoma graecense</t>
  </si>
  <si>
    <t>Hydracariens</t>
  </si>
  <si>
    <t>Hydra sl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</si>
</sst>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0"/>
    <numFmt numFmtId="167" formatCode="@"/>
    <numFmt numFmtId="168" formatCode="0%"/>
    <numFmt numFmtId="169" formatCode="0.0"/>
    <numFmt numFmtId="170" formatCode="DD/MM/YY"/>
    <numFmt numFmtId="171" formatCode="0.0%"/>
  </numFmts>
  <fonts count="40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8"/>
      <name val="Arial"/>
      <family val="2"/>
    </font>
    <font>
      <sz val="8.5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7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2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275">
    <xf numFmtId="164" fontId="0" fillId="0" borderId="0" xfId="0" applyAlignment="1">
      <alignment/>
    </xf>
    <xf numFmtId="164" fontId="2" fillId="0" borderId="0" xfId="0" applyFont="1" applyAlignment="1" applyProtection="1">
      <alignment vertical="center" wrapText="1"/>
      <protection/>
    </xf>
    <xf numFmtId="164" fontId="3" fillId="0" borderId="1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horizontal="right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6" fillId="0" borderId="0" xfId="22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vertical="center"/>
      <protection/>
    </xf>
    <xf numFmtId="164" fontId="2" fillId="0" borderId="0" xfId="0" applyFont="1" applyAlignment="1" applyProtection="1">
      <alignment vertical="center"/>
      <protection/>
    </xf>
    <xf numFmtId="164" fontId="6" fillId="0" borderId="0" xfId="22" applyFont="1" applyFill="1" applyBorder="1" applyAlignment="1" applyProtection="1">
      <alignment horizontal="left" vertical="center" wrapText="1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2" borderId="2" xfId="0" applyFont="1" applyFill="1" applyBorder="1" applyAlignment="1" applyProtection="1">
      <alignment horizontal="center" vertical="center"/>
      <protection/>
    </xf>
    <xf numFmtId="164" fontId="5" fillId="2" borderId="3" xfId="0" applyFont="1" applyFill="1" applyBorder="1" applyAlignment="1" applyProtection="1">
      <alignment horizontal="center" vertical="center"/>
      <protection/>
    </xf>
    <xf numFmtId="164" fontId="5" fillId="2" borderId="3" xfId="0" applyFont="1" applyFill="1" applyBorder="1" applyAlignment="1" applyProtection="1">
      <alignment horizontal="center" vertical="center" wrapText="1"/>
      <protection/>
    </xf>
    <xf numFmtId="164" fontId="5" fillId="2" borderId="4" xfId="0" applyFont="1" applyFill="1" applyBorder="1" applyAlignment="1" applyProtection="1">
      <alignment horizontal="center" vertical="center" wrapText="1"/>
      <protection/>
    </xf>
    <xf numFmtId="164" fontId="5" fillId="0" borderId="0" xfId="0" applyFont="1" applyFill="1" applyAlignment="1" applyProtection="1">
      <alignment horizontal="center" vertical="center" wrapText="1"/>
      <protection/>
    </xf>
    <xf numFmtId="164" fontId="3" fillId="3" borderId="5" xfId="0" applyFont="1" applyFill="1" applyBorder="1" applyAlignment="1" applyProtection="1">
      <alignment horizontal="center" vertical="center"/>
      <protection/>
    </xf>
    <xf numFmtId="164" fontId="3" fillId="3" borderId="6" xfId="0" applyFont="1" applyFill="1" applyBorder="1" applyAlignment="1" applyProtection="1">
      <alignment horizontal="center" vertical="center"/>
      <protection/>
    </xf>
    <xf numFmtId="164" fontId="3" fillId="3" borderId="7" xfId="0" applyFont="1" applyFill="1" applyBorder="1" applyAlignment="1" applyProtection="1">
      <alignment horizontal="center" vertical="center"/>
      <protection/>
    </xf>
    <xf numFmtId="164" fontId="3" fillId="3" borderId="8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7" fillId="0" borderId="9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8" fillId="2" borderId="10" xfId="0" applyFont="1" applyFill="1" applyBorder="1" applyAlignment="1" applyProtection="1">
      <alignment horizontal="center" vertical="center"/>
      <protection/>
    </xf>
    <xf numFmtId="164" fontId="8" fillId="2" borderId="11" xfId="0" applyFont="1" applyFill="1" applyBorder="1" applyAlignment="1" applyProtection="1">
      <alignment horizontal="center" vertical="center"/>
      <protection/>
    </xf>
    <xf numFmtId="165" fontId="8" fillId="2" borderId="11" xfId="0" applyNumberFormat="1" applyFont="1" applyFill="1" applyBorder="1" applyAlignment="1" applyProtection="1">
      <alignment horizontal="center" vertical="center"/>
      <protection/>
    </xf>
    <xf numFmtId="164" fontId="8" fillId="2" borderId="0" xfId="0" applyNumberFormat="1" applyFont="1" applyFill="1" applyBorder="1" applyAlignment="1" applyProtection="1">
      <alignment horizontal="center" vertical="center"/>
      <protection/>
    </xf>
    <xf numFmtId="164" fontId="8" fillId="2" borderId="12" xfId="0" applyNumberFormat="1" applyFont="1" applyFill="1" applyBorder="1" applyAlignment="1" applyProtection="1">
      <alignment horizontal="center" vertical="center"/>
      <protection/>
    </xf>
    <xf numFmtId="164" fontId="9" fillId="0" borderId="0" xfId="0" applyFont="1" applyFill="1" applyAlignment="1" applyProtection="1">
      <alignment horizontal="center" vertical="center"/>
      <protection/>
    </xf>
    <xf numFmtId="164" fontId="8" fillId="2" borderId="13" xfId="0" applyFont="1" applyFill="1" applyBorder="1" applyAlignment="1" applyProtection="1">
      <alignment horizontal="center" vertical="center"/>
      <protection/>
    </xf>
    <xf numFmtId="164" fontId="8" fillId="2" borderId="0" xfId="0" applyFont="1" applyFill="1" applyBorder="1" applyAlignment="1" applyProtection="1">
      <alignment horizontal="center" vertical="center"/>
      <protection/>
    </xf>
    <xf numFmtId="165" fontId="8" fillId="2" borderId="0" xfId="0" applyNumberFormat="1" applyFont="1" applyFill="1" applyBorder="1" applyAlignment="1" applyProtection="1">
      <alignment horizontal="center" vertical="center"/>
      <protection/>
    </xf>
    <xf numFmtId="166" fontId="8" fillId="2" borderId="0" xfId="0" applyNumberFormat="1" applyFont="1" applyFill="1" applyBorder="1" applyAlignment="1" applyProtection="1">
      <alignment horizontal="center" vertical="center"/>
      <protection/>
    </xf>
    <xf numFmtId="165" fontId="8" fillId="2" borderId="14" xfId="0" applyNumberFormat="1" applyFont="1" applyFill="1" applyBorder="1" applyAlignment="1" applyProtection="1">
      <alignment horizontal="center" vertical="center"/>
      <protection/>
    </xf>
    <xf numFmtId="164" fontId="10" fillId="3" borderId="0" xfId="0" applyFont="1" applyFill="1" applyBorder="1" applyAlignment="1" applyProtection="1">
      <alignment vertical="center"/>
      <protection/>
    </xf>
    <xf numFmtId="164" fontId="11" fillId="0" borderId="0" xfId="0" applyFont="1" applyFill="1" applyBorder="1" applyAlignment="1" applyProtection="1">
      <alignment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0" xfId="0" applyFont="1" applyFill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8" fillId="2" borderId="15" xfId="0" applyFont="1" applyFill="1" applyBorder="1" applyAlignment="1" applyProtection="1">
      <alignment horizontal="center" vertical="center"/>
      <protection/>
    </xf>
    <xf numFmtId="164" fontId="8" fillId="2" borderId="16" xfId="0" applyFont="1" applyFill="1" applyBorder="1" applyAlignment="1" applyProtection="1">
      <alignment horizontal="center" vertical="center"/>
      <protection/>
    </xf>
    <xf numFmtId="165" fontId="8" fillId="2" borderId="16" xfId="0" applyNumberFormat="1" applyFont="1" applyFill="1" applyBorder="1" applyAlignment="1" applyProtection="1">
      <alignment horizontal="center" vertical="center"/>
      <protection/>
    </xf>
    <xf numFmtId="166" fontId="8" fillId="2" borderId="16" xfId="0" applyNumberFormat="1" applyFont="1" applyFill="1" applyBorder="1" applyAlignment="1" applyProtection="1">
      <alignment horizontal="center" vertical="center"/>
      <protection/>
    </xf>
    <xf numFmtId="165" fontId="8" fillId="2" borderId="17" xfId="0" applyNumberFormat="1" applyFont="1" applyFill="1" applyBorder="1" applyAlignment="1" applyProtection="1">
      <alignment horizontal="center" vertical="center"/>
      <protection/>
    </xf>
    <xf numFmtId="164" fontId="11" fillId="3" borderId="2" xfId="0" applyFont="1" applyFill="1" applyBorder="1" applyAlignment="1" applyProtection="1">
      <alignment horizontal="left" vertical="center"/>
      <protection/>
    </xf>
    <xf numFmtId="164" fontId="11" fillId="3" borderId="3" xfId="0" applyFont="1" applyFill="1" applyBorder="1" applyAlignment="1" applyProtection="1">
      <alignment vertical="center"/>
      <protection/>
    </xf>
    <xf numFmtId="164" fontId="2" fillId="3" borderId="3" xfId="0" applyFont="1" applyFill="1" applyBorder="1" applyAlignment="1" applyProtection="1">
      <alignment vertical="center" wrapText="1"/>
      <protection/>
    </xf>
    <xf numFmtId="164" fontId="11" fillId="3" borderId="4" xfId="0" applyFont="1" applyFill="1" applyBorder="1" applyAlignment="1" applyProtection="1">
      <alignment vertical="center"/>
      <protection/>
    </xf>
    <xf numFmtId="164" fontId="4" fillId="0" borderId="0" xfId="0" applyFont="1" applyFill="1" applyAlignment="1" applyProtection="1">
      <alignment horizontal="center" vertical="center" wrapText="1"/>
      <protection/>
    </xf>
    <xf numFmtId="164" fontId="11" fillId="3" borderId="13" xfId="0" applyFont="1" applyFill="1" applyBorder="1" applyAlignment="1" applyProtection="1">
      <alignment horizontal="left" vertical="center"/>
      <protection/>
    </xf>
    <xf numFmtId="164" fontId="11" fillId="3" borderId="0" xfId="0" applyFont="1" applyFill="1" applyBorder="1" applyAlignment="1" applyProtection="1">
      <alignment vertical="center"/>
      <protection/>
    </xf>
    <xf numFmtId="164" fontId="2" fillId="3" borderId="0" xfId="0" applyFont="1" applyFill="1" applyBorder="1" applyAlignment="1" applyProtection="1">
      <alignment vertical="center" wrapText="1"/>
      <protection/>
    </xf>
    <xf numFmtId="164" fontId="11" fillId="3" borderId="14" xfId="0" applyFont="1" applyFill="1" applyBorder="1" applyAlignment="1" applyProtection="1">
      <alignment vertical="center"/>
      <protection/>
    </xf>
    <xf numFmtId="164" fontId="13" fillId="0" borderId="0" xfId="0" applyFont="1" applyFill="1" applyBorder="1" applyAlignment="1" applyProtection="1">
      <alignment horizontal="center" vertical="center" wrapText="1"/>
      <protection/>
    </xf>
    <xf numFmtId="164" fontId="3" fillId="3" borderId="18" xfId="0" applyFont="1" applyFill="1" applyBorder="1" applyAlignment="1" applyProtection="1">
      <alignment horizontal="left" vertical="center"/>
      <protection/>
    </xf>
    <xf numFmtId="164" fontId="8" fillId="2" borderId="19" xfId="0" applyFont="1" applyFill="1" applyBorder="1" applyAlignment="1" applyProtection="1">
      <alignment vertical="center"/>
      <protection/>
    </xf>
    <xf numFmtId="164" fontId="5" fillId="2" borderId="13" xfId="0" applyFont="1" applyFill="1" applyBorder="1" applyAlignment="1" applyProtection="1">
      <alignment horizontal="center" vertical="center"/>
      <protection/>
    </xf>
    <xf numFmtId="164" fontId="3" fillId="3" borderId="6" xfId="0" applyFont="1" applyFill="1" applyBorder="1" applyAlignment="1" applyProtection="1">
      <alignment horizontal="left" vertical="center"/>
      <protection/>
    </xf>
    <xf numFmtId="164" fontId="8" fillId="2" borderId="8" xfId="0" applyFont="1" applyFill="1" applyBorder="1" applyAlignment="1" applyProtection="1">
      <alignment vertical="center"/>
      <protection/>
    </xf>
    <xf numFmtId="164" fontId="5" fillId="0" borderId="13" xfId="0" applyFont="1" applyFill="1" applyBorder="1" applyAlignment="1" applyProtection="1">
      <alignment horizontal="center" vertical="center"/>
      <protection/>
    </xf>
    <xf numFmtId="164" fontId="8" fillId="4" borderId="8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 wrapText="1"/>
      <protection/>
    </xf>
    <xf numFmtId="164" fontId="11" fillId="3" borderId="15" xfId="0" applyFont="1" applyFill="1" applyBorder="1" applyAlignment="1" applyProtection="1">
      <alignment horizontal="left" vertical="center"/>
      <protection/>
    </xf>
    <xf numFmtId="164" fontId="11" fillId="3" borderId="16" xfId="0" applyFont="1" applyFill="1" applyBorder="1" applyAlignment="1" applyProtection="1">
      <alignment vertical="center"/>
      <protection/>
    </xf>
    <xf numFmtId="164" fontId="12" fillId="3" borderId="16" xfId="0" applyFont="1" applyFill="1" applyBorder="1" applyAlignment="1" applyProtection="1">
      <alignment vertical="center"/>
      <protection/>
    </xf>
    <xf numFmtId="164" fontId="2" fillId="3" borderId="16" xfId="0" applyFont="1" applyFill="1" applyBorder="1" applyAlignment="1" applyProtection="1">
      <alignment vertical="center" wrapText="1"/>
      <protection/>
    </xf>
    <xf numFmtId="164" fontId="11" fillId="3" borderId="17" xfId="0" applyFont="1" applyFill="1" applyBorder="1" applyAlignment="1" applyProtection="1">
      <alignment vertical="center"/>
      <protection/>
    </xf>
    <xf numFmtId="164" fontId="5" fillId="0" borderId="15" xfId="0" applyFont="1" applyFill="1" applyBorder="1" applyAlignment="1" applyProtection="1">
      <alignment horizontal="center" vertical="center"/>
      <protection/>
    </xf>
    <xf numFmtId="164" fontId="3" fillId="3" borderId="20" xfId="0" applyFont="1" applyFill="1" applyBorder="1" applyAlignment="1" applyProtection="1">
      <alignment horizontal="left" vertical="center"/>
      <protection/>
    </xf>
    <xf numFmtId="164" fontId="8" fillId="4" borderId="21" xfId="0" applyFont="1" applyFill="1" applyBorder="1" applyAlignment="1" applyProtection="1">
      <alignment vertical="center"/>
      <protection/>
    </xf>
    <xf numFmtId="164" fontId="2" fillId="0" borderId="22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vertical="center" wrapText="1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5" fillId="2" borderId="0" xfId="0" applyFont="1" applyFill="1" applyBorder="1" applyAlignment="1" applyProtection="1">
      <alignment horizontal="center" vertical="center"/>
      <protection/>
    </xf>
    <xf numFmtId="164" fontId="8" fillId="4" borderId="0" xfId="0" applyFont="1" applyFill="1" applyBorder="1" applyAlignment="1" applyProtection="1">
      <alignment horizontal="center" vertical="center"/>
      <protection/>
    </xf>
    <xf numFmtId="164" fontId="3" fillId="3" borderId="9" xfId="0" applyFont="1" applyFill="1" applyBorder="1" applyAlignment="1" applyProtection="1">
      <alignment horizontal="center" vertical="center" wrapText="1"/>
      <protection/>
    </xf>
    <xf numFmtId="164" fontId="3" fillId="3" borderId="23" xfId="0" applyFont="1" applyFill="1" applyBorder="1" applyAlignment="1" applyProtection="1">
      <alignment horizontal="center" vertical="center" wrapText="1"/>
      <protection/>
    </xf>
    <xf numFmtId="164" fontId="3" fillId="3" borderId="24" xfId="0" applyFont="1" applyFill="1" applyBorder="1" applyAlignment="1" applyProtection="1">
      <alignment horizontal="center" vertical="center" wrapText="1"/>
      <protection/>
    </xf>
    <xf numFmtId="164" fontId="3" fillId="3" borderId="25" xfId="0" applyFont="1" applyFill="1" applyBorder="1" applyAlignment="1" applyProtection="1">
      <alignment horizontal="center" vertical="center" wrapText="1"/>
      <protection/>
    </xf>
    <xf numFmtId="164" fontId="8" fillId="3" borderId="26" xfId="0" applyFont="1" applyFill="1" applyBorder="1" applyAlignment="1" applyProtection="1">
      <alignment horizontal="center" vertical="center"/>
      <protection/>
    </xf>
    <xf numFmtId="164" fontId="4" fillId="2" borderId="0" xfId="0" applyFont="1" applyFill="1" applyBorder="1" applyAlignment="1" applyProtection="1">
      <alignment horizontal="center" vertical="center"/>
      <protection/>
    </xf>
    <xf numFmtId="164" fontId="2" fillId="4" borderId="0" xfId="0" applyFont="1" applyFill="1" applyBorder="1" applyAlignment="1" applyProtection="1">
      <alignment vertical="center" wrapText="1"/>
      <protection/>
    </xf>
    <xf numFmtId="164" fontId="2" fillId="4" borderId="14" xfId="0" applyFont="1" applyFill="1" applyBorder="1" applyAlignment="1" applyProtection="1">
      <alignment vertical="center" wrapText="1"/>
      <protection/>
    </xf>
    <xf numFmtId="164" fontId="8" fillId="3" borderId="27" xfId="0" applyFont="1" applyFill="1" applyBorder="1" applyAlignment="1" applyProtection="1">
      <alignment horizontal="center" vertical="center"/>
      <protection/>
    </xf>
    <xf numFmtId="164" fontId="14" fillId="0" borderId="0" xfId="0" applyFont="1" applyFill="1" applyAlignment="1" applyProtection="1">
      <alignment vertical="center" wrapText="1"/>
      <protection/>
    </xf>
    <xf numFmtId="164" fontId="14" fillId="3" borderId="4" xfId="0" applyFont="1" applyFill="1" applyBorder="1" applyAlignment="1" applyProtection="1">
      <alignment vertical="center" wrapText="1"/>
      <protection/>
    </xf>
    <xf numFmtId="164" fontId="14" fillId="3" borderId="14" xfId="0" applyFont="1" applyFill="1" applyBorder="1" applyAlignment="1" applyProtection="1">
      <alignment vertical="center" wrapText="1"/>
      <protection/>
    </xf>
    <xf numFmtId="164" fontId="8" fillId="3" borderId="28" xfId="0" applyFont="1" applyFill="1" applyBorder="1" applyAlignment="1" applyProtection="1">
      <alignment horizontal="center" vertical="center"/>
      <protection/>
    </xf>
    <xf numFmtId="164" fontId="4" fillId="2" borderId="15" xfId="0" applyFont="1" applyFill="1" applyBorder="1" applyAlignment="1" applyProtection="1">
      <alignment horizontal="center" vertical="center"/>
      <protection/>
    </xf>
    <xf numFmtId="164" fontId="4" fillId="2" borderId="16" xfId="0" applyFont="1" applyFill="1" applyBorder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vertical="center" wrapText="1"/>
      <protection/>
    </xf>
    <xf numFmtId="164" fontId="2" fillId="4" borderId="17" xfId="0" applyFont="1" applyFill="1" applyBorder="1" applyAlignment="1" applyProtection="1">
      <alignment vertical="center" wrapText="1"/>
      <protection/>
    </xf>
    <xf numFmtId="164" fontId="11" fillId="3" borderId="0" xfId="0" applyFont="1" applyFill="1" applyBorder="1" applyAlignment="1" applyProtection="1">
      <alignment horizontal="left" vertical="center"/>
      <protection/>
    </xf>
    <xf numFmtId="164" fontId="10" fillId="3" borderId="9" xfId="0" applyFont="1" applyFill="1" applyBorder="1" applyAlignment="1" applyProtection="1">
      <alignment horizontal="center" vertical="center"/>
      <protection/>
    </xf>
    <xf numFmtId="164" fontId="11" fillId="3" borderId="2" xfId="0" applyFont="1" applyFill="1" applyBorder="1" applyAlignment="1" applyProtection="1">
      <alignment horizontal="center" vertical="center" wrapText="1"/>
      <protection/>
    </xf>
    <xf numFmtId="164" fontId="11" fillId="3" borderId="4" xfId="0" applyFont="1" applyFill="1" applyBorder="1" applyAlignment="1" applyProtection="1">
      <alignment horizontal="center" vertical="center" wrapText="1"/>
      <protection/>
    </xf>
    <xf numFmtId="164" fontId="11" fillId="3" borderId="29" xfId="0" applyFont="1" applyFill="1" applyBorder="1" applyAlignment="1" applyProtection="1">
      <alignment horizontal="center" vertical="center" wrapText="1"/>
      <protection/>
    </xf>
    <xf numFmtId="164" fontId="11" fillId="3" borderId="13" xfId="0" applyFont="1" applyFill="1" applyBorder="1" applyAlignment="1" applyProtection="1">
      <alignment horizontal="center" vertical="center" wrapText="1"/>
      <protection/>
    </xf>
    <xf numFmtId="164" fontId="11" fillId="3" borderId="14" xfId="0" applyFont="1" applyFill="1" applyBorder="1" applyAlignment="1" applyProtection="1">
      <alignment horizontal="center" vertical="center" wrapText="1"/>
      <protection/>
    </xf>
    <xf numFmtId="164" fontId="11" fillId="3" borderId="30" xfId="0" applyFont="1" applyFill="1" applyBorder="1" applyAlignment="1" applyProtection="1">
      <alignment horizontal="center" vertical="center" wrapText="1"/>
      <protection/>
    </xf>
    <xf numFmtId="164" fontId="11" fillId="3" borderId="16" xfId="0" applyFont="1" applyFill="1" applyBorder="1" applyAlignment="1" applyProtection="1">
      <alignment horizontal="left" vertical="center"/>
      <protection/>
    </xf>
    <xf numFmtId="164" fontId="2" fillId="3" borderId="17" xfId="0" applyFont="1" applyFill="1" applyBorder="1" applyAlignment="1" applyProtection="1">
      <alignment vertical="center" wrapText="1"/>
      <protection/>
    </xf>
    <xf numFmtId="164" fontId="15" fillId="3" borderId="15" xfId="0" applyFont="1" applyFill="1" applyBorder="1" applyAlignment="1" applyProtection="1">
      <alignment horizontal="center" vertical="center" wrapText="1"/>
      <protection/>
    </xf>
    <xf numFmtId="164" fontId="2" fillId="0" borderId="17" xfId="0" applyFont="1" applyFill="1" applyBorder="1" applyAlignment="1" applyProtection="1">
      <alignment horizontal="center" vertical="center" wrapText="1"/>
      <protection/>
    </xf>
    <xf numFmtId="164" fontId="11" fillId="3" borderId="31" xfId="0" applyFont="1" applyFill="1" applyBorder="1" applyAlignment="1" applyProtection="1">
      <alignment horizontal="center" vertical="center" wrapText="1"/>
      <protection/>
    </xf>
    <xf numFmtId="164" fontId="5" fillId="0" borderId="0" xfId="0" applyFont="1" applyFill="1" applyAlignment="1" applyProtection="1">
      <alignment horizontal="right" vertical="center"/>
      <protection/>
    </xf>
    <xf numFmtId="164" fontId="16" fillId="4" borderId="1" xfId="0" applyFont="1" applyFill="1" applyBorder="1" applyAlignment="1" applyProtection="1">
      <alignment horizontal="center" vertical="center" wrapText="1"/>
      <protection/>
    </xf>
    <xf numFmtId="164" fontId="16" fillId="4" borderId="32" xfId="0" applyFont="1" applyFill="1" applyBorder="1" applyAlignment="1" applyProtection="1">
      <alignment horizontal="center" vertical="center" wrapText="1"/>
      <protection/>
    </xf>
    <xf numFmtId="164" fontId="2" fillId="0" borderId="33" xfId="0" applyFont="1" applyFill="1" applyBorder="1" applyAlignment="1" applyProtection="1">
      <alignment horizontal="center" vertical="center" wrapText="1"/>
      <protection/>
    </xf>
    <xf numFmtId="164" fontId="2" fillId="3" borderId="34" xfId="0" applyFont="1" applyFill="1" applyBorder="1" applyAlignment="1" applyProtection="1">
      <alignment horizontal="center" vertical="center" wrapText="1"/>
      <protection/>
    </xf>
    <xf numFmtId="164" fontId="2" fillId="3" borderId="33" xfId="0" applyFont="1" applyFill="1" applyBorder="1" applyAlignment="1" applyProtection="1">
      <alignment horizontal="center" vertical="center" wrapText="1"/>
      <protection/>
    </xf>
    <xf numFmtId="164" fontId="16" fillId="4" borderId="35" xfId="0" applyFont="1" applyFill="1" applyBorder="1" applyAlignment="1" applyProtection="1">
      <alignment horizontal="center" vertical="center" wrapText="1"/>
      <protection/>
    </xf>
    <xf numFmtId="164" fontId="2" fillId="3" borderId="36" xfId="0" applyFont="1" applyFill="1" applyBorder="1" applyAlignment="1" applyProtection="1">
      <alignment horizontal="center" vertical="center" wrapText="1"/>
      <protection/>
    </xf>
    <xf numFmtId="164" fontId="2" fillId="3" borderId="37" xfId="0" applyFont="1" applyFill="1" applyBorder="1" applyAlignment="1" applyProtection="1">
      <alignment horizontal="center" vertical="center" wrapText="1"/>
      <protection/>
    </xf>
    <xf numFmtId="164" fontId="3" fillId="3" borderId="38" xfId="0" applyFont="1" applyFill="1" applyBorder="1" applyAlignment="1" applyProtection="1">
      <alignment horizontal="center" vertical="center"/>
      <protection/>
    </xf>
    <xf numFmtId="164" fontId="3" fillId="3" borderId="39" xfId="0" applyFont="1" applyFill="1" applyBorder="1" applyAlignment="1" applyProtection="1">
      <alignment horizontal="center" vertical="center"/>
      <protection/>
    </xf>
    <xf numFmtId="164" fontId="3" fillId="3" borderId="33" xfId="0" applyFont="1" applyFill="1" applyBorder="1" applyAlignment="1" applyProtection="1">
      <alignment horizontal="center" vertical="center"/>
      <protection/>
    </xf>
    <xf numFmtId="164" fontId="3" fillId="3" borderId="40" xfId="0" applyFont="1" applyFill="1" applyBorder="1" applyAlignment="1" applyProtection="1">
      <alignment horizontal="center" vertical="center"/>
      <protection/>
    </xf>
    <xf numFmtId="164" fontId="3" fillId="3" borderId="41" xfId="0" applyFont="1" applyFill="1" applyBorder="1" applyAlignment="1" applyProtection="1">
      <alignment horizontal="center" vertical="center"/>
      <protection/>
    </xf>
    <xf numFmtId="164" fontId="3" fillId="3" borderId="42" xfId="0" applyFont="1" applyFill="1" applyBorder="1" applyAlignment="1" applyProtection="1">
      <alignment horizontal="center" vertical="center"/>
      <protection/>
    </xf>
    <xf numFmtId="164" fontId="3" fillId="3" borderId="1" xfId="0" applyFont="1" applyFill="1" applyBorder="1" applyAlignment="1" applyProtection="1">
      <alignment horizontal="center" vertical="center" wrapText="1"/>
      <protection/>
    </xf>
    <xf numFmtId="164" fontId="3" fillId="3" borderId="33" xfId="0" applyFont="1" applyFill="1" applyBorder="1" applyAlignment="1" applyProtection="1">
      <alignment horizontal="center" vertical="center" wrapText="1"/>
      <protection/>
    </xf>
    <xf numFmtId="164" fontId="2" fillId="4" borderId="33" xfId="0" applyFont="1" applyFill="1" applyBorder="1" applyAlignment="1" applyProtection="1">
      <alignment vertical="center"/>
      <protection/>
    </xf>
    <xf numFmtId="164" fontId="3" fillId="3" borderId="43" xfId="0" applyFont="1" applyFill="1" applyBorder="1" applyAlignment="1" applyProtection="1">
      <alignment horizontal="center" vertical="center"/>
      <protection/>
    </xf>
    <xf numFmtId="164" fontId="3" fillId="3" borderId="44" xfId="0" applyFont="1" applyFill="1" applyBorder="1" applyAlignment="1" applyProtection="1">
      <alignment horizontal="center" vertical="center"/>
      <protection/>
    </xf>
    <xf numFmtId="164" fontId="3" fillId="4" borderId="1" xfId="0" applyFont="1" applyFill="1" applyBorder="1" applyAlignment="1" applyProtection="1">
      <alignment horizontal="center" vertical="center" wrapText="1"/>
      <protection/>
    </xf>
    <xf numFmtId="164" fontId="2" fillId="0" borderId="0" xfId="0" applyFont="1" applyAlignment="1" applyProtection="1">
      <alignment horizontal="center" vertical="center" wrapText="1"/>
      <protection/>
    </xf>
    <xf numFmtId="164" fontId="2" fillId="4" borderId="36" xfId="0" applyFont="1" applyFill="1" applyBorder="1" applyAlignment="1" applyProtection="1">
      <alignment vertical="center"/>
      <protection/>
    </xf>
    <xf numFmtId="164" fontId="8" fillId="3" borderId="45" xfId="0" applyFont="1" applyFill="1" applyBorder="1" applyAlignment="1" applyProtection="1">
      <alignment horizontal="left" vertical="center" wrapText="1"/>
      <protection/>
    </xf>
    <xf numFmtId="164" fontId="8" fillId="3" borderId="46" xfId="0" applyFont="1" applyFill="1" applyBorder="1" applyAlignment="1" applyProtection="1">
      <alignment horizontal="left" vertical="center" wrapText="1"/>
      <protection/>
    </xf>
    <xf numFmtId="164" fontId="8" fillId="3" borderId="47" xfId="0" applyFont="1" applyFill="1" applyBorder="1" applyAlignment="1" applyProtection="1">
      <alignment horizontal="center" vertical="center" wrapText="1"/>
      <protection/>
    </xf>
    <xf numFmtId="164" fontId="8" fillId="3" borderId="31" xfId="0" applyFont="1" applyFill="1" applyBorder="1" applyAlignment="1" applyProtection="1">
      <alignment horizontal="center" vertical="center" wrapText="1"/>
      <protection/>
    </xf>
    <xf numFmtId="164" fontId="2" fillId="0" borderId="9" xfId="0" applyFont="1" applyBorder="1" applyAlignment="1" applyProtection="1">
      <alignment vertical="center" wrapText="1"/>
      <protection/>
    </xf>
    <xf numFmtId="164" fontId="2" fillId="0" borderId="48" xfId="0" applyFont="1" applyBorder="1" applyAlignment="1" applyProtection="1">
      <alignment vertical="center" wrapText="1"/>
      <protection/>
    </xf>
    <xf numFmtId="164" fontId="2" fillId="0" borderId="45" xfId="0" applyFont="1" applyBorder="1" applyAlignment="1" applyProtection="1">
      <alignment vertical="center" wrapText="1"/>
      <protection/>
    </xf>
    <xf numFmtId="164" fontId="2" fillId="0" borderId="49" xfId="0" applyFont="1" applyBorder="1" applyAlignment="1" applyProtection="1">
      <alignment vertical="center" wrapText="1"/>
      <protection/>
    </xf>
    <xf numFmtId="164" fontId="2" fillId="0" borderId="50" xfId="0" applyFont="1" applyBorder="1" applyAlignment="1" applyProtection="1">
      <alignment vertical="center" wrapText="1"/>
      <protection/>
    </xf>
    <xf numFmtId="164" fontId="8" fillId="3" borderId="51" xfId="0" applyFont="1" applyFill="1" applyBorder="1" applyAlignment="1" applyProtection="1">
      <alignment horizontal="left" vertical="center" wrapText="1"/>
      <protection/>
    </xf>
    <xf numFmtId="164" fontId="8" fillId="3" borderId="52" xfId="0" applyFont="1" applyFill="1" applyBorder="1" applyAlignment="1" applyProtection="1">
      <alignment horizontal="left" vertical="center" wrapText="1"/>
      <protection/>
    </xf>
    <xf numFmtId="164" fontId="8" fillId="3" borderId="53" xfId="0" applyFont="1" applyFill="1" applyBorder="1" applyAlignment="1" applyProtection="1">
      <alignment horizontal="center" vertical="center" wrapText="1"/>
      <protection/>
    </xf>
    <xf numFmtId="164" fontId="8" fillId="3" borderId="9" xfId="0" applyFont="1" applyFill="1" applyBorder="1" applyAlignment="1" applyProtection="1">
      <alignment horizontal="center" vertical="center" wrapText="1"/>
      <protection/>
    </xf>
    <xf numFmtId="164" fontId="2" fillId="0" borderId="54" xfId="0" applyFont="1" applyBorder="1" applyAlignment="1" applyProtection="1">
      <alignment vertical="center" wrapText="1"/>
      <protection/>
    </xf>
    <xf numFmtId="164" fontId="2" fillId="0" borderId="51" xfId="0" applyFont="1" applyBorder="1" applyAlignment="1" applyProtection="1">
      <alignment vertical="center" wrapText="1"/>
      <protection/>
    </xf>
    <xf numFmtId="164" fontId="2" fillId="0" borderId="55" xfId="0" applyFont="1" applyBorder="1" applyAlignment="1" applyProtection="1">
      <alignment vertical="center" wrapText="1"/>
      <protection/>
    </xf>
    <xf numFmtId="164" fontId="2" fillId="0" borderId="56" xfId="0" applyFont="1" applyBorder="1" applyAlignment="1" applyProtection="1">
      <alignment vertical="center" wrapText="1"/>
      <protection/>
    </xf>
    <xf numFmtId="164" fontId="8" fillId="0" borderId="53" xfId="0" applyFont="1" applyFill="1" applyBorder="1" applyAlignment="1" applyProtection="1">
      <alignment horizontal="center" vertical="center" wrapText="1"/>
      <protection/>
    </xf>
    <xf numFmtId="164" fontId="8" fillId="3" borderId="57" xfId="0" applyFont="1" applyFill="1" applyBorder="1" applyAlignment="1" applyProtection="1">
      <alignment horizontal="left" vertical="center" wrapText="1"/>
      <protection/>
    </xf>
    <xf numFmtId="164" fontId="8" fillId="3" borderId="58" xfId="0" applyFont="1" applyFill="1" applyBorder="1" applyAlignment="1" applyProtection="1">
      <alignment horizontal="left" vertical="center" wrapText="1"/>
      <protection/>
    </xf>
    <xf numFmtId="164" fontId="2" fillId="0" borderId="59" xfId="0" applyFont="1" applyFill="1" applyBorder="1" applyAlignment="1" applyProtection="1">
      <alignment horizontal="center" vertical="center" wrapText="1"/>
      <protection/>
    </xf>
    <xf numFmtId="164" fontId="8" fillId="3" borderId="59" xfId="0" applyFont="1" applyFill="1" applyBorder="1" applyAlignment="1" applyProtection="1">
      <alignment horizontal="center" vertical="center" wrapText="1"/>
      <protection/>
    </xf>
    <xf numFmtId="164" fontId="8" fillId="3" borderId="60" xfId="0" applyFont="1" applyFill="1" applyBorder="1" applyAlignment="1" applyProtection="1">
      <alignment horizontal="center" vertical="center" wrapText="1"/>
      <protection/>
    </xf>
    <xf numFmtId="164" fontId="2" fillId="0" borderId="60" xfId="0" applyFont="1" applyBorder="1" applyAlignment="1" applyProtection="1">
      <alignment vertical="center" wrapText="1"/>
      <protection/>
    </xf>
    <xf numFmtId="164" fontId="2" fillId="0" borderId="61" xfId="0" applyFont="1" applyBorder="1" applyAlignment="1" applyProtection="1">
      <alignment vertical="center" wrapText="1"/>
      <protection/>
    </xf>
    <xf numFmtId="164" fontId="2" fillId="0" borderId="57" xfId="0" applyFont="1" applyBorder="1" applyAlignment="1" applyProtection="1">
      <alignment vertical="center" wrapText="1"/>
      <protection/>
    </xf>
    <xf numFmtId="164" fontId="2" fillId="0" borderId="62" xfId="0" applyFont="1" applyBorder="1" applyAlignment="1" applyProtection="1">
      <alignment vertical="center" wrapText="1"/>
      <protection/>
    </xf>
    <xf numFmtId="164" fontId="2" fillId="0" borderId="63" xfId="0" applyFont="1" applyBorder="1" applyAlignment="1" applyProtection="1">
      <alignment vertical="center" wrapText="1"/>
      <protection/>
    </xf>
    <xf numFmtId="164" fontId="2" fillId="0" borderId="1" xfId="0" applyFont="1" applyBorder="1" applyAlignment="1" applyProtection="1">
      <alignment horizontal="center" vertical="center" wrapText="1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7" fillId="0" borderId="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left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20" fillId="0" borderId="32" xfId="22" applyFont="1" applyFill="1" applyBorder="1" applyAlignment="1" applyProtection="1">
      <alignment horizontal="center"/>
      <protection/>
    </xf>
    <xf numFmtId="164" fontId="20" fillId="0" borderId="64" xfId="22" applyFont="1" applyFill="1" applyBorder="1" applyAlignment="1" applyProtection="1">
      <alignment horizontal="center"/>
      <protection/>
    </xf>
    <xf numFmtId="164" fontId="20" fillId="0" borderId="34" xfId="22" applyFont="1" applyFill="1" applyBorder="1" applyAlignment="1" applyProtection="1">
      <alignment horizontal="center"/>
      <protection/>
    </xf>
    <xf numFmtId="164" fontId="15" fillId="0" borderId="0" xfId="0" applyFont="1" applyFill="1" applyBorder="1" applyAlignment="1" applyProtection="1">
      <alignment horizontal="left" vertical="center"/>
      <protection/>
    </xf>
    <xf numFmtId="164" fontId="15" fillId="0" borderId="0" xfId="0" applyFont="1" applyFill="1" applyAlignment="1" applyProtection="1">
      <alignment vertical="center"/>
      <protection/>
    </xf>
    <xf numFmtId="164" fontId="21" fillId="0" borderId="65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21" fillId="0" borderId="37" xfId="0" applyFont="1" applyFill="1" applyBorder="1" applyAlignment="1" applyProtection="1">
      <alignment vertical="center"/>
      <protection/>
    </xf>
    <xf numFmtId="164" fontId="22" fillId="3" borderId="0" xfId="0" applyFont="1" applyFill="1" applyBorder="1" applyAlignment="1" applyProtection="1">
      <alignment vertical="center"/>
      <protection/>
    </xf>
    <xf numFmtId="164" fontId="15" fillId="3" borderId="0" xfId="0" applyFont="1" applyFill="1" applyBorder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3" fillId="3" borderId="2" xfId="0" applyFont="1" applyFill="1" applyBorder="1" applyAlignment="1" applyProtection="1">
      <alignment horizontal="left" vertical="center"/>
      <protection/>
    </xf>
    <xf numFmtId="164" fontId="15" fillId="3" borderId="3" xfId="0" applyFont="1" applyFill="1" applyBorder="1" applyAlignment="1" applyProtection="1">
      <alignment vertical="center"/>
      <protection/>
    </xf>
    <xf numFmtId="164" fontId="0" fillId="3" borderId="3" xfId="0" applyFont="1" applyFill="1" applyBorder="1" applyAlignment="1" applyProtection="1">
      <alignment vertical="center"/>
      <protection/>
    </xf>
    <xf numFmtId="164" fontId="24" fillId="3" borderId="4" xfId="0" applyFont="1" applyFill="1" applyBorder="1" applyAlignment="1" applyProtection="1">
      <alignment horizontal="center" vertical="center"/>
      <protection/>
    </xf>
    <xf numFmtId="164" fontId="24" fillId="0" borderId="9" xfId="0" applyFont="1" applyFill="1" applyBorder="1" applyAlignment="1" applyProtection="1">
      <alignment horizontal="center" vertical="center" wrapText="1"/>
      <protection/>
    </xf>
    <xf numFmtId="164" fontId="20" fillId="0" borderId="65" xfId="22" applyFont="1" applyFill="1" applyBorder="1" applyAlignment="1" applyProtection="1">
      <alignment horizontal="left"/>
      <protection/>
    </xf>
    <xf numFmtId="164" fontId="20" fillId="0" borderId="0" xfId="22" applyFont="1" applyFill="1" applyBorder="1" applyAlignment="1" applyProtection="1">
      <alignment horizontal="left"/>
      <protection/>
    </xf>
    <xf numFmtId="164" fontId="23" fillId="3" borderId="13" xfId="0" applyFont="1" applyFill="1" applyBorder="1" applyAlignment="1" applyProtection="1">
      <alignment horizontal="left" vertical="center"/>
      <protection/>
    </xf>
    <xf numFmtId="164" fontId="0" fillId="3" borderId="0" xfId="0" applyFont="1" applyFill="1" applyBorder="1" applyAlignment="1" applyProtection="1">
      <alignment vertical="center"/>
      <protection/>
    </xf>
    <xf numFmtId="164" fontId="24" fillId="3" borderId="14" xfId="0" applyFont="1" applyFill="1" applyBorder="1" applyAlignment="1" applyProtection="1">
      <alignment horizontal="center" vertical="center"/>
      <protection/>
    </xf>
    <xf numFmtId="164" fontId="13" fillId="0" borderId="9" xfId="0" applyFont="1" applyFill="1" applyBorder="1" applyAlignment="1" applyProtection="1">
      <alignment horizontal="center" vertical="center" wrapText="1"/>
      <protection/>
    </xf>
    <xf numFmtId="164" fontId="23" fillId="3" borderId="15" xfId="0" applyFont="1" applyFill="1" applyBorder="1" applyAlignment="1" applyProtection="1">
      <alignment horizontal="left" vertical="center"/>
      <protection/>
    </xf>
    <xf numFmtId="164" fontId="15" fillId="3" borderId="16" xfId="0" applyFont="1" applyFill="1" applyBorder="1" applyAlignment="1" applyProtection="1">
      <alignment vertical="center"/>
      <protection/>
    </xf>
    <xf numFmtId="164" fontId="0" fillId="3" borderId="16" xfId="0" applyFont="1" applyFill="1" applyBorder="1" applyAlignment="1" applyProtection="1">
      <alignment vertical="center"/>
      <protection/>
    </xf>
    <xf numFmtId="164" fontId="24" fillId="3" borderId="17" xfId="0" applyFont="1" applyFill="1" applyBorder="1" applyAlignment="1" applyProtection="1">
      <alignment horizontal="center" vertical="center"/>
      <protection/>
    </xf>
    <xf numFmtId="164" fontId="20" fillId="0" borderId="0" xfId="0" applyFont="1" applyFill="1" applyBorder="1" applyAlignment="1" applyProtection="1">
      <alignment horizontal="center" vertical="center"/>
      <protection/>
    </xf>
    <xf numFmtId="164" fontId="20" fillId="0" borderId="37" xfId="0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vertical="center"/>
      <protection/>
    </xf>
    <xf numFmtId="164" fontId="25" fillId="0" borderId="37" xfId="0" applyFont="1" applyFill="1" applyBorder="1" applyAlignment="1" applyProtection="1">
      <alignment vertical="center"/>
      <protection/>
    </xf>
    <xf numFmtId="164" fontId="26" fillId="2" borderId="0" xfId="0" applyFont="1" applyFill="1" applyBorder="1" applyAlignment="1" applyProtection="1">
      <alignment horizontal="center" vertical="center"/>
      <protection/>
    </xf>
    <xf numFmtId="164" fontId="26" fillId="2" borderId="0" xfId="0" applyFont="1" applyFill="1" applyBorder="1" applyAlignment="1" applyProtection="1">
      <alignment horizontal="center" vertical="center" wrapText="1"/>
      <protection/>
    </xf>
    <xf numFmtId="164" fontId="7" fillId="3" borderId="6" xfId="0" applyFont="1" applyFill="1" applyBorder="1" applyAlignment="1" applyProtection="1">
      <alignment horizontal="center" vertical="center"/>
      <protection/>
    </xf>
    <xf numFmtId="164" fontId="27" fillId="2" borderId="6" xfId="0" applyFont="1" applyFill="1" applyBorder="1" applyAlignment="1" applyProtection="1">
      <alignment vertical="center"/>
      <protection locked="0"/>
    </xf>
    <xf numFmtId="167" fontId="27" fillId="2" borderId="6" xfId="0" applyNumberFormat="1" applyFont="1" applyFill="1" applyBorder="1" applyAlignment="1" applyProtection="1">
      <alignment vertical="center"/>
      <protection locked="0"/>
    </xf>
    <xf numFmtId="164" fontId="27" fillId="2" borderId="6" xfId="0" applyFont="1" applyFill="1" applyBorder="1" applyAlignment="1" applyProtection="1">
      <alignment horizontal="center" vertical="center" wrapText="1"/>
      <protection locked="0"/>
    </xf>
    <xf numFmtId="164" fontId="20" fillId="0" borderId="0" xfId="0" applyFont="1" applyFill="1" applyBorder="1" applyAlignment="1" applyProtection="1">
      <alignment vertical="center"/>
      <protection/>
    </xf>
    <xf numFmtId="164" fontId="20" fillId="0" borderId="37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8" fillId="5" borderId="6" xfId="0" applyFont="1" applyFill="1" applyBorder="1" applyAlignment="1" applyProtection="1">
      <alignment horizontal="center" vertical="center"/>
      <protection locked="0"/>
    </xf>
    <xf numFmtId="164" fontId="19" fillId="5" borderId="6" xfId="0" applyFont="1" applyFill="1" applyBorder="1" applyAlignment="1" applyProtection="1">
      <alignment vertical="center"/>
      <protection locked="0"/>
    </xf>
    <xf numFmtId="164" fontId="20" fillId="0" borderId="65" xfId="0" applyFont="1" applyFill="1" applyBorder="1" applyAlignment="1" applyProtection="1">
      <alignment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15" fillId="3" borderId="4" xfId="0" applyFont="1" applyFill="1" applyBorder="1" applyAlignment="1" applyProtection="1">
      <alignment vertical="center"/>
      <protection/>
    </xf>
    <xf numFmtId="164" fontId="20" fillId="0" borderId="35" xfId="0" applyFont="1" applyFill="1" applyBorder="1" applyAlignment="1" applyProtection="1">
      <alignment vertical="center"/>
      <protection/>
    </xf>
    <xf numFmtId="164" fontId="20" fillId="0" borderId="66" xfId="0" applyFont="1" applyFill="1" applyBorder="1" applyAlignment="1" applyProtection="1">
      <alignment vertical="center"/>
      <protection/>
    </xf>
    <xf numFmtId="164" fontId="20" fillId="0" borderId="66" xfId="0" applyFont="1" applyBorder="1" applyAlignment="1" applyProtection="1">
      <alignment/>
      <protection/>
    </xf>
    <xf numFmtId="164" fontId="20" fillId="0" borderId="39" xfId="0" applyFont="1" applyBorder="1" applyAlignment="1" applyProtection="1">
      <alignment/>
      <protection/>
    </xf>
    <xf numFmtId="164" fontId="15" fillId="3" borderId="14" xfId="0" applyFont="1" applyFill="1" applyBorder="1" applyAlignment="1" applyProtection="1">
      <alignment vertical="center"/>
      <protection/>
    </xf>
    <xf numFmtId="164" fontId="28" fillId="0" borderId="0" xfId="0" applyFont="1" applyFill="1" applyAlignment="1" applyProtection="1">
      <alignment vertical="center"/>
      <protection/>
    </xf>
    <xf numFmtId="168" fontId="28" fillId="0" borderId="0" xfId="0" applyNumberFormat="1" applyFont="1" applyFill="1" applyAlignment="1" applyProtection="1">
      <alignment vertical="center"/>
      <protection/>
    </xf>
    <xf numFmtId="164" fontId="22" fillId="3" borderId="16" xfId="0" applyFont="1" applyFill="1" applyBorder="1" applyAlignment="1" applyProtection="1">
      <alignment vertical="center"/>
      <protection/>
    </xf>
    <xf numFmtId="164" fontId="15" fillId="3" borderId="17" xfId="0" applyFont="1" applyFill="1" applyBorder="1" applyAlignment="1" applyProtection="1">
      <alignment vertical="center"/>
      <protection/>
    </xf>
    <xf numFmtId="164" fontId="23" fillId="3" borderId="67" xfId="0" applyFont="1" applyFill="1" applyBorder="1" applyAlignment="1" applyProtection="1">
      <alignment horizontal="left" vertical="center"/>
      <protection/>
    </xf>
    <xf numFmtId="164" fontId="15" fillId="3" borderId="53" xfId="0" applyFont="1" applyFill="1" applyBorder="1" applyAlignment="1" applyProtection="1">
      <alignment horizontal="left" vertical="center"/>
      <protection/>
    </xf>
    <xf numFmtId="164" fontId="15" fillId="3" borderId="4" xfId="0" applyFont="1" applyFill="1" applyBorder="1" applyAlignment="1" applyProtection="1">
      <alignment horizontal="left" vertical="center"/>
      <protection/>
    </xf>
    <xf numFmtId="164" fontId="0" fillId="0" borderId="53" xfId="0" applyFont="1" applyFill="1" applyBorder="1" applyAlignment="1" applyProtection="1">
      <alignment vertical="center"/>
      <protection/>
    </xf>
    <xf numFmtId="164" fontId="0" fillId="0" borderId="68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26" fillId="0" borderId="0" xfId="0" applyFont="1" applyFill="1" applyBorder="1" applyAlignment="1" applyProtection="1">
      <alignment horizontal="center"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29" fillId="4" borderId="0" xfId="0" applyFont="1" applyFill="1" applyBorder="1" applyAlignment="1" applyProtection="1">
      <alignment horizontal="center" vertical="center"/>
      <protection/>
    </xf>
    <xf numFmtId="164" fontId="7" fillId="3" borderId="6" xfId="0" applyFont="1" applyFill="1" applyBorder="1" applyAlignment="1" applyProtection="1">
      <alignment horizontal="center" vertical="center" wrapText="1"/>
      <protection/>
    </xf>
    <xf numFmtId="164" fontId="29" fillId="4" borderId="6" xfId="0" applyFont="1" applyFill="1" applyBorder="1" applyAlignment="1" applyProtection="1">
      <alignment vertical="center"/>
      <protection locked="0"/>
    </xf>
    <xf numFmtId="164" fontId="27" fillId="2" borderId="6" xfId="0" applyNumberFormat="1" applyFont="1" applyFill="1" applyBorder="1" applyAlignment="1" applyProtection="1">
      <alignment vertical="center"/>
      <protection locked="0"/>
    </xf>
    <xf numFmtId="165" fontId="27" fillId="2" borderId="6" xfId="0" applyNumberFormat="1" applyFont="1" applyFill="1" applyBorder="1" applyAlignment="1" applyProtection="1">
      <alignment vertical="center"/>
      <protection locked="0"/>
    </xf>
    <xf numFmtId="164" fontId="29" fillId="3" borderId="6" xfId="0" applyFont="1" applyFill="1" applyBorder="1" applyAlignment="1" applyProtection="1">
      <alignment horizontal="left" vertical="center" wrapText="1"/>
      <protection/>
    </xf>
    <xf numFmtId="164" fontId="19" fillId="0" borderId="6" xfId="0" applyFont="1" applyFill="1" applyBorder="1" applyAlignment="1" applyProtection="1">
      <alignment horizontal="center" vertical="center" wrapText="1"/>
      <protection/>
    </xf>
    <xf numFmtId="169" fontId="27" fillId="2" borderId="6" xfId="0" applyNumberFormat="1" applyFont="1" applyFill="1" applyBorder="1" applyAlignment="1" applyProtection="1">
      <alignment vertical="center"/>
      <protection locked="0"/>
    </xf>
    <xf numFmtId="164" fontId="20" fillId="0" borderId="0" xfId="0" applyFont="1" applyFill="1" applyAlignment="1" applyProtection="1">
      <alignment vertical="center"/>
      <protection/>
    </xf>
    <xf numFmtId="170" fontId="20" fillId="0" borderId="0" xfId="0" applyNumberFormat="1" applyFont="1" applyFill="1" applyAlignment="1" applyProtection="1">
      <alignment vertical="center"/>
      <protection/>
    </xf>
    <xf numFmtId="164" fontId="27" fillId="2" borderId="6" xfId="0" applyFont="1" applyFill="1" applyBorder="1" applyAlignment="1" applyProtection="1">
      <alignment horizontal="left" vertical="center" wrapText="1"/>
      <protection locked="0"/>
    </xf>
    <xf numFmtId="164" fontId="31" fillId="3" borderId="0" xfId="0" applyFont="1" applyFill="1" applyAlignment="1" applyProtection="1">
      <alignment vertical="center"/>
      <protection/>
    </xf>
    <xf numFmtId="171" fontId="31" fillId="3" borderId="0" xfId="0" applyNumberFormat="1" applyFont="1" applyFill="1" applyAlignment="1" applyProtection="1">
      <alignment vertical="center"/>
      <protection/>
    </xf>
    <xf numFmtId="164" fontId="32" fillId="0" borderId="0" xfId="0" applyFont="1" applyFill="1" applyAlignment="1" applyProtection="1">
      <alignment horizontal="center" vertical="center"/>
      <protection/>
    </xf>
    <xf numFmtId="164" fontId="33" fillId="0" borderId="0" xfId="0" applyFont="1" applyFill="1" applyAlignment="1" applyProtection="1">
      <alignment horizontal="center" vertical="center"/>
      <protection/>
    </xf>
    <xf numFmtId="164" fontId="34" fillId="0" borderId="0" xfId="0" applyFont="1" applyFill="1" applyAlignment="1" applyProtection="1">
      <alignment vertical="center"/>
      <protection/>
    </xf>
    <xf numFmtId="164" fontId="34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35" fillId="3" borderId="9" xfId="0" applyFont="1" applyFill="1" applyBorder="1" applyAlignment="1" applyProtection="1">
      <alignment horizontal="center" vertical="center"/>
      <protection/>
    </xf>
    <xf numFmtId="164" fontId="15" fillId="3" borderId="29" xfId="0" applyFont="1" applyFill="1" applyBorder="1" applyAlignment="1" applyProtection="1">
      <alignment horizontal="center" vertical="center" wrapText="1"/>
      <protection/>
    </xf>
    <xf numFmtId="164" fontId="15" fillId="3" borderId="30" xfId="0" applyFont="1" applyFill="1" applyBorder="1" applyAlignment="1" applyProtection="1">
      <alignment horizontal="center" vertical="center" wrapText="1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15" fillId="3" borderId="31" xfId="0" applyFont="1" applyFill="1" applyBorder="1" applyAlignment="1" applyProtection="1">
      <alignment horizontal="center" vertical="center" wrapText="1"/>
      <protection/>
    </xf>
    <xf numFmtId="164" fontId="34" fillId="3" borderId="16" xfId="0" applyFont="1" applyFill="1" applyBorder="1" applyAlignment="1" applyProtection="1">
      <alignment vertical="center"/>
      <protection/>
    </xf>
    <xf numFmtId="164" fontId="19" fillId="0" borderId="22" xfId="0" applyFont="1" applyFill="1" applyBorder="1" applyAlignment="1" applyProtection="1">
      <alignment vertical="center"/>
      <protection/>
    </xf>
    <xf numFmtId="164" fontId="7" fillId="3" borderId="69" xfId="0" applyFont="1" applyFill="1" applyBorder="1" applyAlignment="1" applyProtection="1">
      <alignment horizontal="center" vertical="center"/>
      <protection/>
    </xf>
    <xf numFmtId="164" fontId="29" fillId="4" borderId="6" xfId="0" applyFont="1" applyFill="1" applyBorder="1" applyAlignment="1" applyProtection="1">
      <alignment vertical="center"/>
      <protection/>
    </xf>
    <xf numFmtId="165" fontId="29" fillId="4" borderId="6" xfId="0" applyNumberFormat="1" applyFont="1" applyFill="1" applyBorder="1" applyAlignment="1" applyProtection="1">
      <alignment vertical="center"/>
      <protection/>
    </xf>
    <xf numFmtId="164" fontId="29" fillId="3" borderId="69" xfId="0" applyFont="1" applyFill="1" applyBorder="1" applyAlignment="1" applyProtection="1">
      <alignment horizontal="center" vertical="center"/>
      <protection/>
    </xf>
    <xf numFmtId="164" fontId="27" fillId="2" borderId="69" xfId="0" applyFont="1" applyFill="1" applyBorder="1" applyAlignment="1" applyProtection="1">
      <alignment horizontal="center" vertical="center" wrapText="1"/>
      <protection locked="0"/>
    </xf>
    <xf numFmtId="164" fontId="27" fillId="2" borderId="69" xfId="0" applyFont="1" applyFill="1" applyBorder="1" applyAlignment="1" applyProtection="1">
      <alignment vertical="center"/>
      <protection locked="0"/>
    </xf>
    <xf numFmtId="164" fontId="20" fillId="0" borderId="0" xfId="0" applyFont="1" applyAlignment="1" applyProtection="1">
      <alignment/>
      <protection/>
    </xf>
    <xf numFmtId="170" fontId="20" fillId="0" borderId="0" xfId="0" applyNumberFormat="1" applyFont="1" applyAlignment="1" applyProtection="1">
      <alignment/>
      <protection/>
    </xf>
    <xf numFmtId="164" fontId="34" fillId="3" borderId="3" xfId="0" applyFont="1" applyFill="1" applyBorder="1" applyAlignment="1" applyProtection="1">
      <alignment vertical="center"/>
      <protection/>
    </xf>
    <xf numFmtId="164" fontId="34" fillId="3" borderId="0" xfId="0" applyFont="1" applyFill="1" applyBorder="1" applyAlignment="1" applyProtection="1">
      <alignment vertical="center"/>
      <protection/>
    </xf>
    <xf numFmtId="164" fontId="26" fillId="2" borderId="70" xfId="0" applyFont="1" applyFill="1" applyBorder="1" applyAlignment="1" applyProtection="1">
      <alignment horizontal="center" vertical="center" wrapText="1"/>
      <protection/>
    </xf>
    <xf numFmtId="164" fontId="26" fillId="4" borderId="70" xfId="0" applyFont="1" applyFill="1" applyBorder="1" applyAlignment="1" applyProtection="1">
      <alignment horizontal="center" vertical="center" wrapText="1"/>
      <protection/>
    </xf>
    <xf numFmtId="164" fontId="7" fillId="3" borderId="7" xfId="0" applyFont="1" applyFill="1" applyBorder="1" applyAlignment="1" applyProtection="1">
      <alignment horizontal="center" vertical="center"/>
      <protection/>
    </xf>
    <xf numFmtId="164" fontId="7" fillId="3" borderId="71" xfId="0" applyFont="1" applyFill="1" applyBorder="1" applyAlignment="1" applyProtection="1">
      <alignment horizontal="center" vertical="center"/>
      <protection/>
    </xf>
    <xf numFmtId="165" fontId="29" fillId="4" borderId="6" xfId="0" applyNumberFormat="1" applyFont="1" applyFill="1" applyBorder="1" applyAlignment="1" applyProtection="1">
      <alignment vertical="center"/>
      <protection locked="0"/>
    </xf>
    <xf numFmtId="164" fontId="36" fillId="0" borderId="0" xfId="23" applyFont="1" applyFill="1" applyBorder="1" applyProtection="1">
      <alignment/>
      <protection locked="0"/>
    </xf>
    <xf numFmtId="164" fontId="37" fillId="0" borderId="0" xfId="21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23" applyFont="1" applyFill="1" applyBorder="1" applyAlignment="1" applyProtection="1">
      <alignment horizontal="center"/>
      <protection locked="0"/>
    </xf>
    <xf numFmtId="164" fontId="24" fillId="0" borderId="0" xfId="23" applyFont="1" applyFill="1" applyBorder="1" applyAlignment="1" applyProtection="1">
      <alignment horizontal="center"/>
      <protection locked="0"/>
    </xf>
    <xf numFmtId="164" fontId="36" fillId="0" borderId="0" xfId="23" applyFont="1" applyFill="1" applyBorder="1" applyAlignment="1" applyProtection="1">
      <alignment horizontal="left" vertical="center"/>
      <protection locked="0"/>
    </xf>
    <xf numFmtId="164" fontId="36" fillId="0" borderId="0" xfId="21" applyNumberFormat="1" applyFont="1" applyFill="1" applyBorder="1" applyAlignment="1" applyProtection="1">
      <alignment horizontal="left" vertical="center" wrapText="1"/>
      <protection locked="0"/>
    </xf>
    <xf numFmtId="164" fontId="36" fillId="0" borderId="0" xfId="23" applyFont="1" applyFill="1" applyBorder="1" applyAlignment="1" applyProtection="1">
      <alignment vertical="center"/>
      <protection locked="0"/>
    </xf>
    <xf numFmtId="164" fontId="36" fillId="0" borderId="0" xfId="23" applyFont="1" applyFill="1" applyBorder="1" applyAlignment="1" applyProtection="1">
      <alignment horizontal="left"/>
      <protection locked="0"/>
    </xf>
    <xf numFmtId="164" fontId="36" fillId="0" borderId="0" xfId="23" applyFont="1" applyFill="1" applyBorder="1" applyAlignment="1" applyProtection="1">
      <alignment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Liste invertébrés pour référence" xfId="21"/>
    <cellStyle name="Normal_résultats_Protocole_Invert_RCS_V4_Fev12travail" xfId="22"/>
    <cellStyle name="Normal_TBioEco Pondéré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ylvain.riviere\Bureau\FTP\AERMC\2012\Invertebres_PCE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workbookViewId="0" topLeftCell="A1">
      <selection activeCell="A1" sqref="A1"/>
    </sheetView>
  </sheetViews>
  <sheetFormatPr defaultColWidth="9.14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9" customFormat="1" ht="12">
      <c r="A1" s="2" t="s">
        <v>0</v>
      </c>
      <c r="B1" s="2"/>
      <c r="C1" s="3"/>
      <c r="D1" s="3"/>
      <c r="E1" s="3"/>
      <c r="F1" s="3"/>
      <c r="G1" s="3"/>
      <c r="H1" s="3"/>
      <c r="I1" s="4"/>
      <c r="J1" s="5"/>
      <c r="K1" s="5"/>
      <c r="L1" s="6"/>
      <c r="M1" s="6"/>
      <c r="N1" s="6"/>
      <c r="O1" s="6"/>
      <c r="P1" s="7"/>
      <c r="Q1" s="8"/>
      <c r="R1" s="4"/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6:256" s="9" customFormat="1" ht="11.25">
      <c r="P2" s="11"/>
      <c r="Q2" s="12"/>
      <c r="R2" s="12"/>
      <c r="S2" s="12"/>
      <c r="T2" s="12"/>
      <c r="U2" s="12"/>
      <c r="V2" s="12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20:251" s="9" customFormat="1" ht="11.25">
      <c r="T3" s="12"/>
      <c r="U3" s="12"/>
      <c r="V3" s="12"/>
      <c r="W3" s="12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</row>
    <row r="4" spans="1:251" s="9" customFormat="1" ht="11.25">
      <c r="A4" s="13" t="s">
        <v>1</v>
      </c>
      <c r="B4" s="14" t="s">
        <v>1</v>
      </c>
      <c r="C4" s="14" t="s">
        <v>1</v>
      </c>
      <c r="D4" s="14" t="s">
        <v>1</v>
      </c>
      <c r="E4" s="15" t="s">
        <v>1</v>
      </c>
      <c r="F4" s="16" t="s">
        <v>1</v>
      </c>
      <c r="G4" s="15" t="s">
        <v>1</v>
      </c>
      <c r="H4" s="16" t="s">
        <v>1</v>
      </c>
      <c r="S4" s="1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</row>
    <row r="5" spans="1:251" s="22" customFormat="1" ht="12.75">
      <c r="A5" s="18" t="s">
        <v>2</v>
      </c>
      <c r="B5" s="19" t="s">
        <v>3</v>
      </c>
      <c r="C5" s="19" t="s">
        <v>4</v>
      </c>
      <c r="D5" s="20" t="s">
        <v>5</v>
      </c>
      <c r="E5" s="19" t="s">
        <v>6</v>
      </c>
      <c r="F5" s="21" t="s">
        <v>7</v>
      </c>
      <c r="G5" s="19" t="s">
        <v>8</v>
      </c>
      <c r="H5" s="21" t="s">
        <v>9</v>
      </c>
      <c r="J5" s="23" t="s">
        <v>10</v>
      </c>
      <c r="K5" s="23"/>
      <c r="L5" s="23"/>
      <c r="M5" s="23"/>
      <c r="N5" s="23"/>
      <c r="O5" s="23"/>
      <c r="P5" s="23"/>
      <c r="Q5" s="9"/>
      <c r="R5" s="9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</row>
    <row r="6" spans="1:251" s="9" customFormat="1" ht="11.25" customHeight="1">
      <c r="A6" s="25" t="s">
        <v>11</v>
      </c>
      <c r="B6" s="26" t="s">
        <v>12</v>
      </c>
      <c r="C6" s="26" t="s">
        <v>13</v>
      </c>
      <c r="D6" s="27">
        <v>41072</v>
      </c>
      <c r="E6" s="28">
        <v>1047669</v>
      </c>
      <c r="F6" s="28">
        <v>6304190</v>
      </c>
      <c r="G6" s="28">
        <v>1047568</v>
      </c>
      <c r="H6" s="29">
        <v>6304136</v>
      </c>
      <c r="O6" s="22"/>
      <c r="P6" s="30"/>
      <c r="Q6" s="10"/>
      <c r="R6" s="1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</row>
    <row r="7" spans="1:38" ht="11.25" customHeight="1">
      <c r="A7" s="31"/>
      <c r="B7" s="32"/>
      <c r="C7" s="32"/>
      <c r="D7" s="33"/>
      <c r="E7" s="34"/>
      <c r="F7" s="33"/>
      <c r="G7" s="33"/>
      <c r="H7" s="35"/>
      <c r="J7" s="36" t="s">
        <v>14</v>
      </c>
      <c r="K7" s="37"/>
      <c r="L7" s="37"/>
      <c r="M7" s="37"/>
      <c r="N7" s="38"/>
      <c r="O7" s="39"/>
      <c r="P7" s="22"/>
      <c r="Q7" s="22"/>
      <c r="R7" s="22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</row>
    <row r="8" spans="1:18" ht="11.25" customHeight="1">
      <c r="A8" s="41"/>
      <c r="B8" s="42"/>
      <c r="C8" s="42"/>
      <c r="D8" s="43"/>
      <c r="E8" s="44"/>
      <c r="F8" s="43"/>
      <c r="G8" s="43"/>
      <c r="H8" s="45"/>
      <c r="J8" s="46" t="s">
        <v>15</v>
      </c>
      <c r="K8" s="47" t="s">
        <v>16</v>
      </c>
      <c r="L8" s="47"/>
      <c r="M8" s="47"/>
      <c r="N8" s="47"/>
      <c r="O8" s="48"/>
      <c r="P8" s="49"/>
      <c r="Q8" s="9"/>
      <c r="R8" s="9"/>
    </row>
    <row r="9" spans="5:16" ht="12.75" customHeight="1">
      <c r="E9" s="50"/>
      <c r="F9" s="50"/>
      <c r="G9" s="50"/>
      <c r="H9" s="50"/>
      <c r="I9" s="17"/>
      <c r="J9" s="51" t="s">
        <v>17</v>
      </c>
      <c r="K9" s="52" t="s">
        <v>16</v>
      </c>
      <c r="L9" s="52"/>
      <c r="M9" s="52"/>
      <c r="N9" s="52"/>
      <c r="O9" s="53"/>
      <c r="P9" s="54"/>
    </row>
    <row r="10" spans="4:16" ht="12.75" customHeight="1">
      <c r="D10" s="17"/>
      <c r="E10" s="55"/>
      <c r="F10" s="55"/>
      <c r="G10" s="55"/>
      <c r="H10" s="17"/>
      <c r="I10" s="17"/>
      <c r="J10" s="51" t="s">
        <v>18</v>
      </c>
      <c r="K10" s="52" t="s">
        <v>19</v>
      </c>
      <c r="L10" s="52"/>
      <c r="M10" s="52"/>
      <c r="N10" s="52"/>
      <c r="O10" s="53"/>
      <c r="P10" s="54"/>
    </row>
    <row r="11" spans="4:19" ht="12.75" customHeight="1">
      <c r="D11" s="17"/>
      <c r="E11" s="55"/>
      <c r="F11" s="55"/>
      <c r="G11" s="55"/>
      <c r="H11" s="17"/>
      <c r="I11" s="17"/>
      <c r="J11" s="51" t="s">
        <v>20</v>
      </c>
      <c r="K11" s="52" t="s">
        <v>21</v>
      </c>
      <c r="L11" s="52"/>
      <c r="M11" s="52"/>
      <c r="N11" s="52"/>
      <c r="O11" s="53"/>
      <c r="P11" s="54"/>
      <c r="S11" s="17"/>
    </row>
    <row r="12" spans="1:19" ht="14.25" customHeight="1">
      <c r="A12" s="13" t="s">
        <v>1</v>
      </c>
      <c r="B12" s="56" t="s">
        <v>22</v>
      </c>
      <c r="C12" s="57">
        <v>10</v>
      </c>
      <c r="D12" s="17"/>
      <c r="E12" s="55"/>
      <c r="F12" s="55"/>
      <c r="G12" s="55"/>
      <c r="H12" s="17"/>
      <c r="I12" s="17"/>
      <c r="J12" s="51" t="s">
        <v>23</v>
      </c>
      <c r="K12" s="52" t="s">
        <v>24</v>
      </c>
      <c r="L12" s="52"/>
      <c r="M12" s="52"/>
      <c r="N12" s="52"/>
      <c r="O12" s="53"/>
      <c r="P12" s="54"/>
      <c r="S12" s="17"/>
    </row>
    <row r="13" spans="1:19" ht="14.25" customHeight="1">
      <c r="A13" s="58" t="s">
        <v>1</v>
      </c>
      <c r="B13" s="59" t="s">
        <v>25</v>
      </c>
      <c r="C13" s="60">
        <v>120</v>
      </c>
      <c r="D13" s="17"/>
      <c r="E13" s="55"/>
      <c r="F13" s="55"/>
      <c r="G13" s="55"/>
      <c r="H13" s="17"/>
      <c r="I13" s="17"/>
      <c r="J13" s="51" t="s">
        <v>26</v>
      </c>
      <c r="K13" s="52" t="s">
        <v>27</v>
      </c>
      <c r="L13" s="52"/>
      <c r="M13" s="52"/>
      <c r="N13" s="52"/>
      <c r="O13" s="53"/>
      <c r="P13" s="54"/>
      <c r="Q13" s="17"/>
      <c r="R13" s="17"/>
      <c r="S13" s="9"/>
    </row>
    <row r="14" spans="1:19" ht="14.25" customHeight="1">
      <c r="A14" s="58" t="s">
        <v>1</v>
      </c>
      <c r="B14" s="59" t="s">
        <v>28</v>
      </c>
      <c r="C14" s="60">
        <v>8.8</v>
      </c>
      <c r="D14" s="17"/>
      <c r="E14" s="55"/>
      <c r="F14" s="55"/>
      <c r="G14" s="55"/>
      <c r="H14" s="17"/>
      <c r="I14" s="17"/>
      <c r="J14" s="51" t="s">
        <v>29</v>
      </c>
      <c r="K14" s="52" t="s">
        <v>30</v>
      </c>
      <c r="L14" s="52"/>
      <c r="M14" s="52"/>
      <c r="N14" s="52"/>
      <c r="O14" s="53"/>
      <c r="P14" s="54"/>
      <c r="Q14" s="17"/>
      <c r="R14" s="17"/>
      <c r="S14" s="9"/>
    </row>
    <row r="15" spans="1:19" ht="14.25" customHeight="1">
      <c r="A15" s="61"/>
      <c r="B15" s="59" t="s">
        <v>31</v>
      </c>
      <c r="C15" s="62">
        <v>1056</v>
      </c>
      <c r="D15" s="17"/>
      <c r="E15" s="63"/>
      <c r="F15" s="63"/>
      <c r="G15" s="63"/>
      <c r="H15" s="17"/>
      <c r="I15" s="17"/>
      <c r="J15" s="64" t="s">
        <v>32</v>
      </c>
      <c r="K15" s="65" t="s">
        <v>33</v>
      </c>
      <c r="L15" s="66"/>
      <c r="M15" s="66"/>
      <c r="N15" s="65"/>
      <c r="O15" s="67"/>
      <c r="P15" s="68"/>
      <c r="Q15" s="22"/>
      <c r="R15" s="9"/>
      <c r="S15" s="22"/>
    </row>
    <row r="16" spans="1:19" ht="11.25" customHeight="1">
      <c r="A16" s="69"/>
      <c r="B16" s="70" t="s">
        <v>34</v>
      </c>
      <c r="C16" s="71">
        <v>52.8</v>
      </c>
      <c r="D16" s="17"/>
      <c r="E16" s="17"/>
      <c r="F16" s="17"/>
      <c r="G16" s="17"/>
      <c r="H16" s="17"/>
      <c r="I16" s="17"/>
      <c r="J16" s="9"/>
      <c r="K16" s="9"/>
      <c r="L16" s="9"/>
      <c r="M16" s="9"/>
      <c r="N16" s="72"/>
      <c r="O16" s="9"/>
      <c r="P16" s="22"/>
      <c r="Q16" s="22"/>
      <c r="R16" s="9"/>
      <c r="S16" s="73"/>
    </row>
    <row r="17" spans="1:19" ht="14.25" customHeight="1">
      <c r="A17" s="17"/>
      <c r="B17" s="17"/>
      <c r="C17" s="17"/>
      <c r="D17" s="17"/>
      <c r="E17" s="17"/>
      <c r="F17" s="17"/>
      <c r="G17" s="17"/>
      <c r="H17" s="17"/>
      <c r="I17" s="17"/>
      <c r="J17" s="74"/>
      <c r="K17" s="75" t="s">
        <v>1</v>
      </c>
      <c r="L17" s="75" t="s">
        <v>1</v>
      </c>
      <c r="M17" s="75" t="s">
        <v>1</v>
      </c>
      <c r="N17" s="76" t="s">
        <v>35</v>
      </c>
      <c r="O17" s="76" t="s">
        <v>35</v>
      </c>
      <c r="P17" s="76" t="s">
        <v>35</v>
      </c>
      <c r="Q17" s="76" t="s">
        <v>35</v>
      </c>
      <c r="R17" s="76" t="s">
        <v>35</v>
      </c>
      <c r="S17" s="9"/>
    </row>
    <row r="18" spans="1:19" ht="22.5">
      <c r="A18" s="17"/>
      <c r="B18" s="17"/>
      <c r="C18" s="17"/>
      <c r="D18" s="17"/>
      <c r="E18" s="17"/>
      <c r="F18" s="17"/>
      <c r="G18" s="17"/>
      <c r="H18" s="17"/>
      <c r="I18" s="17"/>
      <c r="J18" s="77" t="s">
        <v>36</v>
      </c>
      <c r="K18" s="78" t="s">
        <v>15</v>
      </c>
      <c r="L18" s="79" t="s">
        <v>17</v>
      </c>
      <c r="M18" s="79" t="s">
        <v>18</v>
      </c>
      <c r="N18" s="79" t="s">
        <v>20</v>
      </c>
      <c r="O18" s="79" t="s">
        <v>23</v>
      </c>
      <c r="P18" s="79" t="s">
        <v>26</v>
      </c>
      <c r="Q18" s="79" t="s">
        <v>29</v>
      </c>
      <c r="R18" s="80" t="s">
        <v>32</v>
      </c>
      <c r="S18" s="9"/>
    </row>
    <row r="19" spans="1:19" ht="14.25" customHeight="1">
      <c r="A19" s="17"/>
      <c r="B19" s="17"/>
      <c r="C19" s="17"/>
      <c r="D19" s="17"/>
      <c r="E19" s="17"/>
      <c r="F19" s="17"/>
      <c r="G19" s="17"/>
      <c r="H19" s="17"/>
      <c r="I19" s="17"/>
      <c r="J19" s="81" t="s">
        <v>37</v>
      </c>
      <c r="K19" s="82" t="s">
        <v>38</v>
      </c>
      <c r="L19" s="82" t="s">
        <v>39</v>
      </c>
      <c r="M19" s="82" t="s">
        <v>40</v>
      </c>
      <c r="N19" s="83">
        <v>20</v>
      </c>
      <c r="O19" s="83">
        <v>3</v>
      </c>
      <c r="P19" s="83" t="s">
        <v>41</v>
      </c>
      <c r="Q19" s="83">
        <v>0</v>
      </c>
      <c r="R19" s="84">
        <v>0</v>
      </c>
      <c r="S19" s="9"/>
    </row>
    <row r="20" spans="1:19" ht="14.25" customHeight="1">
      <c r="A20" s="17"/>
      <c r="B20" s="17"/>
      <c r="C20" s="17"/>
      <c r="D20" s="17"/>
      <c r="E20" s="17"/>
      <c r="F20" s="17"/>
      <c r="G20" s="17"/>
      <c r="H20" s="17"/>
      <c r="I20" s="17"/>
      <c r="J20" s="85" t="s">
        <v>42</v>
      </c>
      <c r="K20" s="82" t="s">
        <v>43</v>
      </c>
      <c r="L20" s="82" t="s">
        <v>39</v>
      </c>
      <c r="M20" s="82" t="s">
        <v>40</v>
      </c>
      <c r="N20" s="83">
        <v>15</v>
      </c>
      <c r="O20" s="83">
        <v>1</v>
      </c>
      <c r="P20" s="83" t="s">
        <v>41</v>
      </c>
      <c r="Q20" s="83">
        <v>0</v>
      </c>
      <c r="R20" s="84">
        <v>0</v>
      </c>
      <c r="S20" s="9"/>
    </row>
    <row r="21" spans="1:19" ht="14.25" customHeight="1">
      <c r="A21" s="17"/>
      <c r="B21" s="17"/>
      <c r="C21" s="17"/>
      <c r="D21" s="17"/>
      <c r="E21" s="17"/>
      <c r="F21" s="17"/>
      <c r="G21" s="17"/>
      <c r="H21" s="17"/>
      <c r="I21" s="17"/>
      <c r="J21" s="85" t="s">
        <v>44</v>
      </c>
      <c r="K21" s="82" t="s">
        <v>45</v>
      </c>
      <c r="L21" s="82" t="s">
        <v>39</v>
      </c>
      <c r="M21" s="82" t="s">
        <v>40</v>
      </c>
      <c r="N21" s="83">
        <v>15</v>
      </c>
      <c r="O21" s="83">
        <v>1</v>
      </c>
      <c r="P21" s="83" t="s">
        <v>41</v>
      </c>
      <c r="Q21" s="83">
        <v>0</v>
      </c>
      <c r="R21" s="84">
        <v>0</v>
      </c>
      <c r="S21" s="9"/>
    </row>
    <row r="22" spans="1:19" ht="14.25" customHeight="1">
      <c r="A22" s="36" t="s">
        <v>14</v>
      </c>
      <c r="B22" s="52"/>
      <c r="C22" s="52"/>
      <c r="D22" s="7"/>
      <c r="E22" s="7"/>
      <c r="F22" s="86"/>
      <c r="G22" s="86"/>
      <c r="H22" s="86"/>
      <c r="J22" s="85" t="s">
        <v>46</v>
      </c>
      <c r="K22" s="82" t="s">
        <v>47</v>
      </c>
      <c r="L22" s="82" t="s">
        <v>48</v>
      </c>
      <c r="M22" s="82" t="s">
        <v>40</v>
      </c>
      <c r="N22" s="83">
        <v>25</v>
      </c>
      <c r="O22" s="83">
        <v>1</v>
      </c>
      <c r="P22" s="83" t="s">
        <v>41</v>
      </c>
      <c r="Q22" s="83">
        <v>0</v>
      </c>
      <c r="R22" s="84">
        <v>0</v>
      </c>
      <c r="S22" s="9"/>
    </row>
    <row r="23" spans="1:19" ht="14.25" customHeight="1">
      <c r="A23" s="46" t="s">
        <v>2</v>
      </c>
      <c r="B23" s="46"/>
      <c r="C23" s="47" t="s">
        <v>49</v>
      </c>
      <c r="D23" s="47"/>
      <c r="E23" s="47"/>
      <c r="F23" s="87"/>
      <c r="J23" s="85" t="s">
        <v>50</v>
      </c>
      <c r="K23" s="82" t="s">
        <v>51</v>
      </c>
      <c r="L23" s="82" t="s">
        <v>48</v>
      </c>
      <c r="M23" s="82" t="s">
        <v>52</v>
      </c>
      <c r="N23" s="83">
        <v>20</v>
      </c>
      <c r="O23" s="83">
        <v>1</v>
      </c>
      <c r="P23" s="83" t="s">
        <v>41</v>
      </c>
      <c r="Q23" s="83">
        <v>0</v>
      </c>
      <c r="R23" s="84">
        <v>0</v>
      </c>
      <c r="S23" s="9"/>
    </row>
    <row r="24" spans="1:19" ht="14.25" customHeight="1">
      <c r="A24" s="51" t="s">
        <v>3</v>
      </c>
      <c r="B24" s="51"/>
      <c r="C24" s="52" t="s">
        <v>53</v>
      </c>
      <c r="D24" s="52"/>
      <c r="E24" s="52"/>
      <c r="F24" s="88"/>
      <c r="J24" s="85" t="s">
        <v>54</v>
      </c>
      <c r="K24" s="82" t="s">
        <v>51</v>
      </c>
      <c r="L24" s="82" t="s">
        <v>39</v>
      </c>
      <c r="M24" s="82" t="s">
        <v>52</v>
      </c>
      <c r="N24" s="83">
        <v>10</v>
      </c>
      <c r="O24" s="83">
        <v>1</v>
      </c>
      <c r="P24" s="83" t="s">
        <v>41</v>
      </c>
      <c r="Q24" s="83">
        <v>0</v>
      </c>
      <c r="R24" s="84">
        <v>0</v>
      </c>
      <c r="S24" s="9"/>
    </row>
    <row r="25" spans="1:19" ht="14.25" customHeight="1">
      <c r="A25" s="51" t="s">
        <v>55</v>
      </c>
      <c r="B25" s="51"/>
      <c r="C25" s="52" t="s">
        <v>56</v>
      </c>
      <c r="D25" s="52"/>
      <c r="E25" s="52"/>
      <c r="F25" s="88"/>
      <c r="J25" s="85" t="s">
        <v>57</v>
      </c>
      <c r="K25" s="82" t="s">
        <v>51</v>
      </c>
      <c r="L25" s="82" t="s">
        <v>58</v>
      </c>
      <c r="M25" s="82" t="s">
        <v>52</v>
      </c>
      <c r="N25" s="83">
        <v>10</v>
      </c>
      <c r="O25" s="83">
        <v>1</v>
      </c>
      <c r="P25" s="83" t="s">
        <v>41</v>
      </c>
      <c r="Q25" s="83">
        <v>0</v>
      </c>
      <c r="R25" s="84">
        <v>0</v>
      </c>
      <c r="S25" s="9"/>
    </row>
    <row r="26" spans="1:19" ht="14.25" customHeight="1">
      <c r="A26" s="51" t="s">
        <v>5</v>
      </c>
      <c r="B26" s="51"/>
      <c r="C26" s="52" t="s">
        <v>59</v>
      </c>
      <c r="D26" s="52"/>
      <c r="E26" s="52"/>
      <c r="F26" s="88"/>
      <c r="J26" s="85" t="s">
        <v>60</v>
      </c>
      <c r="K26" s="82" t="s">
        <v>61</v>
      </c>
      <c r="L26" s="82" t="s">
        <v>39</v>
      </c>
      <c r="M26" s="82" t="s">
        <v>52</v>
      </c>
      <c r="N26" s="83">
        <v>15</v>
      </c>
      <c r="O26" s="83">
        <v>0</v>
      </c>
      <c r="P26" s="83" t="s">
        <v>41</v>
      </c>
      <c r="Q26" s="83">
        <v>0</v>
      </c>
      <c r="R26" s="84">
        <v>0</v>
      </c>
      <c r="S26" s="9"/>
    </row>
    <row r="27" spans="1:19" ht="14.25" customHeight="1">
      <c r="A27" s="51" t="s">
        <v>62</v>
      </c>
      <c r="B27" s="51"/>
      <c r="C27" s="36" t="s">
        <v>63</v>
      </c>
      <c r="D27" s="36"/>
      <c r="E27" s="36"/>
      <c r="F27" s="88"/>
      <c r="J27" s="85" t="s">
        <v>64</v>
      </c>
      <c r="K27" s="82" t="s">
        <v>51</v>
      </c>
      <c r="L27" s="82" t="s">
        <v>48</v>
      </c>
      <c r="M27" s="82" t="s">
        <v>65</v>
      </c>
      <c r="N27" s="83">
        <v>40</v>
      </c>
      <c r="O27" s="83">
        <v>0</v>
      </c>
      <c r="P27" s="83" t="s">
        <v>41</v>
      </c>
      <c r="Q27" s="83">
        <v>0</v>
      </c>
      <c r="R27" s="84">
        <v>0</v>
      </c>
      <c r="S27" s="9"/>
    </row>
    <row r="28" spans="1:19" ht="14.25" customHeight="1">
      <c r="A28" s="51" t="s">
        <v>7</v>
      </c>
      <c r="B28" s="51"/>
      <c r="C28" s="36" t="s">
        <v>66</v>
      </c>
      <c r="D28" s="36"/>
      <c r="E28" s="36"/>
      <c r="F28" s="88"/>
      <c r="J28" s="85" t="s">
        <v>67</v>
      </c>
      <c r="K28" s="82" t="s">
        <v>51</v>
      </c>
      <c r="L28" s="82" t="s">
        <v>39</v>
      </c>
      <c r="M28" s="82" t="s">
        <v>65</v>
      </c>
      <c r="N28" s="83">
        <v>25</v>
      </c>
      <c r="O28" s="83">
        <v>0</v>
      </c>
      <c r="P28" s="83" t="s">
        <v>41</v>
      </c>
      <c r="Q28" s="83">
        <v>0</v>
      </c>
      <c r="R28" s="84">
        <v>0</v>
      </c>
      <c r="S28" s="9"/>
    </row>
    <row r="29" spans="1:18" ht="14.25" customHeight="1">
      <c r="A29" s="51" t="s">
        <v>8</v>
      </c>
      <c r="B29" s="51"/>
      <c r="C29" s="36" t="s">
        <v>68</v>
      </c>
      <c r="D29" s="36"/>
      <c r="E29" s="36"/>
      <c r="F29" s="88"/>
      <c r="J29" s="85" t="s">
        <v>69</v>
      </c>
      <c r="K29" s="82" t="s">
        <v>51</v>
      </c>
      <c r="L29" s="82" t="s">
        <v>58</v>
      </c>
      <c r="M29" s="82" t="s">
        <v>65</v>
      </c>
      <c r="N29" s="83">
        <v>20</v>
      </c>
      <c r="O29" s="83">
        <v>0</v>
      </c>
      <c r="P29" s="83" t="s">
        <v>41</v>
      </c>
      <c r="Q29" s="83">
        <v>0</v>
      </c>
      <c r="R29" s="84">
        <v>0</v>
      </c>
    </row>
    <row r="30" spans="1:18" ht="14.25" customHeight="1">
      <c r="A30" s="51" t="s">
        <v>9</v>
      </c>
      <c r="B30" s="51"/>
      <c r="C30" s="36" t="s">
        <v>70</v>
      </c>
      <c r="D30" s="36"/>
      <c r="E30" s="36"/>
      <c r="F30" s="88"/>
      <c r="J30" s="89" t="s">
        <v>71</v>
      </c>
      <c r="K30" s="90" t="s">
        <v>51</v>
      </c>
      <c r="L30" s="91" t="s">
        <v>48</v>
      </c>
      <c r="M30" s="91" t="s">
        <v>65</v>
      </c>
      <c r="N30" s="92">
        <v>10</v>
      </c>
      <c r="O30" s="92">
        <v>0</v>
      </c>
      <c r="P30" s="92" t="s">
        <v>41</v>
      </c>
      <c r="Q30" s="92">
        <v>0</v>
      </c>
      <c r="R30" s="93">
        <v>0</v>
      </c>
    </row>
    <row r="31" spans="1:6" ht="14.25" customHeight="1">
      <c r="A31" s="51" t="s">
        <v>22</v>
      </c>
      <c r="B31" s="51"/>
      <c r="C31" s="36" t="s">
        <v>72</v>
      </c>
      <c r="D31" s="36"/>
      <c r="E31" s="40"/>
      <c r="F31" s="88"/>
    </row>
    <row r="32" spans="1:14" ht="14.25" customHeight="1">
      <c r="A32" s="51" t="s">
        <v>25</v>
      </c>
      <c r="B32" s="51"/>
      <c r="C32" s="36" t="s">
        <v>73</v>
      </c>
      <c r="D32" s="36"/>
      <c r="E32" s="52"/>
      <c r="F32" s="88"/>
      <c r="L32" s="36" t="s">
        <v>14</v>
      </c>
      <c r="M32" s="9"/>
      <c r="N32" s="10"/>
    </row>
    <row r="33" spans="1:15" ht="14.25" customHeight="1">
      <c r="A33" s="51" t="s">
        <v>28</v>
      </c>
      <c r="B33" s="94"/>
      <c r="C33" s="36" t="s">
        <v>74</v>
      </c>
      <c r="D33" s="52"/>
      <c r="E33" s="52"/>
      <c r="F33" s="88"/>
      <c r="L33" s="95" t="s">
        <v>75</v>
      </c>
      <c r="M33" s="95"/>
      <c r="N33" s="95" t="s">
        <v>76</v>
      </c>
      <c r="O33" s="95" t="s">
        <v>77</v>
      </c>
    </row>
    <row r="34" spans="1:15" ht="14.25" customHeight="1">
      <c r="A34" s="51" t="s">
        <v>31</v>
      </c>
      <c r="B34" s="94"/>
      <c r="C34" s="36" t="s">
        <v>78</v>
      </c>
      <c r="D34" s="52"/>
      <c r="E34" s="52"/>
      <c r="F34" s="88"/>
      <c r="L34" s="96" t="s">
        <v>79</v>
      </c>
      <c r="M34" s="97"/>
      <c r="N34" s="98" t="s">
        <v>58</v>
      </c>
      <c r="O34" s="98" t="s">
        <v>80</v>
      </c>
    </row>
    <row r="35" spans="1:15" ht="14.25" customHeight="1">
      <c r="A35" s="51" t="s">
        <v>34</v>
      </c>
      <c r="B35" s="94"/>
      <c r="C35" s="52" t="s">
        <v>81</v>
      </c>
      <c r="D35" s="52"/>
      <c r="E35" s="52"/>
      <c r="F35" s="88"/>
      <c r="L35" s="99" t="s">
        <v>82</v>
      </c>
      <c r="M35" s="100"/>
      <c r="N35" s="101" t="s">
        <v>39</v>
      </c>
      <c r="O35" s="101" t="s">
        <v>83</v>
      </c>
    </row>
    <row r="36" spans="1:15" ht="14.25" customHeight="1">
      <c r="A36" s="51" t="s">
        <v>84</v>
      </c>
      <c r="B36" s="94"/>
      <c r="C36" s="52" t="s">
        <v>85</v>
      </c>
      <c r="D36" s="52"/>
      <c r="E36" s="52"/>
      <c r="F36" s="88"/>
      <c r="L36" s="99" t="s">
        <v>86</v>
      </c>
      <c r="M36" s="100"/>
      <c r="N36" s="101" t="s">
        <v>48</v>
      </c>
      <c r="O36" s="101" t="s">
        <v>87</v>
      </c>
    </row>
    <row r="37" spans="1:15" ht="14.25" customHeight="1">
      <c r="A37" s="64" t="s">
        <v>88</v>
      </c>
      <c r="B37" s="102"/>
      <c r="C37" s="65" t="s">
        <v>89</v>
      </c>
      <c r="D37" s="67"/>
      <c r="E37" s="67"/>
      <c r="F37" s="103"/>
      <c r="L37" s="104" t="s">
        <v>90</v>
      </c>
      <c r="M37" s="105"/>
      <c r="N37" s="106" t="s">
        <v>91</v>
      </c>
      <c r="O37" s="106" t="s">
        <v>92</v>
      </c>
    </row>
    <row r="38" ht="14.25" customHeight="1"/>
    <row r="39" ht="14.25" customHeight="1"/>
    <row r="40" ht="14.25" customHeight="1"/>
    <row r="41" spans="1:17" ht="14.25" customHeight="1">
      <c r="A41" s="5"/>
      <c r="B41" s="5"/>
      <c r="C41" s="6"/>
      <c r="D41" s="6"/>
      <c r="E41" s="6"/>
      <c r="F41" s="6"/>
      <c r="G41" s="4"/>
      <c r="H41" s="5"/>
      <c r="I41" s="5"/>
      <c r="J41" s="3"/>
      <c r="K41" s="3"/>
      <c r="L41" s="3"/>
      <c r="M41" s="3"/>
      <c r="Q41" s="107"/>
    </row>
    <row r="42" spans="1:15" ht="14.25" customHeight="1">
      <c r="A42" s="5"/>
      <c r="B42" s="5"/>
      <c r="C42" s="3"/>
      <c r="D42" s="3"/>
      <c r="E42" s="3"/>
      <c r="F42" s="3"/>
      <c r="G42" s="107"/>
      <c r="I42" s="5"/>
      <c r="J42" s="5"/>
      <c r="K42" s="3"/>
      <c r="L42" s="3"/>
      <c r="M42" s="3"/>
      <c r="N42" s="3"/>
      <c r="O42" s="107"/>
    </row>
    <row r="43" spans="1:15" ht="14.25" customHeight="1">
      <c r="A43" s="5"/>
      <c r="B43" s="5"/>
      <c r="C43" s="3"/>
      <c r="D43" s="3"/>
      <c r="E43" s="3"/>
      <c r="F43" s="3"/>
      <c r="G43" s="107"/>
      <c r="I43" s="5"/>
      <c r="J43" s="5"/>
      <c r="K43" s="3"/>
      <c r="L43" s="3"/>
      <c r="M43" s="3"/>
      <c r="N43" s="3"/>
      <c r="O43" s="107"/>
    </row>
    <row r="44" spans="4:6" ht="13.5" customHeight="1">
      <c r="D44" s="17"/>
      <c r="E44" s="17"/>
      <c r="F44" s="17"/>
    </row>
    <row r="45" spans="8:16" ht="12" customHeight="1">
      <c r="H45" s="108" t="s">
        <v>93</v>
      </c>
      <c r="I45" s="108"/>
      <c r="J45" s="108"/>
      <c r="K45" s="108"/>
      <c r="L45" s="108"/>
      <c r="M45" s="108"/>
      <c r="N45" s="108"/>
      <c r="O45" s="108"/>
      <c r="P45" s="108"/>
    </row>
    <row r="46" spans="8:16" ht="12" customHeight="1">
      <c r="H46" s="109" t="s">
        <v>76</v>
      </c>
      <c r="I46" s="110" t="s">
        <v>91</v>
      </c>
      <c r="J46" s="110"/>
      <c r="K46" s="111" t="s">
        <v>48</v>
      </c>
      <c r="L46" s="111"/>
      <c r="M46" s="112" t="s">
        <v>39</v>
      </c>
      <c r="N46" s="112"/>
      <c r="O46" s="112" t="s">
        <v>58</v>
      </c>
      <c r="P46" s="112"/>
    </row>
    <row r="47" spans="1:16" ht="12.75" customHeight="1">
      <c r="A47" s="108" t="s">
        <v>94</v>
      </c>
      <c r="B47" s="108"/>
      <c r="C47" s="108"/>
      <c r="D47" s="108"/>
      <c r="E47" s="108"/>
      <c r="F47" s="108"/>
      <c r="G47" s="108"/>
      <c r="H47" s="113" t="s">
        <v>95</v>
      </c>
      <c r="I47" s="114" t="s">
        <v>96</v>
      </c>
      <c r="J47" s="114"/>
      <c r="K47" s="115" t="s">
        <v>97</v>
      </c>
      <c r="L47" s="115"/>
      <c r="M47" s="114" t="s">
        <v>98</v>
      </c>
      <c r="N47" s="114"/>
      <c r="O47" s="114" t="s">
        <v>99</v>
      </c>
      <c r="P47" s="114"/>
    </row>
    <row r="48" spans="1:16" ht="13.5" customHeight="1">
      <c r="A48" s="108"/>
      <c r="B48" s="108"/>
      <c r="C48" s="108"/>
      <c r="D48" s="108"/>
      <c r="E48" s="108"/>
      <c r="F48" s="108"/>
      <c r="G48" s="108"/>
      <c r="H48" s="113"/>
      <c r="I48" s="116" t="s">
        <v>92</v>
      </c>
      <c r="J48" s="116"/>
      <c r="K48" s="117" t="s">
        <v>87</v>
      </c>
      <c r="L48" s="117"/>
      <c r="M48" s="116" t="s">
        <v>83</v>
      </c>
      <c r="N48" s="116"/>
      <c r="O48" s="116" t="s">
        <v>80</v>
      </c>
      <c r="P48" s="116"/>
    </row>
    <row r="49" spans="1:17" s="128" customFormat="1" ht="13.5" customHeight="1">
      <c r="A49" s="118" t="s">
        <v>100</v>
      </c>
      <c r="B49" s="119" t="s">
        <v>101</v>
      </c>
      <c r="C49" s="120" t="s">
        <v>76</v>
      </c>
      <c r="D49" s="121" t="s">
        <v>102</v>
      </c>
      <c r="E49" s="122" t="s">
        <v>103</v>
      </c>
      <c r="F49" s="123" t="s">
        <v>104</v>
      </c>
      <c r="G49" s="122" t="s">
        <v>105</v>
      </c>
      <c r="H49" s="124"/>
      <c r="I49" s="116" t="s">
        <v>106</v>
      </c>
      <c r="J49" s="116" t="s">
        <v>107</v>
      </c>
      <c r="K49" s="125" t="s">
        <v>106</v>
      </c>
      <c r="L49" s="126" t="s">
        <v>107</v>
      </c>
      <c r="M49" s="125" t="s">
        <v>106</v>
      </c>
      <c r="N49" s="126" t="s">
        <v>107</v>
      </c>
      <c r="O49" s="125" t="s">
        <v>106</v>
      </c>
      <c r="P49" s="126" t="s">
        <v>107</v>
      </c>
      <c r="Q49" s="127" t="s">
        <v>108</v>
      </c>
    </row>
    <row r="50" spans="1:17" s="128" customFormat="1" ht="13.5" customHeight="1">
      <c r="A50" s="118"/>
      <c r="B50" s="119"/>
      <c r="C50" s="120"/>
      <c r="D50" s="121"/>
      <c r="E50" s="122"/>
      <c r="F50" s="123"/>
      <c r="G50" s="122"/>
      <c r="H50" s="129"/>
      <c r="I50" s="116"/>
      <c r="J50" s="116"/>
      <c r="K50" s="125"/>
      <c r="L50" s="126"/>
      <c r="M50" s="125"/>
      <c r="N50" s="126"/>
      <c r="O50" s="125"/>
      <c r="P50" s="126"/>
      <c r="Q50" s="127"/>
    </row>
    <row r="51" spans="1:17" ht="11.25">
      <c r="A51" s="130" t="s">
        <v>109</v>
      </c>
      <c r="B51" s="131" t="s">
        <v>109</v>
      </c>
      <c r="C51" s="132" t="s">
        <v>110</v>
      </c>
      <c r="D51" s="132">
        <v>11</v>
      </c>
      <c r="E51" s="133">
        <v>0</v>
      </c>
      <c r="F51" s="134">
        <v>0</v>
      </c>
      <c r="G51" s="135"/>
      <c r="H51" s="129"/>
      <c r="I51" s="136"/>
      <c r="J51" s="136"/>
      <c r="K51" s="137"/>
      <c r="L51" s="138"/>
      <c r="M51" s="137"/>
      <c r="N51" s="138"/>
      <c r="O51" s="137"/>
      <c r="P51" s="138"/>
      <c r="Q51" s="136"/>
    </row>
    <row r="52" spans="1:17" ht="11.25">
      <c r="A52" s="139" t="s">
        <v>111</v>
      </c>
      <c r="B52" s="140" t="s">
        <v>112</v>
      </c>
      <c r="C52" s="141" t="s">
        <v>113</v>
      </c>
      <c r="D52" s="141">
        <v>10</v>
      </c>
      <c r="E52" s="142">
        <v>0</v>
      </c>
      <c r="F52" s="134">
        <v>0</v>
      </c>
      <c r="G52" s="143"/>
      <c r="H52" s="129"/>
      <c r="I52" s="144"/>
      <c r="J52" s="144"/>
      <c r="K52" s="145"/>
      <c r="L52" s="146"/>
      <c r="M52" s="145"/>
      <c r="N52" s="146"/>
      <c r="O52" s="145"/>
      <c r="P52" s="146"/>
      <c r="Q52" s="144"/>
    </row>
    <row r="53" spans="1:17" ht="22.5">
      <c r="A53" s="139" t="s">
        <v>114</v>
      </c>
      <c r="B53" s="140" t="s">
        <v>115</v>
      </c>
      <c r="C53" s="141" t="s">
        <v>116</v>
      </c>
      <c r="D53" s="141">
        <v>9</v>
      </c>
      <c r="E53" s="142">
        <v>0</v>
      </c>
      <c r="F53" s="134">
        <v>0</v>
      </c>
      <c r="G53" s="143"/>
      <c r="H53" s="129"/>
      <c r="I53" s="144"/>
      <c r="J53" s="144"/>
      <c r="K53" s="145"/>
      <c r="L53" s="146"/>
      <c r="M53" s="145"/>
      <c r="N53" s="146"/>
      <c r="O53" s="145"/>
      <c r="P53" s="146"/>
      <c r="Q53" s="144"/>
    </row>
    <row r="54" spans="1:17" ht="22.5">
      <c r="A54" s="139" t="s">
        <v>117</v>
      </c>
      <c r="B54" s="140" t="s">
        <v>118</v>
      </c>
      <c r="C54" s="147" t="s">
        <v>38</v>
      </c>
      <c r="D54" s="141">
        <v>8</v>
      </c>
      <c r="E54" s="142">
        <v>1</v>
      </c>
      <c r="F54" s="134" t="s">
        <v>119</v>
      </c>
      <c r="G54" s="143"/>
      <c r="H54" s="129"/>
      <c r="I54" s="144"/>
      <c r="J54" s="144"/>
      <c r="K54" s="145"/>
      <c r="L54" s="146"/>
      <c r="M54" s="145" t="s">
        <v>37</v>
      </c>
      <c r="N54" s="146">
        <v>3</v>
      </c>
      <c r="O54" s="145"/>
      <c r="P54" s="146">
        <v>2</v>
      </c>
      <c r="Q54" s="144">
        <v>1</v>
      </c>
    </row>
    <row r="55" spans="1:17" ht="33.75">
      <c r="A55" s="139" t="s">
        <v>120</v>
      </c>
      <c r="B55" s="140" t="s">
        <v>121</v>
      </c>
      <c r="C55" s="147" t="s">
        <v>51</v>
      </c>
      <c r="D55" s="141">
        <v>7</v>
      </c>
      <c r="E55" s="142">
        <v>84</v>
      </c>
      <c r="F55" s="134" t="s">
        <v>122</v>
      </c>
      <c r="G55" s="143">
        <v>3</v>
      </c>
      <c r="H55" s="129"/>
      <c r="I55" s="144"/>
      <c r="J55" s="144"/>
      <c r="K55" s="145" t="s">
        <v>123</v>
      </c>
      <c r="L55" s="146">
        <v>3</v>
      </c>
      <c r="M55" s="145" t="s">
        <v>124</v>
      </c>
      <c r="N55" s="146">
        <v>2</v>
      </c>
      <c r="O55" s="145" t="s">
        <v>125</v>
      </c>
      <c r="P55" s="146">
        <v>1</v>
      </c>
      <c r="Q55" s="144">
        <v>7</v>
      </c>
    </row>
    <row r="56" spans="1:17" ht="33.75">
      <c r="A56" s="139" t="s">
        <v>126</v>
      </c>
      <c r="B56" s="140" t="s">
        <v>127</v>
      </c>
      <c r="C56" s="147" t="s">
        <v>47</v>
      </c>
      <c r="D56" s="141">
        <v>6</v>
      </c>
      <c r="E56" s="142">
        <v>4</v>
      </c>
      <c r="F56" s="134" t="s">
        <v>119</v>
      </c>
      <c r="G56" s="143"/>
      <c r="H56" s="129"/>
      <c r="I56" s="144"/>
      <c r="J56" s="144"/>
      <c r="K56" s="145" t="s">
        <v>46</v>
      </c>
      <c r="L56" s="146">
        <v>3</v>
      </c>
      <c r="M56" s="145"/>
      <c r="N56" s="146">
        <v>1</v>
      </c>
      <c r="O56" s="145"/>
      <c r="P56" s="146">
        <v>1</v>
      </c>
      <c r="Q56" s="144">
        <v>1</v>
      </c>
    </row>
    <row r="57" spans="1:17" ht="22.5">
      <c r="A57" s="139" t="s">
        <v>128</v>
      </c>
      <c r="B57" s="140" t="s">
        <v>129</v>
      </c>
      <c r="C57" s="141" t="s">
        <v>61</v>
      </c>
      <c r="D57" s="141">
        <v>5</v>
      </c>
      <c r="E57" s="142">
        <v>6</v>
      </c>
      <c r="F57" s="134" t="s">
        <v>122</v>
      </c>
      <c r="G57" s="143">
        <v>1</v>
      </c>
      <c r="H57" s="129"/>
      <c r="I57" s="144"/>
      <c r="J57" s="144"/>
      <c r="K57" s="145"/>
      <c r="L57" s="146">
        <v>2</v>
      </c>
      <c r="M57" s="145" t="s">
        <v>60</v>
      </c>
      <c r="N57" s="146">
        <v>2</v>
      </c>
      <c r="O57" s="145"/>
      <c r="P57" s="146">
        <v>1</v>
      </c>
      <c r="Q57" s="144">
        <v>1</v>
      </c>
    </row>
    <row r="58" spans="1:17" ht="22.5">
      <c r="A58" s="139" t="s">
        <v>130</v>
      </c>
      <c r="B58" s="140" t="s">
        <v>131</v>
      </c>
      <c r="C58" s="141" t="s">
        <v>45</v>
      </c>
      <c r="D58" s="141">
        <v>4</v>
      </c>
      <c r="E58" s="142">
        <v>1</v>
      </c>
      <c r="F58" s="134" t="s">
        <v>119</v>
      </c>
      <c r="G58" s="143"/>
      <c r="H58" s="129"/>
      <c r="I58" s="144"/>
      <c r="J58" s="144"/>
      <c r="K58" s="145"/>
      <c r="L58" s="146">
        <v>2</v>
      </c>
      <c r="M58" s="145" t="s">
        <v>44</v>
      </c>
      <c r="N58" s="146">
        <v>2</v>
      </c>
      <c r="O58" s="145"/>
      <c r="P58" s="146"/>
      <c r="Q58" s="144">
        <v>1</v>
      </c>
    </row>
    <row r="59" spans="1:17" ht="22.5">
      <c r="A59" s="139" t="s">
        <v>132</v>
      </c>
      <c r="B59" s="140" t="s">
        <v>133</v>
      </c>
      <c r="C59" s="141" t="s">
        <v>134</v>
      </c>
      <c r="D59" s="141">
        <v>3</v>
      </c>
      <c r="E59" s="142">
        <v>0</v>
      </c>
      <c r="F59" s="134">
        <v>0</v>
      </c>
      <c r="G59" s="143"/>
      <c r="H59" s="129"/>
      <c r="I59" s="144"/>
      <c r="J59" s="144"/>
      <c r="K59" s="145"/>
      <c r="L59" s="146"/>
      <c r="M59" s="145"/>
      <c r="N59" s="146"/>
      <c r="O59" s="145"/>
      <c r="P59" s="146"/>
      <c r="Q59" s="144"/>
    </row>
    <row r="60" spans="1:17" ht="11.25">
      <c r="A60" s="139" t="s">
        <v>135</v>
      </c>
      <c r="B60" s="140" t="s">
        <v>136</v>
      </c>
      <c r="C60" s="141" t="s">
        <v>43</v>
      </c>
      <c r="D60" s="141">
        <v>2</v>
      </c>
      <c r="E60" s="142">
        <v>1</v>
      </c>
      <c r="F60" s="134" t="s">
        <v>119</v>
      </c>
      <c r="G60" s="143"/>
      <c r="H60" s="129"/>
      <c r="I60" s="144"/>
      <c r="J60" s="144"/>
      <c r="K60" s="145"/>
      <c r="L60" s="146"/>
      <c r="M60" s="145" t="s">
        <v>42</v>
      </c>
      <c r="N60" s="146">
        <v>3</v>
      </c>
      <c r="O60" s="145"/>
      <c r="P60" s="146">
        <v>1</v>
      </c>
      <c r="Q60" s="144">
        <v>1</v>
      </c>
    </row>
    <row r="61" spans="1:17" ht="11.25">
      <c r="A61" s="139" t="s">
        <v>137</v>
      </c>
      <c r="B61" s="140" t="s">
        <v>137</v>
      </c>
      <c r="C61" s="141" t="s">
        <v>138</v>
      </c>
      <c r="D61" s="141">
        <v>1</v>
      </c>
      <c r="E61" s="142">
        <v>1</v>
      </c>
      <c r="F61" s="134" t="s">
        <v>119</v>
      </c>
      <c r="G61" s="143"/>
      <c r="H61" s="129"/>
      <c r="I61" s="144"/>
      <c r="J61" s="144"/>
      <c r="K61" s="145"/>
      <c r="L61" s="146">
        <v>2</v>
      </c>
      <c r="M61" s="145"/>
      <c r="N61" s="146">
        <v>2</v>
      </c>
      <c r="O61" s="145"/>
      <c r="P61" s="146"/>
      <c r="Q61" s="144"/>
    </row>
    <row r="62" spans="1:17" ht="45.75">
      <c r="A62" s="148" t="s">
        <v>139</v>
      </c>
      <c r="B62" s="149" t="s">
        <v>140</v>
      </c>
      <c r="C62" s="150" t="s">
        <v>141</v>
      </c>
      <c r="D62" s="151">
        <v>0</v>
      </c>
      <c r="E62" s="152">
        <v>2</v>
      </c>
      <c r="F62" s="153" t="s">
        <v>119</v>
      </c>
      <c r="G62" s="154"/>
      <c r="H62" s="129"/>
      <c r="I62" s="155"/>
      <c r="J62" s="155"/>
      <c r="K62" s="156"/>
      <c r="L62" s="157">
        <v>3</v>
      </c>
      <c r="M62" s="156"/>
      <c r="N62" s="157">
        <v>2</v>
      </c>
      <c r="O62" s="156"/>
      <c r="P62" s="157"/>
      <c r="Q62" s="155"/>
    </row>
    <row r="63" spans="8:16" ht="27.75" customHeight="1">
      <c r="H63" s="108" t="s">
        <v>108</v>
      </c>
      <c r="I63" s="158"/>
      <c r="J63" s="158"/>
      <c r="K63" s="158">
        <v>4</v>
      </c>
      <c r="L63" s="158"/>
      <c r="M63" s="158">
        <v>6</v>
      </c>
      <c r="N63" s="158"/>
      <c r="O63" s="158">
        <v>2</v>
      </c>
      <c r="P63" s="158"/>
    </row>
  </sheetData>
  <sheetProtection selectLockedCells="1" selectUnlockedCells="1"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1">
    <dataValidation type="date" allowBlank="1" showErrorMessage="1" errorTitle="Date du prélèvement (jj/mm/aaaa)" sqref="D6">
      <formula1>36891</formula1>
      <formula2>71558</formula2>
    </dataValidation>
  </dataValidation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88">
      <selection activeCell="D109" sqref="D109"/>
    </sheetView>
  </sheetViews>
  <sheetFormatPr defaultColWidth="11.421875" defaultRowHeight="12.75"/>
  <cols>
    <col min="1" max="4" width="24.140625" style="159" customWidth="1"/>
    <col min="5" max="5" width="22.140625" style="159" customWidth="1"/>
    <col min="6" max="6" width="24.8515625" style="160" customWidth="1"/>
    <col min="7" max="7" width="22.140625" style="160" customWidth="1"/>
    <col min="8" max="19" width="29.140625" style="159" customWidth="1"/>
    <col min="20" max="20" width="18.8515625" style="159" customWidth="1"/>
    <col min="21" max="21" width="16.7109375" style="159" customWidth="1"/>
    <col min="22" max="22" width="14.8515625" style="161" customWidth="1"/>
    <col min="23" max="23" width="13.57421875" style="161" customWidth="1"/>
    <col min="24" max="24" width="6.00390625" style="161" customWidth="1"/>
    <col min="25" max="25" width="32.421875" style="161" customWidth="1"/>
    <col min="26" max="41" width="12.140625" style="161" customWidth="1"/>
    <col min="42" max="16384" width="11.421875" style="161" customWidth="1"/>
  </cols>
  <sheetData>
    <row r="1" spans="1:25" s="164" customFormat="1" ht="16.5">
      <c r="A1" s="162" t="s">
        <v>142</v>
      </c>
      <c r="B1" s="162"/>
      <c r="C1" s="163"/>
      <c r="D1" s="163"/>
      <c r="E1" s="163"/>
      <c r="F1" s="163"/>
      <c r="G1" s="163"/>
      <c r="R1" s="165" t="s">
        <v>143</v>
      </c>
      <c r="S1" s="166" t="s">
        <v>144</v>
      </c>
      <c r="T1" s="166" t="s">
        <v>145</v>
      </c>
      <c r="U1" s="166" t="s">
        <v>146</v>
      </c>
      <c r="V1" s="166" t="s">
        <v>147</v>
      </c>
      <c r="W1" s="166" t="s">
        <v>148</v>
      </c>
      <c r="X1" s="166" t="s">
        <v>149</v>
      </c>
      <c r="Y1" s="167" t="s">
        <v>150</v>
      </c>
    </row>
    <row r="2" spans="1:25" s="164" customFormat="1" ht="12">
      <c r="A2" s="168"/>
      <c r="B2" s="168"/>
      <c r="C2" s="168"/>
      <c r="D2" s="169"/>
      <c r="E2" s="169"/>
      <c r="R2" s="170" t="s">
        <v>151</v>
      </c>
      <c r="S2" s="171" t="s">
        <v>151</v>
      </c>
      <c r="T2" s="171">
        <v>0</v>
      </c>
      <c r="U2" s="171" t="s">
        <v>41</v>
      </c>
      <c r="V2" s="171" t="s">
        <v>110</v>
      </c>
      <c r="W2" s="171" t="s">
        <v>39</v>
      </c>
      <c r="X2" s="171" t="s">
        <v>40</v>
      </c>
      <c r="Y2" s="172" t="s">
        <v>122</v>
      </c>
    </row>
    <row r="3" spans="1:25" s="164" customFormat="1" ht="12">
      <c r="A3" s="173" t="s">
        <v>14</v>
      </c>
      <c r="B3" s="174"/>
      <c r="C3" s="174"/>
      <c r="D3" s="174"/>
      <c r="E3" s="175"/>
      <c r="F3" s="175"/>
      <c r="G3" s="175"/>
      <c r="R3" s="170" t="s">
        <v>152</v>
      </c>
      <c r="S3" s="171" t="s">
        <v>153</v>
      </c>
      <c r="T3" s="171">
        <v>1</v>
      </c>
      <c r="U3" s="171" t="s">
        <v>154</v>
      </c>
      <c r="V3" s="171" t="s">
        <v>113</v>
      </c>
      <c r="W3" s="171" t="s">
        <v>48</v>
      </c>
      <c r="X3" s="171" t="s">
        <v>52</v>
      </c>
      <c r="Y3" s="172" t="s">
        <v>119</v>
      </c>
    </row>
    <row r="4" spans="1:25" s="164" customFormat="1" ht="12.75" customHeight="1">
      <c r="A4" s="176" t="s">
        <v>143</v>
      </c>
      <c r="B4" s="177" t="s">
        <v>155</v>
      </c>
      <c r="C4" s="177"/>
      <c r="D4" s="177"/>
      <c r="E4" s="178"/>
      <c r="F4" s="179"/>
      <c r="G4" s="180" t="s">
        <v>156</v>
      </c>
      <c r="R4" s="181" t="s">
        <v>157</v>
      </c>
      <c r="S4" s="182" t="s">
        <v>158</v>
      </c>
      <c r="T4" s="171">
        <v>2</v>
      </c>
      <c r="U4" s="182" t="s">
        <v>159</v>
      </c>
      <c r="V4" s="171" t="s">
        <v>116</v>
      </c>
      <c r="W4" s="171" t="s">
        <v>91</v>
      </c>
      <c r="X4" s="171" t="s">
        <v>65</v>
      </c>
      <c r="Y4" s="172" t="s">
        <v>160</v>
      </c>
    </row>
    <row r="5" spans="1:25" s="164" customFormat="1" ht="12.75">
      <c r="A5" s="183" t="s">
        <v>2</v>
      </c>
      <c r="B5" s="173" t="s">
        <v>161</v>
      </c>
      <c r="C5" s="174"/>
      <c r="D5" s="174"/>
      <c r="E5" s="184"/>
      <c r="F5" s="185"/>
      <c r="G5" s="180"/>
      <c r="R5" s="181" t="s">
        <v>162</v>
      </c>
      <c r="S5" s="182" t="s">
        <v>163</v>
      </c>
      <c r="T5" s="171">
        <v>3</v>
      </c>
      <c r="U5" s="171"/>
      <c r="V5" s="171" t="s">
        <v>38</v>
      </c>
      <c r="W5" s="171" t="s">
        <v>58</v>
      </c>
      <c r="X5" s="171"/>
      <c r="Y5" s="172" t="s">
        <v>164</v>
      </c>
    </row>
    <row r="6" spans="1:25" s="164" customFormat="1" ht="12.75">
      <c r="A6" s="183" t="s">
        <v>3</v>
      </c>
      <c r="B6" s="174" t="s">
        <v>53</v>
      </c>
      <c r="C6" s="174"/>
      <c r="D6" s="174"/>
      <c r="E6" s="184"/>
      <c r="F6" s="185"/>
      <c r="G6" s="180"/>
      <c r="R6" s="181" t="s">
        <v>165</v>
      </c>
      <c r="S6" s="182" t="s">
        <v>166</v>
      </c>
      <c r="T6" s="171">
        <v>4</v>
      </c>
      <c r="U6" s="171"/>
      <c r="V6" s="171" t="s">
        <v>51</v>
      </c>
      <c r="W6" s="171"/>
      <c r="X6" s="171"/>
      <c r="Y6" s="172"/>
    </row>
    <row r="7" spans="1:25" s="164" customFormat="1" ht="12.75" customHeight="1">
      <c r="A7" s="183" t="s">
        <v>55</v>
      </c>
      <c r="B7" s="174" t="s">
        <v>167</v>
      </c>
      <c r="C7" s="174"/>
      <c r="D7" s="174"/>
      <c r="E7" s="184"/>
      <c r="F7" s="185"/>
      <c r="G7" s="180"/>
      <c r="R7" s="181" t="s">
        <v>168</v>
      </c>
      <c r="S7" s="182" t="s">
        <v>169</v>
      </c>
      <c r="T7" s="171">
        <v>5</v>
      </c>
      <c r="U7" s="171"/>
      <c r="V7" s="171" t="s">
        <v>47</v>
      </c>
      <c r="W7" s="171"/>
      <c r="X7" s="171"/>
      <c r="Y7" s="172"/>
    </row>
    <row r="8" spans="1:25" s="164" customFormat="1" ht="12.75" customHeight="1">
      <c r="A8" s="183" t="s">
        <v>170</v>
      </c>
      <c r="B8" s="174" t="s">
        <v>171</v>
      </c>
      <c r="C8" s="174"/>
      <c r="D8" s="174"/>
      <c r="E8" s="184"/>
      <c r="F8" s="185"/>
      <c r="G8" s="180"/>
      <c r="R8" s="181" t="s">
        <v>172</v>
      </c>
      <c r="S8" s="182" t="s">
        <v>173</v>
      </c>
      <c r="T8" s="171"/>
      <c r="U8" s="171"/>
      <c r="V8" s="171" t="s">
        <v>61</v>
      </c>
      <c r="W8" s="171"/>
      <c r="X8" s="171"/>
      <c r="Y8" s="172"/>
    </row>
    <row r="9" spans="1:25" s="164" customFormat="1" ht="12.75" customHeight="1">
      <c r="A9" s="183" t="s">
        <v>174</v>
      </c>
      <c r="B9" s="174" t="s">
        <v>175</v>
      </c>
      <c r="C9" s="174"/>
      <c r="D9" s="174"/>
      <c r="E9" s="184"/>
      <c r="F9" s="185"/>
      <c r="G9" s="180"/>
      <c r="H9" s="186" t="s">
        <v>176</v>
      </c>
      <c r="I9" s="186"/>
      <c r="R9" s="181" t="s">
        <v>177</v>
      </c>
      <c r="S9" s="171"/>
      <c r="T9" s="171"/>
      <c r="U9" s="171"/>
      <c r="V9" s="171" t="s">
        <v>45</v>
      </c>
      <c r="W9" s="171"/>
      <c r="X9" s="171"/>
      <c r="Y9" s="172"/>
    </row>
    <row r="10" spans="1:25" s="164" customFormat="1" ht="12.75" customHeight="1">
      <c r="A10" s="183" t="s">
        <v>178</v>
      </c>
      <c r="B10" s="174" t="s">
        <v>179</v>
      </c>
      <c r="C10" s="174"/>
      <c r="D10" s="174"/>
      <c r="E10" s="184"/>
      <c r="F10" s="185"/>
      <c r="G10" s="180"/>
      <c r="H10" s="186"/>
      <c r="I10" s="186"/>
      <c r="R10" s="181" t="s">
        <v>180</v>
      </c>
      <c r="S10" s="171"/>
      <c r="T10" s="171"/>
      <c r="U10" s="171"/>
      <c r="V10" s="171" t="s">
        <v>134</v>
      </c>
      <c r="W10" s="171"/>
      <c r="X10" s="171"/>
      <c r="Y10" s="172"/>
    </row>
    <row r="11" spans="1:25" s="164" customFormat="1" ht="12.75" customHeight="1">
      <c r="A11" s="183" t="s">
        <v>181</v>
      </c>
      <c r="B11" s="174" t="s">
        <v>182</v>
      </c>
      <c r="C11" s="174"/>
      <c r="D11" s="174"/>
      <c r="E11" s="184"/>
      <c r="F11" s="185"/>
      <c r="G11" s="180"/>
      <c r="H11" s="186"/>
      <c r="I11" s="186"/>
      <c r="R11" s="181" t="s">
        <v>183</v>
      </c>
      <c r="S11" s="171"/>
      <c r="T11" s="171"/>
      <c r="U11" s="171"/>
      <c r="V11" s="171" t="s">
        <v>43</v>
      </c>
      <c r="W11" s="171"/>
      <c r="X11" s="171"/>
      <c r="Y11" s="172"/>
    </row>
    <row r="12" spans="1:25" s="164" customFormat="1" ht="12.75">
      <c r="A12" s="183" t="s">
        <v>184</v>
      </c>
      <c r="B12" s="174" t="s">
        <v>185</v>
      </c>
      <c r="C12" s="174"/>
      <c r="D12" s="174"/>
      <c r="E12" s="184"/>
      <c r="F12" s="185"/>
      <c r="G12" s="180"/>
      <c r="H12" s="186"/>
      <c r="I12" s="186"/>
      <c r="R12" s="181" t="s">
        <v>186</v>
      </c>
      <c r="S12" s="171"/>
      <c r="T12" s="171"/>
      <c r="U12" s="171"/>
      <c r="V12" s="171" t="s">
        <v>138</v>
      </c>
      <c r="W12" s="171"/>
      <c r="X12" s="171"/>
      <c r="Y12" s="172"/>
    </row>
    <row r="13" spans="1:25" s="164" customFormat="1" ht="12.75">
      <c r="A13" s="187" t="s">
        <v>187</v>
      </c>
      <c r="B13" s="188" t="s">
        <v>188</v>
      </c>
      <c r="C13" s="188"/>
      <c r="D13" s="188"/>
      <c r="E13" s="189"/>
      <c r="F13" s="190"/>
      <c r="G13" s="180"/>
      <c r="H13" s="186"/>
      <c r="I13" s="186"/>
      <c r="R13" s="181" t="s">
        <v>189</v>
      </c>
      <c r="S13" s="171"/>
      <c r="T13" s="171"/>
      <c r="U13" s="171"/>
      <c r="V13" s="171" t="s">
        <v>141</v>
      </c>
      <c r="W13" s="171"/>
      <c r="X13" s="171"/>
      <c r="Y13" s="172"/>
    </row>
    <row r="14" spans="1:25" s="164" customFormat="1" ht="12.75" customHeight="1">
      <c r="A14" s="183" t="s">
        <v>190</v>
      </c>
      <c r="B14" s="174" t="s">
        <v>191</v>
      </c>
      <c r="C14" s="174"/>
      <c r="D14" s="174"/>
      <c r="E14" s="184"/>
      <c r="F14" s="179"/>
      <c r="G14" s="180" t="s">
        <v>192</v>
      </c>
      <c r="R14" s="181" t="s">
        <v>193</v>
      </c>
      <c r="S14" s="171"/>
      <c r="T14" s="171"/>
      <c r="U14" s="171"/>
      <c r="V14" s="171"/>
      <c r="W14" s="171"/>
      <c r="X14" s="171"/>
      <c r="Y14" s="172"/>
    </row>
    <row r="15" spans="1:25" s="164" customFormat="1" ht="12.75">
      <c r="A15" s="183" t="s">
        <v>194</v>
      </c>
      <c r="B15" s="174" t="s">
        <v>195</v>
      </c>
      <c r="C15" s="174"/>
      <c r="D15" s="174"/>
      <c r="E15" s="184"/>
      <c r="F15" s="185"/>
      <c r="G15" s="180"/>
      <c r="R15" s="181" t="s">
        <v>196</v>
      </c>
      <c r="S15" s="171"/>
      <c r="T15" s="171"/>
      <c r="U15" s="171"/>
      <c r="V15" s="171"/>
      <c r="W15" s="171"/>
      <c r="X15" s="171"/>
      <c r="Y15" s="172"/>
    </row>
    <row r="16" spans="1:25" s="164" customFormat="1" ht="12.75" customHeight="1">
      <c r="A16" s="183" t="s">
        <v>197</v>
      </c>
      <c r="B16" s="174" t="s">
        <v>198</v>
      </c>
      <c r="C16" s="174"/>
      <c r="D16" s="174"/>
      <c r="E16" s="184"/>
      <c r="F16" s="185"/>
      <c r="G16" s="180"/>
      <c r="R16" s="181" t="s">
        <v>199</v>
      </c>
      <c r="S16" s="191"/>
      <c r="T16" s="191"/>
      <c r="U16" s="191"/>
      <c r="V16" s="191"/>
      <c r="W16" s="191"/>
      <c r="X16" s="191"/>
      <c r="Y16" s="192"/>
    </row>
    <row r="17" spans="1:25" s="164" customFormat="1" ht="12.75">
      <c r="A17" s="183" t="s">
        <v>200</v>
      </c>
      <c r="B17" s="174" t="s">
        <v>201</v>
      </c>
      <c r="C17" s="174"/>
      <c r="D17" s="174"/>
      <c r="E17" s="184"/>
      <c r="F17" s="185"/>
      <c r="G17" s="180"/>
      <c r="R17" s="181" t="s">
        <v>202</v>
      </c>
      <c r="S17" s="171"/>
      <c r="T17" s="171"/>
      <c r="U17" s="171"/>
      <c r="V17" s="171"/>
      <c r="W17" s="171"/>
      <c r="X17" s="171"/>
      <c r="Y17" s="172"/>
    </row>
    <row r="18" spans="1:25" s="164" customFormat="1" ht="12.75">
      <c r="A18" s="183" t="s">
        <v>203</v>
      </c>
      <c r="B18" s="173" t="s">
        <v>204</v>
      </c>
      <c r="C18" s="174"/>
      <c r="D18" s="174"/>
      <c r="E18" s="184"/>
      <c r="F18" s="185"/>
      <c r="G18" s="180"/>
      <c r="R18" s="181" t="s">
        <v>205</v>
      </c>
      <c r="S18" s="171"/>
      <c r="T18" s="171"/>
      <c r="U18" s="171"/>
      <c r="V18" s="171"/>
      <c r="W18" s="171"/>
      <c r="X18" s="171"/>
      <c r="Y18" s="172"/>
    </row>
    <row r="19" spans="1:25" s="164" customFormat="1" ht="12.75">
      <c r="A19" s="187" t="s">
        <v>206</v>
      </c>
      <c r="B19" s="188" t="s">
        <v>207</v>
      </c>
      <c r="C19" s="188"/>
      <c r="D19" s="188"/>
      <c r="E19" s="189"/>
      <c r="F19" s="190"/>
      <c r="G19" s="180"/>
      <c r="R19" s="181" t="s">
        <v>208</v>
      </c>
      <c r="S19" s="171"/>
      <c r="T19" s="171"/>
      <c r="U19" s="171"/>
      <c r="V19" s="171"/>
      <c r="W19" s="171"/>
      <c r="X19" s="171"/>
      <c r="Y19" s="172"/>
    </row>
    <row r="20" spans="18:25" s="164" customFormat="1" ht="12.75">
      <c r="R20" s="181" t="s">
        <v>209</v>
      </c>
      <c r="S20" s="193"/>
      <c r="T20" s="193"/>
      <c r="U20" s="193"/>
      <c r="V20" s="193"/>
      <c r="W20" s="193"/>
      <c r="X20" s="193"/>
      <c r="Y20" s="194"/>
    </row>
    <row r="21" spans="1:25" s="164" customFormat="1" ht="12.75">
      <c r="A21" s="195" t="s">
        <v>1</v>
      </c>
      <c r="B21" s="195" t="s">
        <v>1</v>
      </c>
      <c r="C21" s="195" t="s">
        <v>1</v>
      </c>
      <c r="D21" s="195" t="s">
        <v>1</v>
      </c>
      <c r="E21" s="195" t="s">
        <v>1</v>
      </c>
      <c r="F21" s="195" t="s">
        <v>1</v>
      </c>
      <c r="G21" s="195" t="s">
        <v>1</v>
      </c>
      <c r="H21" s="195" t="s">
        <v>1</v>
      </c>
      <c r="I21" s="195" t="s">
        <v>1</v>
      </c>
      <c r="J21" s="195" t="s">
        <v>1</v>
      </c>
      <c r="K21" s="196" t="s">
        <v>1</v>
      </c>
      <c r="L21" s="196" t="s">
        <v>1</v>
      </c>
      <c r="M21" s="196" t="s">
        <v>1</v>
      </c>
      <c r="N21" s="196" t="s">
        <v>1</v>
      </c>
      <c r="O21" s="196" t="s">
        <v>1</v>
      </c>
      <c r="P21" s="196" t="s">
        <v>1</v>
      </c>
      <c r="R21" s="181" t="s">
        <v>210</v>
      </c>
      <c r="S21" s="193"/>
      <c r="T21" s="193"/>
      <c r="U21" s="193"/>
      <c r="V21" s="193"/>
      <c r="W21" s="193"/>
      <c r="X21" s="193"/>
      <c r="Y21" s="194"/>
    </row>
    <row r="22" spans="1:25" s="160" customFormat="1" ht="12.75">
      <c r="A22" s="197" t="s">
        <v>143</v>
      </c>
      <c r="B22" s="197" t="s">
        <v>2</v>
      </c>
      <c r="C22" s="197" t="s">
        <v>3</v>
      </c>
      <c r="D22" s="197" t="s">
        <v>55</v>
      </c>
      <c r="E22" s="197" t="s">
        <v>170</v>
      </c>
      <c r="F22" s="197" t="s">
        <v>174</v>
      </c>
      <c r="G22" s="197" t="s">
        <v>211</v>
      </c>
      <c r="H22" s="197" t="s">
        <v>212</v>
      </c>
      <c r="I22" s="197" t="s">
        <v>184</v>
      </c>
      <c r="J22" s="197" t="s">
        <v>187</v>
      </c>
      <c r="K22" s="197" t="s">
        <v>62</v>
      </c>
      <c r="L22" s="197" t="s">
        <v>7</v>
      </c>
      <c r="M22" s="197" t="s">
        <v>8</v>
      </c>
      <c r="N22" s="197" t="s">
        <v>9</v>
      </c>
      <c r="O22" s="197" t="s">
        <v>203</v>
      </c>
      <c r="P22" s="197" t="s">
        <v>206</v>
      </c>
      <c r="R22" s="181" t="s">
        <v>213</v>
      </c>
      <c r="S22" s="193"/>
      <c r="T22" s="193"/>
      <c r="U22" s="193"/>
      <c r="V22" s="193"/>
      <c r="W22" s="193"/>
      <c r="X22" s="193"/>
      <c r="Y22" s="194"/>
    </row>
    <row r="23" spans="1:25" s="164" customFormat="1" ht="14.25">
      <c r="A23" s="198" t="s">
        <v>151</v>
      </c>
      <c r="B23" s="198" t="s">
        <v>11</v>
      </c>
      <c r="C23" s="198" t="s">
        <v>12</v>
      </c>
      <c r="D23" s="198" t="s">
        <v>13</v>
      </c>
      <c r="E23" s="198" t="s">
        <v>214</v>
      </c>
      <c r="F23" s="199" t="s">
        <v>215</v>
      </c>
      <c r="G23" s="198"/>
      <c r="H23" s="198"/>
      <c r="I23" s="198">
        <v>88</v>
      </c>
      <c r="J23" s="198" t="s">
        <v>166</v>
      </c>
      <c r="K23" s="200"/>
      <c r="L23" s="200"/>
      <c r="M23" s="200"/>
      <c r="N23" s="200"/>
      <c r="O23" s="200">
        <v>10</v>
      </c>
      <c r="P23" s="200">
        <v>120</v>
      </c>
      <c r="R23" s="181" t="s">
        <v>216</v>
      </c>
      <c r="S23" s="201"/>
      <c r="T23" s="201"/>
      <c r="U23" s="201"/>
      <c r="V23" s="201"/>
      <c r="W23" s="201"/>
      <c r="X23" s="201"/>
      <c r="Y23" s="202"/>
    </row>
    <row r="24" spans="1:25" s="164" customFormat="1" ht="15.75">
      <c r="A24" s="163"/>
      <c r="B24" s="163"/>
      <c r="C24" s="163"/>
      <c r="D24" s="163"/>
      <c r="E24" s="163"/>
      <c r="F24" s="203"/>
      <c r="G24" s="204" t="s">
        <v>217</v>
      </c>
      <c r="H24" s="205" t="s">
        <v>218</v>
      </c>
      <c r="K24" s="205">
        <v>1047669</v>
      </c>
      <c r="L24" s="205">
        <v>6304190</v>
      </c>
      <c r="M24" s="205">
        <v>1047568</v>
      </c>
      <c r="N24" s="205">
        <v>6304136</v>
      </c>
      <c r="R24" s="181" t="s">
        <v>219</v>
      </c>
      <c r="S24" s="201"/>
      <c r="T24" s="201"/>
      <c r="U24" s="201"/>
      <c r="V24" s="201"/>
      <c r="W24" s="201"/>
      <c r="X24" s="201"/>
      <c r="Y24" s="202"/>
    </row>
    <row r="25" spans="1:25" s="164" customFormat="1" ht="16.5">
      <c r="A25" s="162" t="s">
        <v>220</v>
      </c>
      <c r="B25" s="162"/>
      <c r="C25" s="162"/>
      <c r="D25" s="163"/>
      <c r="E25" s="163"/>
      <c r="F25" s="203"/>
      <c r="R25" s="206" t="s">
        <v>221</v>
      </c>
      <c r="S25" s="201"/>
      <c r="T25" s="201"/>
      <c r="U25" s="201"/>
      <c r="V25" s="201"/>
      <c r="W25" s="201"/>
      <c r="X25" s="201"/>
      <c r="Y25" s="202"/>
    </row>
    <row r="26" spans="11:25" ht="12.75">
      <c r="K26" s="164"/>
      <c r="L26" s="164"/>
      <c r="R26" s="206" t="s">
        <v>222</v>
      </c>
      <c r="S26" s="201"/>
      <c r="T26" s="201"/>
      <c r="U26" s="201"/>
      <c r="V26" s="201"/>
      <c r="W26" s="201"/>
      <c r="X26" s="201"/>
      <c r="Y26" s="202"/>
    </row>
    <row r="27" spans="1:25" ht="12.75">
      <c r="A27" s="173" t="s">
        <v>14</v>
      </c>
      <c r="B27" s="207"/>
      <c r="C27" s="207"/>
      <c r="D27" s="207"/>
      <c r="E27" s="169"/>
      <c r="F27" s="159"/>
      <c r="G27" s="159"/>
      <c r="K27" s="164"/>
      <c r="L27" s="164"/>
      <c r="M27" s="164"/>
      <c r="N27" s="164"/>
      <c r="O27" s="164"/>
      <c r="P27" s="164"/>
      <c r="R27" s="206" t="s">
        <v>223</v>
      </c>
      <c r="S27" s="201"/>
      <c r="T27" s="201"/>
      <c r="U27" s="201"/>
      <c r="V27" s="201"/>
      <c r="W27" s="201"/>
      <c r="X27" s="201"/>
      <c r="Y27" s="202"/>
    </row>
    <row r="28" spans="1:25" ht="13.5">
      <c r="A28" s="176" t="s">
        <v>2</v>
      </c>
      <c r="B28" s="177" t="s">
        <v>224</v>
      </c>
      <c r="C28" s="177"/>
      <c r="D28" s="177"/>
      <c r="E28" s="208"/>
      <c r="H28" s="160"/>
      <c r="I28" s="160"/>
      <c r="R28" s="209" t="s">
        <v>225</v>
      </c>
      <c r="S28" s="210"/>
      <c r="T28" s="210"/>
      <c r="U28" s="210"/>
      <c r="V28" s="210"/>
      <c r="W28" s="210"/>
      <c r="X28" s="211"/>
      <c r="Y28" s="212"/>
    </row>
    <row r="29" spans="1:9" ht="13.5" customHeight="1">
      <c r="A29" s="183" t="s">
        <v>3</v>
      </c>
      <c r="B29" s="174" t="s">
        <v>53</v>
      </c>
      <c r="C29" s="174"/>
      <c r="D29" s="174"/>
      <c r="E29" s="213"/>
      <c r="H29" s="160"/>
      <c r="I29" s="160"/>
    </row>
    <row r="30" spans="1:16" ht="13.5" customHeight="1">
      <c r="A30" s="183" t="s">
        <v>4</v>
      </c>
      <c r="B30" s="174" t="s">
        <v>226</v>
      </c>
      <c r="C30" s="174"/>
      <c r="D30" s="174"/>
      <c r="E30" s="213"/>
      <c r="H30" s="160"/>
      <c r="J30" s="163"/>
      <c r="K30" s="163"/>
      <c r="L30" s="163"/>
      <c r="M30" s="163"/>
      <c r="N30" s="163"/>
      <c r="O30" s="163"/>
      <c r="P30" s="163"/>
    </row>
    <row r="31" spans="1:23" ht="13.5" customHeight="1">
      <c r="A31" s="183" t="s">
        <v>5</v>
      </c>
      <c r="B31" s="174" t="s">
        <v>227</v>
      </c>
      <c r="C31" s="174"/>
      <c r="D31" s="174"/>
      <c r="E31" s="213"/>
      <c r="H31" s="160"/>
      <c r="I31" s="214"/>
      <c r="J31" s="215"/>
      <c r="K31" s="164"/>
      <c r="L31" s="164"/>
      <c r="M31" s="164"/>
      <c r="V31" s="159"/>
      <c r="W31" s="159"/>
    </row>
    <row r="32" spans="1:23" ht="16.5" customHeight="1">
      <c r="A32" s="183" t="s">
        <v>228</v>
      </c>
      <c r="B32" s="173" t="s">
        <v>229</v>
      </c>
      <c r="C32" s="174"/>
      <c r="D32" s="174"/>
      <c r="E32" s="213"/>
      <c r="G32" s="162" t="s">
        <v>230</v>
      </c>
      <c r="H32" s="162"/>
      <c r="I32" s="162"/>
      <c r="J32" s="162"/>
      <c r="V32" s="159"/>
      <c r="W32" s="159"/>
    </row>
    <row r="33" spans="1:21" ht="12.75">
      <c r="A33" s="187" t="s">
        <v>231</v>
      </c>
      <c r="B33" s="216" t="s">
        <v>232</v>
      </c>
      <c r="C33" s="188"/>
      <c r="D33" s="188"/>
      <c r="E33" s="217"/>
      <c r="G33" s="214"/>
      <c r="H33" s="215"/>
      <c r="I33" s="164"/>
      <c r="J33" s="164"/>
      <c r="U33" s="161"/>
    </row>
    <row r="34" spans="6:21" ht="12.75">
      <c r="F34" s="161"/>
      <c r="G34" s="161"/>
      <c r="H34" s="173" t="s">
        <v>14</v>
      </c>
      <c r="I34" s="207"/>
      <c r="J34" s="207"/>
      <c r="U34" s="161"/>
    </row>
    <row r="35" spans="6:21" ht="12.75">
      <c r="F35" s="161"/>
      <c r="G35" s="161"/>
      <c r="H35" s="218" t="s">
        <v>233</v>
      </c>
      <c r="I35" s="219" t="s">
        <v>234</v>
      </c>
      <c r="J35" s="220"/>
      <c r="U35" s="161"/>
    </row>
    <row r="36" spans="6:21" ht="12.75">
      <c r="F36" s="159"/>
      <c r="G36" s="159"/>
      <c r="H36" s="218" t="s">
        <v>235</v>
      </c>
      <c r="I36" s="219" t="s">
        <v>236</v>
      </c>
      <c r="J36" s="219"/>
      <c r="K36" s="221"/>
      <c r="L36" s="222"/>
      <c r="P36" s="223"/>
      <c r="Q36" s="223"/>
      <c r="R36" s="161"/>
      <c r="S36" s="161"/>
      <c r="T36" s="161"/>
      <c r="U36" s="161"/>
    </row>
    <row r="37" spans="1:21" ht="12.75">
      <c r="A37" s="224"/>
      <c r="B37" s="224"/>
      <c r="C37" s="224"/>
      <c r="D37" s="195" t="s">
        <v>1</v>
      </c>
      <c r="E37" s="196" t="s">
        <v>1</v>
      </c>
      <c r="F37" s="225"/>
      <c r="G37" s="159"/>
      <c r="H37" s="195" t="s">
        <v>1</v>
      </c>
      <c r="I37" s="226" t="s">
        <v>35</v>
      </c>
      <c r="R37" s="223"/>
      <c r="S37" s="223"/>
      <c r="T37" s="161"/>
      <c r="U37" s="161"/>
    </row>
    <row r="38" spans="1:21" ht="12.75">
      <c r="A38" s="197" t="s">
        <v>2</v>
      </c>
      <c r="B38" s="197" t="s">
        <v>3</v>
      </c>
      <c r="C38" s="197" t="s">
        <v>4</v>
      </c>
      <c r="D38" s="197" t="s">
        <v>5</v>
      </c>
      <c r="E38" s="197" t="s">
        <v>228</v>
      </c>
      <c r="F38" s="197" t="s">
        <v>15</v>
      </c>
      <c r="G38" s="197" t="s">
        <v>76</v>
      </c>
      <c r="H38" s="227" t="s">
        <v>233</v>
      </c>
      <c r="I38" s="227" t="s">
        <v>235</v>
      </c>
      <c r="R38" s="223"/>
      <c r="S38" s="223"/>
      <c r="T38" s="161"/>
      <c r="U38" s="161"/>
    </row>
    <row r="39" spans="1:21" ht="14.25">
      <c r="A39" s="228">
        <f>B23</f>
        <v>0</v>
      </c>
      <c r="B39" s="228">
        <f>C23</f>
        <v>0</v>
      </c>
      <c r="C39" s="229">
        <f>D23</f>
        <v>0</v>
      </c>
      <c r="D39" s="230">
        <v>41072</v>
      </c>
      <c r="E39" s="200">
        <v>8.8</v>
      </c>
      <c r="F39" s="231" t="s">
        <v>237</v>
      </c>
      <c r="G39" s="232" t="s">
        <v>110</v>
      </c>
      <c r="H39" s="233"/>
      <c r="I39" s="233"/>
      <c r="R39" s="223"/>
      <c r="S39" s="223"/>
      <c r="T39" s="161"/>
      <c r="U39" s="161"/>
    </row>
    <row r="40" spans="1:21" ht="14.25">
      <c r="A40" s="197" t="s">
        <v>238</v>
      </c>
      <c r="B40" s="234"/>
      <c r="C40" s="234"/>
      <c r="D40" s="235"/>
      <c r="E40" s="234"/>
      <c r="F40" s="231" t="s">
        <v>239</v>
      </c>
      <c r="G40" s="232" t="s">
        <v>113</v>
      </c>
      <c r="H40" s="233"/>
      <c r="I40" s="233"/>
      <c r="R40" s="223"/>
      <c r="S40" s="223"/>
      <c r="T40" s="161"/>
      <c r="U40" s="161"/>
    </row>
    <row r="41" spans="1:21" ht="14.25">
      <c r="A41" s="236"/>
      <c r="B41" s="236"/>
      <c r="C41" s="236"/>
      <c r="D41" s="236"/>
      <c r="E41" s="236"/>
      <c r="F41" s="231" t="s">
        <v>240</v>
      </c>
      <c r="G41" s="232" t="s">
        <v>116</v>
      </c>
      <c r="H41" s="233"/>
      <c r="I41" s="233"/>
      <c r="R41" s="223"/>
      <c r="S41" s="223"/>
      <c r="T41" s="161"/>
      <c r="U41" s="161"/>
    </row>
    <row r="42" spans="1:21" ht="14.25">
      <c r="A42" s="234"/>
      <c r="B42" s="234"/>
      <c r="C42" s="234"/>
      <c r="D42" s="235"/>
      <c r="E42" s="234"/>
      <c r="F42" s="231" t="s">
        <v>241</v>
      </c>
      <c r="G42" s="232" t="s">
        <v>38</v>
      </c>
      <c r="H42" s="233">
        <v>1</v>
      </c>
      <c r="I42" s="233" t="s">
        <v>119</v>
      </c>
      <c r="R42" s="223"/>
      <c r="S42" s="223"/>
      <c r="T42" s="161"/>
      <c r="U42" s="161"/>
    </row>
    <row r="43" spans="1:21" ht="14.25">
      <c r="A43" s="234"/>
      <c r="B43" s="234"/>
      <c r="C43" s="234"/>
      <c r="D43" s="235"/>
      <c r="E43" s="234"/>
      <c r="F43" s="231" t="s">
        <v>242</v>
      </c>
      <c r="G43" s="232" t="s">
        <v>51</v>
      </c>
      <c r="H43" s="233">
        <v>84</v>
      </c>
      <c r="I43" s="233" t="s">
        <v>122</v>
      </c>
      <c r="O43" s="164"/>
      <c r="P43" s="164"/>
      <c r="Q43" s="164"/>
      <c r="R43" s="164"/>
      <c r="S43" s="164"/>
      <c r="T43" s="161"/>
      <c r="U43" s="161"/>
    </row>
    <row r="44" spans="1:21" ht="14.25">
      <c r="A44" s="234"/>
      <c r="B44" s="234"/>
      <c r="C44" s="234"/>
      <c r="D44" s="235"/>
      <c r="E44" s="234"/>
      <c r="F44" s="231" t="s">
        <v>243</v>
      </c>
      <c r="G44" s="232" t="s">
        <v>47</v>
      </c>
      <c r="H44" s="233">
        <v>4</v>
      </c>
      <c r="I44" s="233" t="s">
        <v>119</v>
      </c>
      <c r="M44" s="164"/>
      <c r="N44" s="164"/>
      <c r="O44" s="164"/>
      <c r="P44" s="164"/>
      <c r="Q44" s="164"/>
      <c r="R44" s="164"/>
      <c r="S44" s="164"/>
      <c r="T44" s="161"/>
      <c r="U44" s="161"/>
    </row>
    <row r="45" spans="1:21" ht="14.25">
      <c r="A45" s="234"/>
      <c r="B45" s="234"/>
      <c r="C45" s="234"/>
      <c r="D45" s="235"/>
      <c r="E45" s="234"/>
      <c r="F45" s="231" t="s">
        <v>244</v>
      </c>
      <c r="G45" s="232" t="s">
        <v>61</v>
      </c>
      <c r="H45" s="233">
        <v>6</v>
      </c>
      <c r="I45" s="233" t="s">
        <v>122</v>
      </c>
      <c r="M45" s="164"/>
      <c r="N45" s="164"/>
      <c r="O45" s="164"/>
      <c r="P45" s="164"/>
      <c r="Q45" s="164"/>
      <c r="R45" s="164"/>
      <c r="S45" s="164"/>
      <c r="T45" s="161"/>
      <c r="U45" s="161"/>
    </row>
    <row r="46" spans="1:21" ht="14.25">
      <c r="A46" s="234"/>
      <c r="B46" s="234"/>
      <c r="C46" s="234"/>
      <c r="D46" s="235"/>
      <c r="E46" s="234"/>
      <c r="F46" s="231" t="s">
        <v>245</v>
      </c>
      <c r="G46" s="232" t="s">
        <v>45</v>
      </c>
      <c r="H46" s="233">
        <v>1</v>
      </c>
      <c r="I46" s="233" t="s">
        <v>119</v>
      </c>
      <c r="M46" s="164"/>
      <c r="N46" s="164"/>
      <c r="O46" s="164"/>
      <c r="P46" s="164"/>
      <c r="Q46" s="164"/>
      <c r="R46" s="164"/>
      <c r="S46" s="164"/>
      <c r="T46" s="164"/>
      <c r="U46" s="164"/>
    </row>
    <row r="47" spans="1:9" s="164" customFormat="1" ht="14.25">
      <c r="A47" s="234"/>
      <c r="B47" s="234"/>
      <c r="C47" s="234"/>
      <c r="D47" s="235"/>
      <c r="E47" s="234"/>
      <c r="F47" s="231" t="s">
        <v>246</v>
      </c>
      <c r="G47" s="232" t="s">
        <v>134</v>
      </c>
      <c r="H47" s="233"/>
      <c r="I47" s="233"/>
    </row>
    <row r="48" spans="1:19" s="164" customFormat="1" ht="14.25">
      <c r="A48" s="234"/>
      <c r="B48" s="234"/>
      <c r="C48" s="234"/>
      <c r="D48" s="235"/>
      <c r="E48" s="234"/>
      <c r="F48" s="231" t="s">
        <v>247</v>
      </c>
      <c r="G48" s="232" t="s">
        <v>43</v>
      </c>
      <c r="H48" s="233">
        <v>1</v>
      </c>
      <c r="I48" s="233" t="s">
        <v>119</v>
      </c>
      <c r="O48" s="159"/>
      <c r="P48" s="159"/>
      <c r="Q48" s="159"/>
      <c r="R48" s="223"/>
      <c r="S48" s="223"/>
    </row>
    <row r="49" spans="1:19" s="164" customFormat="1" ht="14.25">
      <c r="A49" s="234"/>
      <c r="B49" s="234"/>
      <c r="C49" s="234"/>
      <c r="D49" s="235"/>
      <c r="E49" s="234"/>
      <c r="F49" s="231" t="s">
        <v>248</v>
      </c>
      <c r="G49" s="232" t="s">
        <v>138</v>
      </c>
      <c r="H49" s="233">
        <v>1</v>
      </c>
      <c r="I49" s="233" t="s">
        <v>119</v>
      </c>
      <c r="M49" s="159"/>
      <c r="N49" s="159"/>
      <c r="O49" s="159"/>
      <c r="P49" s="159"/>
      <c r="Q49" s="159"/>
      <c r="R49" s="223"/>
      <c r="S49" s="223"/>
    </row>
    <row r="50" spans="1:19" s="164" customFormat="1" ht="14.25">
      <c r="A50" s="234"/>
      <c r="B50" s="234"/>
      <c r="C50" s="234"/>
      <c r="D50" s="235"/>
      <c r="E50" s="234"/>
      <c r="F50" s="231" t="s">
        <v>249</v>
      </c>
      <c r="G50" s="232" t="s">
        <v>141</v>
      </c>
      <c r="H50" s="233">
        <v>2</v>
      </c>
      <c r="I50" s="233" t="s">
        <v>119</v>
      </c>
      <c r="M50" s="159"/>
      <c r="N50" s="159"/>
      <c r="O50" s="159"/>
      <c r="P50" s="159"/>
      <c r="Q50" s="159"/>
      <c r="R50" s="223"/>
      <c r="S50" s="223"/>
    </row>
    <row r="51" spans="1:22" s="164" customFormat="1" ht="16.5">
      <c r="A51" s="163"/>
      <c r="B51" s="163"/>
      <c r="C51" s="163"/>
      <c r="D51" s="163"/>
      <c r="E51" s="163"/>
      <c r="F51" s="237" t="s">
        <v>250</v>
      </c>
      <c r="G51" s="237"/>
      <c r="H51" s="238">
        <f>SUM(H39:H50)/100</f>
        <v>1</v>
      </c>
      <c r="N51" s="159"/>
      <c r="O51" s="159"/>
      <c r="P51" s="159"/>
      <c r="Q51" s="159"/>
      <c r="R51" s="159"/>
      <c r="S51" s="159"/>
      <c r="T51" s="223"/>
      <c r="U51" s="223"/>
      <c r="V51" s="161"/>
    </row>
    <row r="52" spans="1:21" ht="16.5" customHeight="1">
      <c r="A52" s="162" t="s">
        <v>10</v>
      </c>
      <c r="B52" s="162"/>
      <c r="C52" s="162"/>
      <c r="D52" s="162"/>
      <c r="E52" s="162"/>
      <c r="F52" s="203"/>
      <c r="G52" s="239"/>
      <c r="T52" s="223"/>
      <c r="U52" s="223"/>
    </row>
    <row r="53" spans="7:21" ht="12.75">
      <c r="G53" s="240"/>
      <c r="T53" s="223"/>
      <c r="U53" s="223"/>
    </row>
    <row r="54" spans="1:21" ht="12.75">
      <c r="A54" s="173" t="s">
        <v>14</v>
      </c>
      <c r="B54" s="207"/>
      <c r="C54" s="207"/>
      <c r="D54" s="207"/>
      <c r="E54" s="241"/>
      <c r="F54" s="242"/>
      <c r="G54" s="240"/>
      <c r="T54" s="223"/>
      <c r="U54" s="223"/>
    </row>
    <row r="55" spans="1:21" ht="12.75">
      <c r="A55" s="176" t="s">
        <v>15</v>
      </c>
      <c r="B55" s="177" t="s">
        <v>251</v>
      </c>
      <c r="C55" s="177"/>
      <c r="D55" s="177"/>
      <c r="E55" s="177"/>
      <c r="F55" s="208"/>
      <c r="G55" s="171"/>
      <c r="J55" s="243"/>
      <c r="T55" s="223"/>
      <c r="U55" s="223"/>
    </row>
    <row r="56" spans="1:21" ht="12.75">
      <c r="A56" s="183" t="s">
        <v>17</v>
      </c>
      <c r="B56" s="174" t="s">
        <v>251</v>
      </c>
      <c r="C56" s="174"/>
      <c r="D56" s="174"/>
      <c r="E56" s="174"/>
      <c r="F56" s="213"/>
      <c r="G56" s="171"/>
      <c r="H56" s="173" t="s">
        <v>14</v>
      </c>
      <c r="J56" s="243"/>
      <c r="T56" s="223"/>
      <c r="U56" s="223"/>
    </row>
    <row r="57" spans="1:21" ht="12.75">
      <c r="A57" s="183" t="s">
        <v>252</v>
      </c>
      <c r="B57" s="174" t="s">
        <v>253</v>
      </c>
      <c r="C57" s="174"/>
      <c r="D57" s="174"/>
      <c r="E57" s="174"/>
      <c r="F57" s="213"/>
      <c r="G57" s="171"/>
      <c r="H57" s="244" t="s">
        <v>75</v>
      </c>
      <c r="I57" s="244" t="s">
        <v>76</v>
      </c>
      <c r="J57" s="244" t="s">
        <v>77</v>
      </c>
      <c r="T57" s="223"/>
      <c r="U57" s="223"/>
    </row>
    <row r="58" spans="1:21" ht="12.75">
      <c r="A58" s="183" t="s">
        <v>20</v>
      </c>
      <c r="B58" s="174" t="s">
        <v>21</v>
      </c>
      <c r="C58" s="174"/>
      <c r="D58" s="174"/>
      <c r="E58" s="174"/>
      <c r="F58" s="213"/>
      <c r="G58" s="171"/>
      <c r="H58" s="245" t="s">
        <v>79</v>
      </c>
      <c r="I58" s="245" t="s">
        <v>58</v>
      </c>
      <c r="J58" s="245" t="s">
        <v>80</v>
      </c>
      <c r="T58" s="223"/>
      <c r="U58" s="223"/>
    </row>
    <row r="59" spans="1:21" ht="12.75">
      <c r="A59" s="183" t="s">
        <v>23</v>
      </c>
      <c r="B59" s="174" t="s">
        <v>24</v>
      </c>
      <c r="C59" s="174"/>
      <c r="D59" s="174"/>
      <c r="E59" s="174"/>
      <c r="F59" s="213"/>
      <c r="G59" s="171"/>
      <c r="H59" s="246" t="s">
        <v>82</v>
      </c>
      <c r="I59" s="246" t="s">
        <v>39</v>
      </c>
      <c r="J59" s="246" t="s">
        <v>83</v>
      </c>
      <c r="T59" s="223"/>
      <c r="U59" s="223"/>
    </row>
    <row r="60" spans="1:21" ht="12.75">
      <c r="A60" s="183" t="s">
        <v>26</v>
      </c>
      <c r="B60" s="174" t="s">
        <v>27</v>
      </c>
      <c r="C60" s="174"/>
      <c r="D60" s="174"/>
      <c r="E60" s="174"/>
      <c r="F60" s="213"/>
      <c r="G60" s="171"/>
      <c r="H60" s="246" t="s">
        <v>86</v>
      </c>
      <c r="I60" s="246" t="s">
        <v>48</v>
      </c>
      <c r="J60" s="246" t="s">
        <v>87</v>
      </c>
      <c r="P60" s="160"/>
      <c r="Q60" s="160"/>
      <c r="R60" s="160"/>
      <c r="S60" s="160"/>
      <c r="T60" s="160"/>
      <c r="U60" s="160"/>
    </row>
    <row r="61" spans="1:21" ht="12.75">
      <c r="A61" s="183" t="s">
        <v>29</v>
      </c>
      <c r="B61" s="174" t="s">
        <v>30</v>
      </c>
      <c r="C61" s="174"/>
      <c r="D61" s="174"/>
      <c r="E61" s="174"/>
      <c r="F61" s="213"/>
      <c r="G61" s="247"/>
      <c r="H61" s="248" t="s">
        <v>90</v>
      </c>
      <c r="I61" s="248" t="s">
        <v>91</v>
      </c>
      <c r="J61" s="248" t="s">
        <v>92</v>
      </c>
      <c r="O61" s="160"/>
      <c r="T61" s="223"/>
      <c r="U61" s="223"/>
    </row>
    <row r="62" spans="1:21" ht="12.75">
      <c r="A62" s="187" t="s">
        <v>32</v>
      </c>
      <c r="B62" s="188" t="s">
        <v>33</v>
      </c>
      <c r="C62" s="249"/>
      <c r="D62" s="249"/>
      <c r="E62" s="188"/>
      <c r="F62" s="217"/>
      <c r="G62" s="247"/>
      <c r="H62" s="160"/>
      <c r="T62" s="223"/>
      <c r="U62" s="223"/>
    </row>
    <row r="63" spans="5:22" ht="12.75">
      <c r="E63" s="250"/>
      <c r="F63" s="159"/>
      <c r="H63" s="160"/>
      <c r="T63" s="223"/>
      <c r="U63" s="223"/>
      <c r="V63" s="160"/>
    </row>
    <row r="64" spans="3:22" s="160" customFormat="1" ht="12.75">
      <c r="C64" s="225"/>
      <c r="D64" s="195" t="s">
        <v>1</v>
      </c>
      <c r="E64" s="195" t="s">
        <v>1</v>
      </c>
      <c r="F64" s="195" t="s">
        <v>1</v>
      </c>
      <c r="G64" s="226" t="s">
        <v>35</v>
      </c>
      <c r="H64" s="226" t="s">
        <v>35</v>
      </c>
      <c r="I64" s="226" t="s">
        <v>35</v>
      </c>
      <c r="J64" s="226" t="s">
        <v>35</v>
      </c>
      <c r="K64" s="226" t="s">
        <v>35</v>
      </c>
      <c r="O64" s="159"/>
      <c r="P64" s="159"/>
      <c r="Q64" s="159"/>
      <c r="R64" s="159"/>
      <c r="S64" s="159"/>
      <c r="T64" s="223"/>
      <c r="U64" s="223"/>
      <c r="V64" s="161"/>
    </row>
    <row r="65" spans="1:21" ht="12.75">
      <c r="A65" s="197" t="s">
        <v>2</v>
      </c>
      <c r="B65" s="197" t="s">
        <v>5</v>
      </c>
      <c r="C65" s="251" t="s">
        <v>254</v>
      </c>
      <c r="D65" s="251" t="s">
        <v>15</v>
      </c>
      <c r="E65" s="251" t="s">
        <v>17</v>
      </c>
      <c r="F65" s="251" t="s">
        <v>252</v>
      </c>
      <c r="G65" s="251" t="s">
        <v>20</v>
      </c>
      <c r="H65" s="251" t="s">
        <v>255</v>
      </c>
      <c r="I65" s="251" t="s">
        <v>26</v>
      </c>
      <c r="J65" s="251" t="s">
        <v>29</v>
      </c>
      <c r="K65" s="251" t="s">
        <v>32</v>
      </c>
      <c r="T65" s="223"/>
      <c r="U65" s="223"/>
    </row>
    <row r="66" spans="1:21" ht="14.25">
      <c r="A66" s="252">
        <f>A39</f>
        <v>0</v>
      </c>
      <c r="B66" s="253">
        <f>D39</f>
        <v>41072</v>
      </c>
      <c r="C66" s="254" t="s">
        <v>37</v>
      </c>
      <c r="D66" s="255" t="s">
        <v>38</v>
      </c>
      <c r="E66" s="255" t="s">
        <v>39</v>
      </c>
      <c r="F66" s="256" t="s">
        <v>40</v>
      </c>
      <c r="G66" s="233">
        <v>20</v>
      </c>
      <c r="H66" s="233">
        <v>3</v>
      </c>
      <c r="I66" s="233" t="s">
        <v>41</v>
      </c>
      <c r="J66" s="233"/>
      <c r="K66" s="233"/>
      <c r="T66" s="223"/>
      <c r="U66" s="223"/>
    </row>
    <row r="67" spans="1:21" ht="14.25">
      <c r="A67" s="257">
        <f aca="true" t="shared" si="0" ref="A67:B77">+A$66</f>
        <v>0</v>
      </c>
      <c r="B67" s="258">
        <f t="shared" si="0"/>
        <v>41072</v>
      </c>
      <c r="C67" s="254" t="s">
        <v>42</v>
      </c>
      <c r="D67" s="255" t="s">
        <v>43</v>
      </c>
      <c r="E67" s="255" t="s">
        <v>39</v>
      </c>
      <c r="F67" s="256" t="s">
        <v>40</v>
      </c>
      <c r="G67" s="233">
        <v>15</v>
      </c>
      <c r="H67" s="233">
        <v>1</v>
      </c>
      <c r="I67" s="233" t="s">
        <v>41</v>
      </c>
      <c r="J67" s="233"/>
      <c r="K67" s="233"/>
      <c r="T67" s="223"/>
      <c r="U67" s="223"/>
    </row>
    <row r="68" spans="1:21" ht="14.25">
      <c r="A68" s="257">
        <f t="shared" si="0"/>
        <v>0</v>
      </c>
      <c r="B68" s="258">
        <f t="shared" si="0"/>
        <v>41072</v>
      </c>
      <c r="C68" s="254" t="s">
        <v>44</v>
      </c>
      <c r="D68" s="255" t="s">
        <v>45</v>
      </c>
      <c r="E68" s="255" t="s">
        <v>39</v>
      </c>
      <c r="F68" s="256" t="s">
        <v>40</v>
      </c>
      <c r="G68" s="233">
        <v>15</v>
      </c>
      <c r="H68" s="233">
        <v>1</v>
      </c>
      <c r="I68" s="233" t="s">
        <v>41</v>
      </c>
      <c r="J68" s="233"/>
      <c r="K68" s="233"/>
      <c r="T68" s="223"/>
      <c r="U68" s="223"/>
    </row>
    <row r="69" spans="1:21" ht="14.25">
      <c r="A69" s="257">
        <f t="shared" si="0"/>
        <v>0</v>
      </c>
      <c r="B69" s="258">
        <f t="shared" si="0"/>
        <v>41072</v>
      </c>
      <c r="C69" s="254" t="s">
        <v>46</v>
      </c>
      <c r="D69" s="255" t="s">
        <v>47</v>
      </c>
      <c r="E69" s="255" t="s">
        <v>48</v>
      </c>
      <c r="F69" s="256" t="s">
        <v>40</v>
      </c>
      <c r="G69" s="233">
        <v>25</v>
      </c>
      <c r="H69" s="233">
        <v>1</v>
      </c>
      <c r="I69" s="233" t="s">
        <v>41</v>
      </c>
      <c r="J69" s="233"/>
      <c r="K69" s="233"/>
      <c r="T69" s="223"/>
      <c r="U69" s="223"/>
    </row>
    <row r="70" spans="1:21" ht="14.25">
      <c r="A70" s="257">
        <f t="shared" si="0"/>
        <v>0</v>
      </c>
      <c r="B70" s="258">
        <f t="shared" si="0"/>
        <v>41072</v>
      </c>
      <c r="C70" s="254" t="s">
        <v>50</v>
      </c>
      <c r="D70" s="255" t="s">
        <v>51</v>
      </c>
      <c r="E70" s="255" t="s">
        <v>48</v>
      </c>
      <c r="F70" s="256" t="s">
        <v>52</v>
      </c>
      <c r="G70" s="233">
        <v>20</v>
      </c>
      <c r="H70" s="233">
        <v>1</v>
      </c>
      <c r="I70" s="233" t="s">
        <v>41</v>
      </c>
      <c r="J70" s="233"/>
      <c r="K70" s="233"/>
      <c r="T70" s="223"/>
      <c r="U70" s="223"/>
    </row>
    <row r="71" spans="1:21" ht="14.25">
      <c r="A71" s="257">
        <f t="shared" si="0"/>
        <v>0</v>
      </c>
      <c r="B71" s="258">
        <f t="shared" si="0"/>
        <v>41072</v>
      </c>
      <c r="C71" s="254" t="s">
        <v>54</v>
      </c>
      <c r="D71" s="255" t="s">
        <v>51</v>
      </c>
      <c r="E71" s="255" t="s">
        <v>39</v>
      </c>
      <c r="F71" s="256" t="s">
        <v>52</v>
      </c>
      <c r="G71" s="233">
        <v>10</v>
      </c>
      <c r="H71" s="233">
        <v>1</v>
      </c>
      <c r="I71" s="233" t="s">
        <v>41</v>
      </c>
      <c r="J71" s="233"/>
      <c r="K71" s="233"/>
      <c r="T71" s="223"/>
      <c r="U71" s="223"/>
    </row>
    <row r="72" spans="1:21" ht="14.25">
      <c r="A72" s="257">
        <f t="shared" si="0"/>
        <v>0</v>
      </c>
      <c r="B72" s="258">
        <f t="shared" si="0"/>
        <v>41072</v>
      </c>
      <c r="C72" s="254" t="s">
        <v>57</v>
      </c>
      <c r="D72" s="255" t="s">
        <v>51</v>
      </c>
      <c r="E72" s="255" t="s">
        <v>58</v>
      </c>
      <c r="F72" s="256" t="s">
        <v>52</v>
      </c>
      <c r="G72" s="233">
        <v>10</v>
      </c>
      <c r="H72" s="233">
        <v>1</v>
      </c>
      <c r="I72" s="233" t="s">
        <v>41</v>
      </c>
      <c r="J72" s="233"/>
      <c r="K72" s="233"/>
      <c r="T72" s="223"/>
      <c r="U72" s="223"/>
    </row>
    <row r="73" spans="1:21" ht="14.25">
      <c r="A73" s="257">
        <f t="shared" si="0"/>
        <v>0</v>
      </c>
      <c r="B73" s="258">
        <f t="shared" si="0"/>
        <v>41072</v>
      </c>
      <c r="C73" s="254" t="s">
        <v>60</v>
      </c>
      <c r="D73" s="255" t="s">
        <v>61</v>
      </c>
      <c r="E73" s="255" t="s">
        <v>39</v>
      </c>
      <c r="F73" s="256" t="s">
        <v>52</v>
      </c>
      <c r="G73" s="233">
        <v>15</v>
      </c>
      <c r="H73" s="233">
        <v>0</v>
      </c>
      <c r="I73" s="233" t="s">
        <v>41</v>
      </c>
      <c r="J73" s="233"/>
      <c r="K73" s="233"/>
      <c r="T73" s="223"/>
      <c r="U73" s="223"/>
    </row>
    <row r="74" spans="1:21" ht="14.25">
      <c r="A74" s="257">
        <f t="shared" si="0"/>
        <v>0</v>
      </c>
      <c r="B74" s="258">
        <f t="shared" si="0"/>
        <v>41072</v>
      </c>
      <c r="C74" s="254" t="s">
        <v>64</v>
      </c>
      <c r="D74" s="255" t="s">
        <v>51</v>
      </c>
      <c r="E74" s="255" t="s">
        <v>48</v>
      </c>
      <c r="F74" s="256" t="s">
        <v>65</v>
      </c>
      <c r="G74" s="233">
        <v>40</v>
      </c>
      <c r="H74" s="233">
        <v>0</v>
      </c>
      <c r="I74" s="233" t="s">
        <v>41</v>
      </c>
      <c r="J74" s="233"/>
      <c r="K74" s="233"/>
      <c r="T74" s="223"/>
      <c r="U74" s="223"/>
    </row>
    <row r="75" spans="1:21" ht="14.25">
      <c r="A75" s="257">
        <f t="shared" si="0"/>
        <v>0</v>
      </c>
      <c r="B75" s="258">
        <f t="shared" si="0"/>
        <v>41072</v>
      </c>
      <c r="C75" s="254" t="s">
        <v>67</v>
      </c>
      <c r="D75" s="255" t="s">
        <v>51</v>
      </c>
      <c r="E75" s="255" t="s">
        <v>39</v>
      </c>
      <c r="F75" s="256" t="s">
        <v>65</v>
      </c>
      <c r="G75" s="233">
        <v>25</v>
      </c>
      <c r="H75" s="233">
        <v>0</v>
      </c>
      <c r="I75" s="233" t="s">
        <v>41</v>
      </c>
      <c r="J75" s="233"/>
      <c r="K75" s="233"/>
      <c r="T75" s="223"/>
      <c r="U75" s="223"/>
    </row>
    <row r="76" spans="1:21" ht="14.25">
      <c r="A76" s="257">
        <f t="shared" si="0"/>
        <v>0</v>
      </c>
      <c r="B76" s="258">
        <f t="shared" si="0"/>
        <v>41072</v>
      </c>
      <c r="C76" s="254" t="s">
        <v>69</v>
      </c>
      <c r="D76" s="255" t="s">
        <v>51</v>
      </c>
      <c r="E76" s="255" t="s">
        <v>58</v>
      </c>
      <c r="F76" s="256" t="s">
        <v>65</v>
      </c>
      <c r="G76" s="233">
        <v>20</v>
      </c>
      <c r="H76" s="233">
        <v>0</v>
      </c>
      <c r="I76" s="233" t="s">
        <v>41</v>
      </c>
      <c r="J76" s="233"/>
      <c r="K76" s="233"/>
      <c r="T76" s="223"/>
      <c r="U76" s="223"/>
    </row>
    <row r="77" spans="1:21" ht="14.25">
      <c r="A77" s="257">
        <f t="shared" si="0"/>
        <v>0</v>
      </c>
      <c r="B77" s="258">
        <f t="shared" si="0"/>
        <v>41072</v>
      </c>
      <c r="C77" s="254" t="s">
        <v>71</v>
      </c>
      <c r="D77" s="255" t="s">
        <v>51</v>
      </c>
      <c r="E77" s="255" t="s">
        <v>48</v>
      </c>
      <c r="F77" s="256" t="s">
        <v>65</v>
      </c>
      <c r="G77" s="233">
        <v>10</v>
      </c>
      <c r="H77" s="233">
        <v>0</v>
      </c>
      <c r="I77" s="233" t="s">
        <v>41</v>
      </c>
      <c r="J77" s="233"/>
      <c r="K77" s="233"/>
      <c r="T77" s="223"/>
      <c r="U77" s="223"/>
    </row>
    <row r="78" spans="1:21" ht="16.5">
      <c r="A78" s="163"/>
      <c r="T78" s="223"/>
      <c r="U78" s="223"/>
    </row>
    <row r="79" spans="1:21" ht="16.5">
      <c r="A79" s="162" t="s">
        <v>256</v>
      </c>
      <c r="B79" s="162"/>
      <c r="C79" s="163"/>
      <c r="D79" s="163"/>
      <c r="E79" s="163"/>
      <c r="F79" s="163"/>
      <c r="G79" s="164"/>
      <c r="H79" s="164"/>
      <c r="I79" s="164"/>
      <c r="T79" s="223"/>
      <c r="U79" s="223"/>
    </row>
    <row r="80" spans="1:21" ht="12.75">
      <c r="A80" s="164"/>
      <c r="B80" s="164"/>
      <c r="C80" s="164"/>
      <c r="D80" s="164"/>
      <c r="E80" s="164"/>
      <c r="F80" s="164"/>
      <c r="G80" s="164"/>
      <c r="H80" s="164"/>
      <c r="I80" s="164"/>
      <c r="T80" s="223"/>
      <c r="U80" s="223"/>
    </row>
    <row r="81" spans="1:21" ht="12.75">
      <c r="A81" s="173" t="s">
        <v>14</v>
      </c>
      <c r="B81" s="207"/>
      <c r="C81" s="207"/>
      <c r="D81" s="169"/>
      <c r="E81" s="169"/>
      <c r="F81" s="169"/>
      <c r="G81" s="164"/>
      <c r="H81" s="164"/>
      <c r="I81" s="164"/>
      <c r="T81" s="223"/>
      <c r="U81" s="223"/>
    </row>
    <row r="82" spans="1:21" ht="12.75">
      <c r="A82" s="176" t="s">
        <v>257</v>
      </c>
      <c r="B82" s="177" t="s">
        <v>258</v>
      </c>
      <c r="C82" s="259"/>
      <c r="D82" s="208"/>
      <c r="E82" s="169"/>
      <c r="F82" s="164"/>
      <c r="G82" s="175"/>
      <c r="H82" s="164"/>
      <c r="I82" s="164"/>
      <c r="T82" s="223"/>
      <c r="U82" s="223"/>
    </row>
    <row r="83" spans="1:21" ht="12.75">
      <c r="A83" s="183" t="s">
        <v>259</v>
      </c>
      <c r="B83" s="173" t="s">
        <v>260</v>
      </c>
      <c r="C83" s="260"/>
      <c r="D83" s="213"/>
      <c r="E83" s="169"/>
      <c r="F83" s="161"/>
      <c r="G83" s="175"/>
      <c r="H83" s="164"/>
      <c r="I83" s="164"/>
      <c r="T83" s="223"/>
      <c r="U83" s="223"/>
    </row>
    <row r="84" spans="1:21" ht="12.75">
      <c r="A84" s="187" t="s">
        <v>252</v>
      </c>
      <c r="B84" s="188" t="s">
        <v>261</v>
      </c>
      <c r="C84" s="249"/>
      <c r="D84" s="217"/>
      <c r="E84" s="169"/>
      <c r="F84" s="161"/>
      <c r="G84" s="175"/>
      <c r="H84" s="164"/>
      <c r="I84" s="164"/>
      <c r="T84" s="223"/>
      <c r="U84" s="223"/>
    </row>
    <row r="85" spans="1:21" ht="12.75">
      <c r="A85" s="164"/>
      <c r="B85" s="164"/>
      <c r="C85" s="164"/>
      <c r="D85" s="164"/>
      <c r="E85" s="164"/>
      <c r="F85" s="161"/>
      <c r="G85" s="164"/>
      <c r="H85" s="164"/>
      <c r="I85" s="164"/>
      <c r="T85" s="223"/>
      <c r="U85" s="223"/>
    </row>
    <row r="86" spans="3:21" s="161" customFormat="1" ht="12.75" customHeight="1">
      <c r="C86" s="226" t="s">
        <v>35</v>
      </c>
      <c r="D86" s="195" t="s">
        <v>1</v>
      </c>
      <c r="E86" s="261" t="s">
        <v>262</v>
      </c>
      <c r="F86" s="261"/>
      <c r="G86" s="261"/>
      <c r="H86" s="262" t="s">
        <v>263</v>
      </c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23"/>
      <c r="U86" s="223"/>
    </row>
    <row r="87" spans="1:21" ht="12.75">
      <c r="A87" s="197" t="s">
        <v>2</v>
      </c>
      <c r="B87" s="197" t="s">
        <v>5</v>
      </c>
      <c r="C87" s="197" t="s">
        <v>257</v>
      </c>
      <c r="D87" s="263" t="s">
        <v>259</v>
      </c>
      <c r="E87" s="197" t="s">
        <v>264</v>
      </c>
      <c r="F87" s="197" t="s">
        <v>265</v>
      </c>
      <c r="G87" s="197" t="s">
        <v>266</v>
      </c>
      <c r="H87" s="264" t="s">
        <v>267</v>
      </c>
      <c r="I87" s="197" t="s">
        <v>268</v>
      </c>
      <c r="J87" s="197" t="s">
        <v>269</v>
      </c>
      <c r="K87" s="197" t="s">
        <v>270</v>
      </c>
      <c r="L87" s="197" t="s">
        <v>271</v>
      </c>
      <c r="M87" s="197" t="s">
        <v>272</v>
      </c>
      <c r="N87" s="197" t="s">
        <v>273</v>
      </c>
      <c r="O87" s="197" t="s">
        <v>274</v>
      </c>
      <c r="P87" s="197" t="s">
        <v>275</v>
      </c>
      <c r="Q87" s="197" t="s">
        <v>276</v>
      </c>
      <c r="R87" s="197" t="s">
        <v>277</v>
      </c>
      <c r="S87" s="197" t="s">
        <v>278</v>
      </c>
      <c r="T87" s="223"/>
      <c r="U87" s="223"/>
    </row>
    <row r="88" spans="1:21" ht="14.25">
      <c r="A88" s="228">
        <f>A66</f>
        <v>0</v>
      </c>
      <c r="B88" s="265">
        <f>B66</f>
        <v>41072</v>
      </c>
      <c r="C88" s="266" t="s">
        <v>279</v>
      </c>
      <c r="D88" s="267">
        <v>67</v>
      </c>
      <c r="E88" s="268">
        <v>0</v>
      </c>
      <c r="F88" s="268">
        <v>6</v>
      </c>
      <c r="G88" s="268">
        <v>8</v>
      </c>
      <c r="H88" s="269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23"/>
      <c r="U88" s="223"/>
    </row>
    <row r="89" spans="1:21" ht="14.25">
      <c r="A89" s="257">
        <f aca="true" t="shared" si="1" ref="A89:B108">+A$88</f>
        <v>0</v>
      </c>
      <c r="B89" s="258">
        <f t="shared" si="1"/>
        <v>41072</v>
      </c>
      <c r="C89" s="266" t="s">
        <v>280</v>
      </c>
      <c r="D89" s="267">
        <v>69</v>
      </c>
      <c r="E89" s="268">
        <v>11</v>
      </c>
      <c r="F89" s="268">
        <v>7</v>
      </c>
      <c r="G89" s="268">
        <v>5</v>
      </c>
      <c r="H89" s="269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23"/>
      <c r="U89" s="223"/>
    </row>
    <row r="90" spans="1:21" ht="14.25">
      <c r="A90" s="257">
        <f t="shared" si="1"/>
        <v>0</v>
      </c>
      <c r="B90" s="258">
        <f t="shared" si="1"/>
        <v>41072</v>
      </c>
      <c r="C90" s="270" t="s">
        <v>281</v>
      </c>
      <c r="D90" s="267">
        <v>328</v>
      </c>
      <c r="E90" s="268">
        <v>3</v>
      </c>
      <c r="F90" s="268">
        <v>0</v>
      </c>
      <c r="G90" s="268">
        <v>2</v>
      </c>
      <c r="H90" s="269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23"/>
      <c r="U90" s="223"/>
    </row>
    <row r="91" spans="1:21" ht="14.25">
      <c r="A91" s="257">
        <f t="shared" si="1"/>
        <v>0</v>
      </c>
      <c r="B91" s="258">
        <f t="shared" si="1"/>
        <v>41072</v>
      </c>
      <c r="C91" s="271" t="s">
        <v>282</v>
      </c>
      <c r="D91" s="267">
        <v>327</v>
      </c>
      <c r="E91" s="268">
        <v>0</v>
      </c>
      <c r="F91" s="268">
        <v>7</v>
      </c>
      <c r="G91" s="268">
        <v>0</v>
      </c>
      <c r="H91" s="269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223"/>
      <c r="U91" s="223"/>
    </row>
    <row r="92" spans="1:21" ht="14.25">
      <c r="A92" s="257">
        <f t="shared" si="1"/>
        <v>0</v>
      </c>
      <c r="B92" s="258">
        <f t="shared" si="1"/>
        <v>41072</v>
      </c>
      <c r="C92" s="270" t="s">
        <v>283</v>
      </c>
      <c r="D92" s="267">
        <v>212</v>
      </c>
      <c r="E92" s="268">
        <v>0</v>
      </c>
      <c r="F92" s="268">
        <v>1</v>
      </c>
      <c r="G92" s="268">
        <v>2</v>
      </c>
      <c r="H92" s="269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23"/>
      <c r="U92" s="223"/>
    </row>
    <row r="93" spans="1:21" ht="14.25">
      <c r="A93" s="257">
        <f t="shared" si="1"/>
        <v>0</v>
      </c>
      <c r="B93" s="258">
        <f t="shared" si="1"/>
        <v>41072</v>
      </c>
      <c r="C93" s="270" t="s">
        <v>284</v>
      </c>
      <c r="D93" s="267">
        <v>200</v>
      </c>
      <c r="E93" s="268">
        <v>9</v>
      </c>
      <c r="F93" s="268">
        <v>6</v>
      </c>
      <c r="G93" s="268">
        <v>27</v>
      </c>
      <c r="H93" s="269"/>
      <c r="I93" s="233"/>
      <c r="J93" s="233"/>
      <c r="K93" s="233"/>
      <c r="L93" s="233"/>
      <c r="M93" s="233"/>
      <c r="N93" s="233"/>
      <c r="O93" s="233"/>
      <c r="P93" s="233"/>
      <c r="Q93" s="233"/>
      <c r="R93" s="233"/>
      <c r="S93" s="233"/>
      <c r="T93" s="223"/>
      <c r="U93" s="223"/>
    </row>
    <row r="94" spans="1:21" ht="14.25">
      <c r="A94" s="257">
        <f t="shared" si="1"/>
        <v>0</v>
      </c>
      <c r="B94" s="258">
        <f t="shared" si="1"/>
        <v>41072</v>
      </c>
      <c r="C94" s="266" t="s">
        <v>285</v>
      </c>
      <c r="D94" s="267">
        <v>318</v>
      </c>
      <c r="E94" s="268">
        <v>88</v>
      </c>
      <c r="F94" s="268">
        <v>23</v>
      </c>
      <c r="G94" s="268">
        <v>41</v>
      </c>
      <c r="H94" s="269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23"/>
      <c r="U94" s="223"/>
    </row>
    <row r="95" spans="1:21" ht="14.25">
      <c r="A95" s="257">
        <f t="shared" si="1"/>
        <v>0</v>
      </c>
      <c r="B95" s="258">
        <f t="shared" si="1"/>
        <v>41072</v>
      </c>
      <c r="C95" s="266" t="s">
        <v>286</v>
      </c>
      <c r="D95" s="267">
        <v>231</v>
      </c>
      <c r="E95" s="268">
        <v>1</v>
      </c>
      <c r="F95" s="268">
        <v>0</v>
      </c>
      <c r="G95" s="268">
        <v>0</v>
      </c>
      <c r="H95" s="269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23"/>
      <c r="U95" s="223"/>
    </row>
    <row r="96" spans="1:21" ht="14.25">
      <c r="A96" s="257">
        <f t="shared" si="1"/>
        <v>0</v>
      </c>
      <c r="B96" s="258">
        <f t="shared" si="1"/>
        <v>41072</v>
      </c>
      <c r="C96" s="272" t="s">
        <v>287</v>
      </c>
      <c r="D96" s="267">
        <v>364</v>
      </c>
      <c r="E96" s="268">
        <v>52</v>
      </c>
      <c r="F96" s="268">
        <v>108</v>
      </c>
      <c r="G96" s="268">
        <v>30</v>
      </c>
      <c r="H96" s="269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33"/>
      <c r="T96" s="223"/>
      <c r="U96" s="223"/>
    </row>
    <row r="97" spans="1:21" ht="14.25">
      <c r="A97" s="257">
        <f t="shared" si="1"/>
        <v>0</v>
      </c>
      <c r="B97" s="258">
        <f t="shared" si="1"/>
        <v>41072</v>
      </c>
      <c r="C97" s="272" t="s">
        <v>288</v>
      </c>
      <c r="D97" s="267">
        <v>457</v>
      </c>
      <c r="E97" s="268">
        <v>3</v>
      </c>
      <c r="F97" s="268">
        <v>13</v>
      </c>
      <c r="G97" s="268">
        <v>5</v>
      </c>
      <c r="H97" s="269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233"/>
      <c r="T97" s="223"/>
      <c r="U97" s="223"/>
    </row>
    <row r="98" spans="1:21" ht="14.25">
      <c r="A98" s="257">
        <f t="shared" si="1"/>
        <v>0</v>
      </c>
      <c r="B98" s="258">
        <f t="shared" si="1"/>
        <v>41072</v>
      </c>
      <c r="C98" s="272" t="s">
        <v>289</v>
      </c>
      <c r="D98" s="267">
        <v>450</v>
      </c>
      <c r="E98" s="268">
        <v>23</v>
      </c>
      <c r="F98" s="268">
        <v>7</v>
      </c>
      <c r="G98" s="268">
        <v>5</v>
      </c>
      <c r="H98" s="269"/>
      <c r="I98" s="233"/>
      <c r="J98" s="233"/>
      <c r="K98" s="233"/>
      <c r="L98" s="233"/>
      <c r="M98" s="233"/>
      <c r="N98" s="233"/>
      <c r="O98" s="233"/>
      <c r="P98" s="233"/>
      <c r="Q98" s="233"/>
      <c r="R98" s="233"/>
      <c r="S98" s="233"/>
      <c r="T98" s="223"/>
      <c r="U98" s="223"/>
    </row>
    <row r="99" spans="1:21" ht="14.25">
      <c r="A99" s="257">
        <f t="shared" si="1"/>
        <v>0</v>
      </c>
      <c r="B99" s="258">
        <f t="shared" si="1"/>
        <v>41072</v>
      </c>
      <c r="C99" s="271" t="s">
        <v>290</v>
      </c>
      <c r="D99" s="267">
        <v>473</v>
      </c>
      <c r="E99" s="268">
        <v>2</v>
      </c>
      <c r="F99" s="268">
        <v>2</v>
      </c>
      <c r="G99" s="268">
        <v>0</v>
      </c>
      <c r="H99" s="269"/>
      <c r="I99" s="233"/>
      <c r="J99" s="233"/>
      <c r="K99" s="233"/>
      <c r="L99" s="233"/>
      <c r="M99" s="233"/>
      <c r="N99" s="233"/>
      <c r="O99" s="233"/>
      <c r="P99" s="233"/>
      <c r="Q99" s="233"/>
      <c r="R99" s="233"/>
      <c r="S99" s="233"/>
      <c r="T99" s="223"/>
      <c r="U99" s="223"/>
    </row>
    <row r="100" spans="1:21" ht="14.25">
      <c r="A100" s="257">
        <f t="shared" si="1"/>
        <v>0</v>
      </c>
      <c r="B100" s="258">
        <f t="shared" si="1"/>
        <v>41072</v>
      </c>
      <c r="C100" s="272" t="s">
        <v>291</v>
      </c>
      <c r="D100" s="267">
        <v>613</v>
      </c>
      <c r="E100" s="268">
        <v>1</v>
      </c>
      <c r="F100" s="268">
        <v>3</v>
      </c>
      <c r="G100" s="268">
        <v>0</v>
      </c>
      <c r="H100" s="269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223"/>
      <c r="U100" s="223"/>
    </row>
    <row r="101" spans="1:21" ht="14.25">
      <c r="A101" s="257">
        <f t="shared" si="1"/>
        <v>0</v>
      </c>
      <c r="B101" s="258">
        <f t="shared" si="1"/>
        <v>41072</v>
      </c>
      <c r="C101" s="272" t="s">
        <v>292</v>
      </c>
      <c r="D101" s="267">
        <v>2395</v>
      </c>
      <c r="E101" s="268">
        <v>0</v>
      </c>
      <c r="F101" s="268">
        <v>1</v>
      </c>
      <c r="G101" s="268">
        <v>0</v>
      </c>
      <c r="H101" s="269"/>
      <c r="I101" s="233"/>
      <c r="J101" s="233"/>
      <c r="K101" s="233"/>
      <c r="L101" s="233"/>
      <c r="M101" s="233"/>
      <c r="N101" s="233"/>
      <c r="O101" s="233"/>
      <c r="P101" s="233"/>
      <c r="Q101" s="233"/>
      <c r="R101" s="233"/>
      <c r="S101" s="233"/>
      <c r="T101" s="223"/>
      <c r="U101" s="223"/>
    </row>
    <row r="102" spans="1:21" ht="14.25">
      <c r="A102" s="257">
        <f t="shared" si="1"/>
        <v>0</v>
      </c>
      <c r="B102" s="258">
        <f t="shared" si="1"/>
        <v>41072</v>
      </c>
      <c r="C102" s="272" t="s">
        <v>293</v>
      </c>
      <c r="D102" s="267">
        <v>2393</v>
      </c>
      <c r="E102" s="268">
        <v>0</v>
      </c>
      <c r="F102" s="268">
        <v>1</v>
      </c>
      <c r="G102" s="268">
        <v>0</v>
      </c>
      <c r="H102" s="269"/>
      <c r="I102" s="233"/>
      <c r="J102" s="233"/>
      <c r="K102" s="233"/>
      <c r="L102" s="233"/>
      <c r="M102" s="233"/>
      <c r="N102" s="233"/>
      <c r="O102" s="233"/>
      <c r="P102" s="233"/>
      <c r="Q102" s="233"/>
      <c r="R102" s="233"/>
      <c r="S102" s="233"/>
      <c r="T102" s="223"/>
      <c r="U102" s="223"/>
    </row>
    <row r="103" spans="1:21" ht="14.25">
      <c r="A103" s="257">
        <f t="shared" si="1"/>
        <v>0</v>
      </c>
      <c r="B103" s="258">
        <f t="shared" si="1"/>
        <v>41072</v>
      </c>
      <c r="C103" s="272" t="s">
        <v>294</v>
      </c>
      <c r="D103" s="267">
        <v>618</v>
      </c>
      <c r="E103" s="268">
        <v>6</v>
      </c>
      <c r="F103" s="268">
        <v>0</v>
      </c>
      <c r="G103" s="268">
        <v>2</v>
      </c>
      <c r="H103" s="269"/>
      <c r="I103" s="233"/>
      <c r="J103" s="233"/>
      <c r="K103" s="233"/>
      <c r="L103" s="233"/>
      <c r="M103" s="233"/>
      <c r="N103" s="233"/>
      <c r="O103" s="233"/>
      <c r="P103" s="233"/>
      <c r="Q103" s="233"/>
      <c r="R103" s="233"/>
      <c r="S103" s="233"/>
      <c r="T103" s="223"/>
      <c r="U103" s="223"/>
    </row>
    <row r="104" spans="1:21" ht="14.25">
      <c r="A104" s="257">
        <f t="shared" si="1"/>
        <v>0</v>
      </c>
      <c r="B104" s="258">
        <f t="shared" si="1"/>
        <v>41072</v>
      </c>
      <c r="C104" s="272" t="s">
        <v>295</v>
      </c>
      <c r="D104" s="267">
        <v>619</v>
      </c>
      <c r="E104" s="268">
        <v>4</v>
      </c>
      <c r="F104" s="268">
        <v>12</v>
      </c>
      <c r="G104" s="268">
        <v>36</v>
      </c>
      <c r="H104" s="269"/>
      <c r="I104" s="233"/>
      <c r="J104" s="233"/>
      <c r="K104" s="233"/>
      <c r="L104" s="233"/>
      <c r="M104" s="233"/>
      <c r="N104" s="233"/>
      <c r="O104" s="233"/>
      <c r="P104" s="233"/>
      <c r="Q104" s="233"/>
      <c r="R104" s="233"/>
      <c r="S104" s="233"/>
      <c r="T104" s="223"/>
      <c r="U104" s="223"/>
    </row>
    <row r="105" spans="1:21" ht="14.25">
      <c r="A105" s="257">
        <f t="shared" si="1"/>
        <v>0</v>
      </c>
      <c r="B105" s="258">
        <f t="shared" si="1"/>
        <v>41072</v>
      </c>
      <c r="C105" s="266" t="s">
        <v>296</v>
      </c>
      <c r="D105" s="267">
        <v>623</v>
      </c>
      <c r="E105" s="268">
        <v>2</v>
      </c>
      <c r="F105" s="268">
        <v>0</v>
      </c>
      <c r="G105" s="268">
        <v>0</v>
      </c>
      <c r="H105" s="269"/>
      <c r="I105" s="233"/>
      <c r="J105" s="233"/>
      <c r="K105" s="233"/>
      <c r="L105" s="233"/>
      <c r="M105" s="233"/>
      <c r="N105" s="233"/>
      <c r="O105" s="233"/>
      <c r="P105" s="233"/>
      <c r="Q105" s="233"/>
      <c r="R105" s="233"/>
      <c r="S105" s="233"/>
      <c r="T105" s="223"/>
      <c r="U105" s="223"/>
    </row>
    <row r="106" spans="1:21" ht="14.25">
      <c r="A106" s="257">
        <f t="shared" si="1"/>
        <v>0</v>
      </c>
      <c r="B106" s="258">
        <f t="shared" si="1"/>
        <v>41072</v>
      </c>
      <c r="C106" s="266" t="s">
        <v>297</v>
      </c>
      <c r="D106" s="267">
        <v>622</v>
      </c>
      <c r="E106" s="268">
        <v>76</v>
      </c>
      <c r="F106" s="268">
        <v>14</v>
      </c>
      <c r="G106" s="268">
        <v>12</v>
      </c>
      <c r="H106" s="269"/>
      <c r="I106" s="233"/>
      <c r="J106" s="233"/>
      <c r="K106" s="233"/>
      <c r="L106" s="233"/>
      <c r="M106" s="233"/>
      <c r="N106" s="233"/>
      <c r="O106" s="233"/>
      <c r="P106" s="233"/>
      <c r="Q106" s="233"/>
      <c r="R106" s="233"/>
      <c r="S106" s="233"/>
      <c r="T106" s="223"/>
      <c r="U106" s="223"/>
    </row>
    <row r="107" spans="1:21" ht="14.25">
      <c r="A107" s="257">
        <f t="shared" si="1"/>
        <v>0</v>
      </c>
      <c r="B107" s="258">
        <f t="shared" si="1"/>
        <v>41072</v>
      </c>
      <c r="C107" s="266" t="s">
        <v>298</v>
      </c>
      <c r="D107" s="267">
        <v>2517</v>
      </c>
      <c r="E107" s="268">
        <v>0</v>
      </c>
      <c r="F107" s="268">
        <v>7</v>
      </c>
      <c r="G107" s="268">
        <v>1</v>
      </c>
      <c r="H107" s="269"/>
      <c r="I107" s="233"/>
      <c r="J107" s="233"/>
      <c r="K107" s="233"/>
      <c r="L107" s="233"/>
      <c r="M107" s="233"/>
      <c r="N107" s="233"/>
      <c r="O107" s="233"/>
      <c r="P107" s="233"/>
      <c r="Q107" s="233"/>
      <c r="R107" s="233"/>
      <c r="S107" s="233"/>
      <c r="T107" s="223"/>
      <c r="U107" s="223"/>
    </row>
    <row r="108" spans="1:21" ht="14.25">
      <c r="A108" s="257">
        <f t="shared" si="1"/>
        <v>0</v>
      </c>
      <c r="B108" s="258">
        <f t="shared" si="1"/>
        <v>41072</v>
      </c>
      <c r="C108" s="271" t="s">
        <v>299</v>
      </c>
      <c r="D108" s="267">
        <v>847</v>
      </c>
      <c r="E108" s="268">
        <v>1</v>
      </c>
      <c r="F108" s="268">
        <v>1</v>
      </c>
      <c r="G108" s="268">
        <v>3</v>
      </c>
      <c r="H108" s="269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23"/>
      <c r="U108" s="223"/>
    </row>
    <row r="109" spans="1:21" ht="14.25">
      <c r="A109" s="257">
        <f aca="true" t="shared" si="2" ref="A109:B128">+A$88</f>
        <v>0</v>
      </c>
      <c r="B109" s="258">
        <f t="shared" si="2"/>
        <v>41072</v>
      </c>
      <c r="C109" s="273" t="s">
        <v>300</v>
      </c>
      <c r="D109" s="267">
        <v>819</v>
      </c>
      <c r="E109" s="268">
        <v>14</v>
      </c>
      <c r="F109" s="268">
        <v>14</v>
      </c>
      <c r="G109" s="268">
        <v>4</v>
      </c>
      <c r="H109" s="269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33"/>
      <c r="T109" s="223"/>
      <c r="U109" s="223"/>
    </row>
    <row r="110" spans="1:21" ht="14.25">
      <c r="A110" s="257">
        <f t="shared" si="2"/>
        <v>0</v>
      </c>
      <c r="B110" s="258">
        <f t="shared" si="2"/>
        <v>41072</v>
      </c>
      <c r="C110" s="271" t="s">
        <v>301</v>
      </c>
      <c r="D110" s="267">
        <v>807</v>
      </c>
      <c r="E110" s="268">
        <v>688</v>
      </c>
      <c r="F110" s="268">
        <v>2530</v>
      </c>
      <c r="G110" s="268">
        <v>3458</v>
      </c>
      <c r="H110" s="269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23"/>
      <c r="U110" s="223"/>
    </row>
    <row r="111" spans="1:21" ht="14.25">
      <c r="A111" s="257">
        <f t="shared" si="2"/>
        <v>0</v>
      </c>
      <c r="B111" s="258">
        <f t="shared" si="2"/>
        <v>41072</v>
      </c>
      <c r="C111" s="271" t="s">
        <v>302</v>
      </c>
      <c r="D111" s="267">
        <v>793</v>
      </c>
      <c r="E111" s="268">
        <v>1</v>
      </c>
      <c r="F111" s="268">
        <v>0</v>
      </c>
      <c r="G111" s="268">
        <v>0</v>
      </c>
      <c r="H111" s="269"/>
      <c r="I111" s="233"/>
      <c r="J111" s="233"/>
      <c r="K111" s="233"/>
      <c r="L111" s="233"/>
      <c r="M111" s="233"/>
      <c r="N111" s="233"/>
      <c r="O111" s="233"/>
      <c r="P111" s="233"/>
      <c r="Q111" s="233"/>
      <c r="R111" s="233"/>
      <c r="S111" s="233"/>
      <c r="T111" s="223"/>
      <c r="U111" s="223"/>
    </row>
    <row r="112" spans="1:21" ht="14.25">
      <c r="A112" s="257">
        <f t="shared" si="2"/>
        <v>0</v>
      </c>
      <c r="B112" s="258">
        <f t="shared" si="2"/>
        <v>41072</v>
      </c>
      <c r="C112" s="273" t="s">
        <v>303</v>
      </c>
      <c r="D112" s="267">
        <v>3134</v>
      </c>
      <c r="E112" s="268">
        <v>0</v>
      </c>
      <c r="F112" s="268">
        <v>2</v>
      </c>
      <c r="G112" s="268">
        <v>2</v>
      </c>
      <c r="H112" s="269"/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233"/>
      <c r="T112" s="223"/>
      <c r="U112" s="223"/>
    </row>
    <row r="113" spans="1:21" ht="15.75">
      <c r="A113" s="257">
        <f t="shared" si="2"/>
        <v>0</v>
      </c>
      <c r="B113" s="258">
        <f t="shared" si="2"/>
        <v>41072</v>
      </c>
      <c r="C113" s="273" t="s">
        <v>304</v>
      </c>
      <c r="D113" s="267">
        <v>20358</v>
      </c>
      <c r="E113" s="268">
        <v>3</v>
      </c>
      <c r="F113" s="268">
        <v>4</v>
      </c>
      <c r="G113" s="268">
        <v>2</v>
      </c>
      <c r="H113" s="269"/>
      <c r="I113" s="233"/>
      <c r="J113" s="233"/>
      <c r="K113" s="233"/>
      <c r="L113" s="233"/>
      <c r="M113" s="233"/>
      <c r="N113" s="233"/>
      <c r="O113" s="233"/>
      <c r="P113" s="233"/>
      <c r="Q113" s="233"/>
      <c r="R113" s="233"/>
      <c r="S113" s="233"/>
      <c r="T113" s="223"/>
      <c r="U113" s="223"/>
    </row>
    <row r="114" spans="1:21" ht="14.25">
      <c r="A114" s="257">
        <f t="shared" si="2"/>
        <v>0</v>
      </c>
      <c r="B114" s="258">
        <f t="shared" si="2"/>
        <v>41072</v>
      </c>
      <c r="C114" s="271" t="s">
        <v>305</v>
      </c>
      <c r="D114" s="267">
        <v>757</v>
      </c>
      <c r="E114" s="268">
        <v>0</v>
      </c>
      <c r="F114" s="268">
        <v>0</v>
      </c>
      <c r="G114" s="268">
        <v>9</v>
      </c>
      <c r="H114" s="269"/>
      <c r="I114" s="233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23"/>
      <c r="U114" s="223"/>
    </row>
    <row r="115" spans="1:21" ht="14.25">
      <c r="A115" s="257">
        <f t="shared" si="2"/>
        <v>0</v>
      </c>
      <c r="B115" s="258">
        <f t="shared" si="2"/>
        <v>41072</v>
      </c>
      <c r="C115" s="271" t="s">
        <v>306</v>
      </c>
      <c r="D115" s="267">
        <v>783</v>
      </c>
      <c r="E115" s="268">
        <v>1</v>
      </c>
      <c r="F115" s="268">
        <v>3</v>
      </c>
      <c r="G115" s="268">
        <v>1</v>
      </c>
      <c r="H115" s="269"/>
      <c r="I115" s="233"/>
      <c r="J115" s="233"/>
      <c r="K115" s="233"/>
      <c r="L115" s="233"/>
      <c r="M115" s="233"/>
      <c r="N115" s="233"/>
      <c r="O115" s="233"/>
      <c r="P115" s="233"/>
      <c r="Q115" s="233"/>
      <c r="R115" s="233"/>
      <c r="S115" s="233"/>
      <c r="T115" s="223"/>
      <c r="U115" s="223"/>
    </row>
    <row r="116" spans="1:21" ht="14.25">
      <c r="A116" s="257">
        <f t="shared" si="2"/>
        <v>0</v>
      </c>
      <c r="B116" s="258">
        <f t="shared" si="2"/>
        <v>41072</v>
      </c>
      <c r="C116" s="271" t="s">
        <v>307</v>
      </c>
      <c r="D116" s="267">
        <v>801</v>
      </c>
      <c r="E116" s="268">
        <v>100</v>
      </c>
      <c r="F116" s="268">
        <v>88</v>
      </c>
      <c r="G116" s="268">
        <v>19</v>
      </c>
      <c r="H116" s="269"/>
      <c r="I116" s="233"/>
      <c r="J116" s="233"/>
      <c r="K116" s="233"/>
      <c r="L116" s="233"/>
      <c r="M116" s="233"/>
      <c r="N116" s="233"/>
      <c r="O116" s="233"/>
      <c r="P116" s="233"/>
      <c r="Q116" s="233"/>
      <c r="R116" s="233"/>
      <c r="S116" s="233"/>
      <c r="T116" s="223"/>
      <c r="U116" s="223"/>
    </row>
    <row r="117" spans="1:21" ht="14.25">
      <c r="A117" s="257">
        <f t="shared" si="2"/>
        <v>0</v>
      </c>
      <c r="B117" s="258">
        <f t="shared" si="2"/>
        <v>41072</v>
      </c>
      <c r="C117" s="271" t="s">
        <v>308</v>
      </c>
      <c r="D117" s="267">
        <v>824</v>
      </c>
      <c r="E117" s="268">
        <v>0</v>
      </c>
      <c r="F117" s="268">
        <v>1</v>
      </c>
      <c r="G117" s="268">
        <v>0</v>
      </c>
      <c r="H117" s="269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  <c r="T117" s="223"/>
      <c r="U117" s="223"/>
    </row>
    <row r="118" spans="1:21" ht="14.25">
      <c r="A118" s="257">
        <f t="shared" si="2"/>
        <v>0</v>
      </c>
      <c r="B118" s="258">
        <f t="shared" si="2"/>
        <v>41072</v>
      </c>
      <c r="C118" s="271" t="s">
        <v>309</v>
      </c>
      <c r="D118" s="267">
        <v>753</v>
      </c>
      <c r="E118" s="268">
        <v>2</v>
      </c>
      <c r="F118" s="268">
        <v>7</v>
      </c>
      <c r="G118" s="268">
        <v>0</v>
      </c>
      <c r="H118" s="269"/>
      <c r="I118" s="233"/>
      <c r="J118" s="233"/>
      <c r="K118" s="233"/>
      <c r="L118" s="233"/>
      <c r="M118" s="233"/>
      <c r="N118" s="233"/>
      <c r="O118" s="233"/>
      <c r="P118" s="233"/>
      <c r="Q118" s="233"/>
      <c r="R118" s="233"/>
      <c r="S118" s="233"/>
      <c r="T118" s="223"/>
      <c r="U118" s="223"/>
    </row>
    <row r="119" spans="1:21" ht="14.25">
      <c r="A119" s="257">
        <f t="shared" si="2"/>
        <v>0</v>
      </c>
      <c r="B119" s="258">
        <f t="shared" si="2"/>
        <v>41072</v>
      </c>
      <c r="C119" s="272" t="s">
        <v>310</v>
      </c>
      <c r="D119" s="267">
        <v>670</v>
      </c>
      <c r="E119" s="268">
        <v>1</v>
      </c>
      <c r="F119" s="268">
        <v>0</v>
      </c>
      <c r="G119" s="268">
        <v>0</v>
      </c>
      <c r="H119" s="269"/>
      <c r="I119" s="233"/>
      <c r="J119" s="233"/>
      <c r="K119" s="233"/>
      <c r="L119" s="233"/>
      <c r="M119" s="233"/>
      <c r="N119" s="233"/>
      <c r="O119" s="233"/>
      <c r="P119" s="233"/>
      <c r="Q119" s="233"/>
      <c r="R119" s="233"/>
      <c r="S119" s="233"/>
      <c r="T119" s="223"/>
      <c r="U119" s="223"/>
    </row>
    <row r="120" spans="1:21" ht="14.25">
      <c r="A120" s="257">
        <f t="shared" si="2"/>
        <v>0</v>
      </c>
      <c r="B120" s="258">
        <f t="shared" si="2"/>
        <v>41072</v>
      </c>
      <c r="C120" s="272" t="s">
        <v>311</v>
      </c>
      <c r="D120" s="267">
        <v>650</v>
      </c>
      <c r="E120" s="268">
        <v>9</v>
      </c>
      <c r="F120" s="268">
        <v>0</v>
      </c>
      <c r="G120" s="268">
        <v>0</v>
      </c>
      <c r="H120" s="269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  <c r="T120" s="223"/>
      <c r="U120" s="223"/>
    </row>
    <row r="121" spans="1:21" ht="14.25">
      <c r="A121" s="257">
        <f t="shared" si="2"/>
        <v>0</v>
      </c>
      <c r="B121" s="258">
        <f t="shared" si="2"/>
        <v>41072</v>
      </c>
      <c r="C121" s="272" t="s">
        <v>312</v>
      </c>
      <c r="D121" s="267">
        <v>682</v>
      </c>
      <c r="E121" s="268">
        <v>5</v>
      </c>
      <c r="F121" s="268">
        <v>1</v>
      </c>
      <c r="G121" s="268">
        <v>0</v>
      </c>
      <c r="H121" s="269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23"/>
      <c r="U121" s="223"/>
    </row>
    <row r="122" spans="1:21" ht="14.25">
      <c r="A122" s="257">
        <f t="shared" si="2"/>
        <v>0</v>
      </c>
      <c r="B122" s="258">
        <f t="shared" si="2"/>
        <v>41072</v>
      </c>
      <c r="C122" s="272" t="s">
        <v>313</v>
      </c>
      <c r="D122" s="267">
        <v>892</v>
      </c>
      <c r="E122" s="268">
        <v>7</v>
      </c>
      <c r="F122" s="268">
        <v>1</v>
      </c>
      <c r="G122" s="268">
        <v>0</v>
      </c>
      <c r="H122" s="269"/>
      <c r="I122" s="233"/>
      <c r="J122" s="233"/>
      <c r="K122" s="233"/>
      <c r="L122" s="233"/>
      <c r="M122" s="233"/>
      <c r="N122" s="233"/>
      <c r="O122" s="233"/>
      <c r="P122" s="233"/>
      <c r="Q122" s="233"/>
      <c r="R122" s="233"/>
      <c r="S122" s="233"/>
      <c r="T122" s="223"/>
      <c r="U122" s="223"/>
    </row>
    <row r="123" spans="1:21" ht="14.25">
      <c r="A123" s="257">
        <f t="shared" si="2"/>
        <v>0</v>
      </c>
      <c r="B123" s="258">
        <f t="shared" si="2"/>
        <v>41072</v>
      </c>
      <c r="C123" s="271" t="s">
        <v>314</v>
      </c>
      <c r="D123" s="267">
        <v>3206</v>
      </c>
      <c r="E123" s="268" t="s">
        <v>315</v>
      </c>
      <c r="F123" s="268" t="s">
        <v>315</v>
      </c>
      <c r="G123" s="268" t="s">
        <v>315</v>
      </c>
      <c r="H123" s="269"/>
      <c r="I123" s="233"/>
      <c r="J123" s="233"/>
      <c r="K123" s="233"/>
      <c r="L123" s="233"/>
      <c r="M123" s="233"/>
      <c r="N123" s="233"/>
      <c r="O123" s="233"/>
      <c r="P123" s="233"/>
      <c r="Q123" s="233"/>
      <c r="R123" s="233"/>
      <c r="S123" s="233"/>
      <c r="T123" s="223"/>
      <c r="U123" s="223"/>
    </row>
    <row r="124" spans="1:21" ht="14.25">
      <c r="A124" s="257">
        <f t="shared" si="2"/>
        <v>0</v>
      </c>
      <c r="B124" s="258">
        <f t="shared" si="2"/>
        <v>41072</v>
      </c>
      <c r="C124" s="271" t="s">
        <v>316</v>
      </c>
      <c r="D124" s="267">
        <v>3170</v>
      </c>
      <c r="E124" s="268" t="s">
        <v>315</v>
      </c>
      <c r="F124" s="268" t="s">
        <v>315</v>
      </c>
      <c r="G124" s="268" t="s">
        <v>315</v>
      </c>
      <c r="H124" s="269"/>
      <c r="I124" s="233"/>
      <c r="J124" s="233"/>
      <c r="K124" s="233"/>
      <c r="L124" s="233"/>
      <c r="M124" s="233"/>
      <c r="N124" s="233"/>
      <c r="O124" s="233"/>
      <c r="P124" s="233"/>
      <c r="Q124" s="233"/>
      <c r="R124" s="233"/>
      <c r="S124" s="233"/>
      <c r="T124" s="223"/>
      <c r="U124" s="223"/>
    </row>
    <row r="125" spans="1:21" ht="14.25">
      <c r="A125" s="257">
        <f t="shared" si="2"/>
        <v>0</v>
      </c>
      <c r="B125" s="258">
        <f t="shared" si="2"/>
        <v>41072</v>
      </c>
      <c r="C125" s="271" t="s">
        <v>317</v>
      </c>
      <c r="D125" s="267">
        <v>880</v>
      </c>
      <c r="E125" s="268">
        <v>19</v>
      </c>
      <c r="F125" s="268">
        <v>0</v>
      </c>
      <c r="G125" s="268">
        <v>1</v>
      </c>
      <c r="H125" s="269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233"/>
      <c r="T125" s="223"/>
      <c r="U125" s="223"/>
    </row>
    <row r="126" spans="1:21" ht="14.25">
      <c r="A126" s="257">
        <f t="shared" si="2"/>
        <v>0</v>
      </c>
      <c r="B126" s="258">
        <f t="shared" si="2"/>
        <v>41072</v>
      </c>
      <c r="C126" s="274" t="s">
        <v>318</v>
      </c>
      <c r="D126" s="267">
        <v>1028</v>
      </c>
      <c r="E126" s="268">
        <v>2</v>
      </c>
      <c r="F126" s="268">
        <v>2</v>
      </c>
      <c r="G126" s="268">
        <v>3</v>
      </c>
      <c r="H126" s="269"/>
      <c r="I126" s="233"/>
      <c r="J126" s="233"/>
      <c r="K126" s="233"/>
      <c r="L126" s="233"/>
      <c r="M126" s="233"/>
      <c r="N126" s="233"/>
      <c r="O126" s="233"/>
      <c r="P126" s="233"/>
      <c r="Q126" s="233"/>
      <c r="R126" s="233"/>
      <c r="S126" s="233"/>
      <c r="T126" s="223"/>
      <c r="U126" s="223"/>
    </row>
    <row r="127" spans="1:21" ht="14.25">
      <c r="A127" s="257">
        <f t="shared" si="2"/>
        <v>0</v>
      </c>
      <c r="B127" s="258">
        <f t="shared" si="2"/>
        <v>41072</v>
      </c>
      <c r="C127" s="274" t="s">
        <v>319</v>
      </c>
      <c r="D127" s="267">
        <v>978</v>
      </c>
      <c r="E127" s="268">
        <v>92</v>
      </c>
      <c r="F127" s="268">
        <v>13</v>
      </c>
      <c r="G127" s="268">
        <v>23</v>
      </c>
      <c r="H127" s="269"/>
      <c r="I127" s="233"/>
      <c r="J127" s="233"/>
      <c r="K127" s="233"/>
      <c r="L127" s="233"/>
      <c r="M127" s="233"/>
      <c r="N127" s="233"/>
      <c r="O127" s="233"/>
      <c r="P127" s="233"/>
      <c r="Q127" s="233"/>
      <c r="R127" s="233"/>
      <c r="S127" s="233"/>
      <c r="T127" s="223"/>
      <c r="U127" s="223"/>
    </row>
    <row r="128" spans="1:21" ht="14.25">
      <c r="A128" s="257">
        <f t="shared" si="2"/>
        <v>0</v>
      </c>
      <c r="B128" s="258">
        <f t="shared" si="2"/>
        <v>41072</v>
      </c>
      <c r="C128" s="274" t="s">
        <v>320</v>
      </c>
      <c r="D128" s="267">
        <v>1004</v>
      </c>
      <c r="E128" s="268">
        <v>0</v>
      </c>
      <c r="F128" s="268">
        <v>0</v>
      </c>
      <c r="G128" s="268">
        <v>1</v>
      </c>
      <c r="H128" s="269"/>
      <c r="I128" s="233"/>
      <c r="J128" s="233"/>
      <c r="K128" s="233"/>
      <c r="L128" s="233"/>
      <c r="M128" s="233"/>
      <c r="N128" s="233"/>
      <c r="O128" s="233"/>
      <c r="P128" s="233"/>
      <c r="Q128" s="233"/>
      <c r="R128" s="233"/>
      <c r="S128" s="233"/>
      <c r="T128" s="223"/>
      <c r="U128" s="223"/>
    </row>
    <row r="129" spans="1:21" ht="14.25">
      <c r="A129" s="257">
        <f aca="true" t="shared" si="3" ref="A129:B148">+A$88</f>
        <v>0</v>
      </c>
      <c r="B129" s="258">
        <f t="shared" si="3"/>
        <v>41072</v>
      </c>
      <c r="C129" s="271" t="s">
        <v>321</v>
      </c>
      <c r="D129" s="267">
        <v>998</v>
      </c>
      <c r="E129" s="268">
        <v>1</v>
      </c>
      <c r="F129" s="268">
        <v>0</v>
      </c>
      <c r="G129" s="268">
        <v>0</v>
      </c>
      <c r="H129" s="269"/>
      <c r="I129" s="233"/>
      <c r="J129" s="233"/>
      <c r="K129" s="233"/>
      <c r="L129" s="233"/>
      <c r="M129" s="233"/>
      <c r="N129" s="233"/>
      <c r="O129" s="233"/>
      <c r="P129" s="233"/>
      <c r="Q129" s="233"/>
      <c r="R129" s="233"/>
      <c r="S129" s="233"/>
      <c r="T129" s="223"/>
      <c r="U129" s="223"/>
    </row>
    <row r="130" spans="1:21" ht="14.25">
      <c r="A130" s="257">
        <f t="shared" si="3"/>
        <v>0</v>
      </c>
      <c r="B130" s="258">
        <f t="shared" si="3"/>
        <v>41072</v>
      </c>
      <c r="C130" s="274" t="s">
        <v>322</v>
      </c>
      <c r="D130" s="267">
        <v>995</v>
      </c>
      <c r="E130" s="268">
        <v>14</v>
      </c>
      <c r="F130" s="268">
        <v>2</v>
      </c>
      <c r="G130" s="268">
        <v>3</v>
      </c>
      <c r="H130" s="269"/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  <c r="T130" s="223"/>
      <c r="U130" s="223"/>
    </row>
    <row r="131" spans="1:21" ht="14.25">
      <c r="A131" s="257">
        <f t="shared" si="3"/>
        <v>0</v>
      </c>
      <c r="B131" s="258">
        <f t="shared" si="3"/>
        <v>41072</v>
      </c>
      <c r="C131" s="271" t="s">
        <v>323</v>
      </c>
      <c r="D131" s="267">
        <v>933</v>
      </c>
      <c r="E131" s="268">
        <v>15368</v>
      </c>
      <c r="F131" s="268">
        <v>2432</v>
      </c>
      <c r="G131" s="268">
        <v>497</v>
      </c>
      <c r="H131" s="269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223"/>
      <c r="U131" s="223"/>
    </row>
    <row r="132" spans="1:21" ht="14.25">
      <c r="A132" s="257">
        <f t="shared" si="3"/>
        <v>0</v>
      </c>
      <c r="B132" s="258">
        <f t="shared" si="3"/>
        <v>41072</v>
      </c>
      <c r="C132" s="274" t="s">
        <v>324</v>
      </c>
      <c r="D132" s="267">
        <v>1056</v>
      </c>
      <c r="E132" s="268">
        <v>52</v>
      </c>
      <c r="F132" s="268">
        <v>124</v>
      </c>
      <c r="G132" s="268">
        <v>120</v>
      </c>
      <c r="H132" s="269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223"/>
      <c r="U132" s="223"/>
    </row>
    <row r="133" spans="1:21" ht="14.25">
      <c r="A133" s="257">
        <f t="shared" si="3"/>
        <v>0</v>
      </c>
      <c r="B133" s="258">
        <f t="shared" si="3"/>
        <v>41072</v>
      </c>
      <c r="C133" s="271" t="s">
        <v>325</v>
      </c>
      <c r="D133" s="267">
        <v>3111</v>
      </c>
      <c r="E133" s="268" t="s">
        <v>315</v>
      </c>
      <c r="F133" s="268" t="s">
        <v>315</v>
      </c>
      <c r="G133" s="268" t="s">
        <v>315</v>
      </c>
      <c r="H133" s="269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223"/>
      <c r="U133" s="223"/>
    </row>
    <row r="134" spans="1:21" ht="14.25">
      <c r="A134" s="257">
        <f t="shared" si="3"/>
        <v>0</v>
      </c>
      <c r="B134" s="258">
        <f t="shared" si="3"/>
        <v>41072</v>
      </c>
      <c r="C134" s="274" t="s">
        <v>326</v>
      </c>
      <c r="D134" s="267">
        <v>3110</v>
      </c>
      <c r="E134" s="268" t="s">
        <v>315</v>
      </c>
      <c r="F134" s="268">
        <v>0</v>
      </c>
      <c r="G134" s="268">
        <v>0</v>
      </c>
      <c r="H134" s="269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23"/>
      <c r="U134" s="223"/>
    </row>
    <row r="135" spans="1:21" ht="14.25">
      <c r="A135" s="257">
        <f t="shared" si="3"/>
        <v>0</v>
      </c>
      <c r="B135" s="258">
        <f t="shared" si="3"/>
        <v>41072</v>
      </c>
      <c r="C135" s="271" t="s">
        <v>327</v>
      </c>
      <c r="D135" s="267">
        <v>906</v>
      </c>
      <c r="E135" s="268" t="s">
        <v>315</v>
      </c>
      <c r="F135" s="268" t="s">
        <v>315</v>
      </c>
      <c r="G135" s="268" t="s">
        <v>315</v>
      </c>
      <c r="H135" s="269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23"/>
      <c r="U135" s="223"/>
    </row>
    <row r="136" spans="1:21" ht="14.25">
      <c r="A136" s="257">
        <f t="shared" si="3"/>
        <v>0</v>
      </c>
      <c r="B136" s="258">
        <f t="shared" si="3"/>
        <v>41072</v>
      </c>
      <c r="C136" s="274" t="s">
        <v>328</v>
      </c>
      <c r="D136" s="267">
        <v>1077</v>
      </c>
      <c r="E136" s="268" t="s">
        <v>315</v>
      </c>
      <c r="F136" s="268" t="s">
        <v>315</v>
      </c>
      <c r="G136" s="268" t="s">
        <v>315</v>
      </c>
      <c r="H136" s="269"/>
      <c r="I136" s="233"/>
      <c r="J136" s="233"/>
      <c r="K136" s="233"/>
      <c r="L136" s="233"/>
      <c r="M136" s="233"/>
      <c r="N136" s="233"/>
      <c r="O136" s="233"/>
      <c r="P136" s="233"/>
      <c r="Q136" s="233"/>
      <c r="R136" s="233"/>
      <c r="S136" s="233"/>
      <c r="T136" s="223"/>
      <c r="U136" s="223"/>
    </row>
    <row r="137" spans="1:21" ht="14.25">
      <c r="A137" s="257">
        <f t="shared" si="3"/>
        <v>0</v>
      </c>
      <c r="B137" s="258">
        <f t="shared" si="3"/>
        <v>41072</v>
      </c>
      <c r="C137" s="233"/>
      <c r="D137" s="233"/>
      <c r="E137" s="233"/>
      <c r="F137" s="233"/>
      <c r="G137" s="233"/>
      <c r="H137" s="233"/>
      <c r="I137" s="233"/>
      <c r="J137" s="233"/>
      <c r="K137" s="233"/>
      <c r="L137" s="233"/>
      <c r="M137" s="233"/>
      <c r="N137" s="233"/>
      <c r="O137" s="233"/>
      <c r="P137" s="233"/>
      <c r="Q137" s="233"/>
      <c r="R137" s="233"/>
      <c r="S137" s="233"/>
      <c r="T137" s="223"/>
      <c r="U137" s="223"/>
    </row>
    <row r="138" spans="1:21" ht="14.25">
      <c r="A138" s="257">
        <f t="shared" si="3"/>
        <v>0</v>
      </c>
      <c r="B138" s="258">
        <f t="shared" si="3"/>
        <v>41072</v>
      </c>
      <c r="C138" s="233"/>
      <c r="D138" s="233"/>
      <c r="E138" s="233"/>
      <c r="F138" s="233"/>
      <c r="G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  <c r="S138" s="233"/>
      <c r="T138" s="223"/>
      <c r="U138" s="223"/>
    </row>
    <row r="139" spans="1:21" ht="14.25">
      <c r="A139" s="257">
        <f t="shared" si="3"/>
        <v>0</v>
      </c>
      <c r="B139" s="258">
        <f t="shared" si="3"/>
        <v>41072</v>
      </c>
      <c r="C139" s="233"/>
      <c r="D139" s="233"/>
      <c r="E139" s="233"/>
      <c r="F139" s="233"/>
      <c r="G139" s="233"/>
      <c r="H139" s="233"/>
      <c r="I139" s="233"/>
      <c r="J139" s="233"/>
      <c r="K139" s="233"/>
      <c r="L139" s="233"/>
      <c r="M139" s="233"/>
      <c r="N139" s="233"/>
      <c r="O139" s="233"/>
      <c r="P139" s="233"/>
      <c r="Q139" s="233"/>
      <c r="R139" s="233"/>
      <c r="S139" s="233"/>
      <c r="T139" s="223"/>
      <c r="U139" s="223"/>
    </row>
    <row r="140" spans="1:21" ht="14.25">
      <c r="A140" s="257">
        <f t="shared" si="3"/>
        <v>0</v>
      </c>
      <c r="B140" s="258">
        <f t="shared" si="3"/>
        <v>41072</v>
      </c>
      <c r="C140" s="233"/>
      <c r="D140" s="233"/>
      <c r="E140" s="233"/>
      <c r="F140" s="233"/>
      <c r="G140" s="233"/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  <c r="T140" s="223"/>
      <c r="U140" s="223"/>
    </row>
    <row r="141" spans="1:21" ht="14.25">
      <c r="A141" s="257">
        <f t="shared" si="3"/>
        <v>0</v>
      </c>
      <c r="B141" s="258">
        <f t="shared" si="3"/>
        <v>41072</v>
      </c>
      <c r="C141" s="233"/>
      <c r="D141" s="233"/>
      <c r="E141" s="233"/>
      <c r="F141" s="233"/>
      <c r="G141" s="233"/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223"/>
      <c r="U141" s="223"/>
    </row>
    <row r="142" spans="1:21" ht="14.25">
      <c r="A142" s="257">
        <f t="shared" si="3"/>
        <v>0</v>
      </c>
      <c r="B142" s="258">
        <f t="shared" si="3"/>
        <v>41072</v>
      </c>
      <c r="C142" s="233"/>
      <c r="D142" s="233"/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223"/>
      <c r="U142" s="223"/>
    </row>
    <row r="143" spans="1:21" ht="14.25">
      <c r="A143" s="257">
        <f t="shared" si="3"/>
        <v>0</v>
      </c>
      <c r="B143" s="258">
        <f t="shared" si="3"/>
        <v>41072</v>
      </c>
      <c r="C143" s="233"/>
      <c r="D143" s="233"/>
      <c r="E143" s="233"/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23"/>
      <c r="U143" s="223"/>
    </row>
    <row r="144" spans="1:21" ht="14.25">
      <c r="A144" s="257">
        <f t="shared" si="3"/>
        <v>0</v>
      </c>
      <c r="B144" s="258">
        <f t="shared" si="3"/>
        <v>41072</v>
      </c>
      <c r="C144" s="233"/>
      <c r="D144" s="233"/>
      <c r="E144" s="233"/>
      <c r="F144" s="233"/>
      <c r="G144" s="233"/>
      <c r="H144" s="233"/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  <c r="S144" s="233"/>
      <c r="T144" s="223"/>
      <c r="U144" s="223"/>
    </row>
    <row r="145" spans="1:21" ht="14.25">
      <c r="A145" s="257">
        <f t="shared" si="3"/>
        <v>0</v>
      </c>
      <c r="B145" s="258">
        <f t="shared" si="3"/>
        <v>41072</v>
      </c>
      <c r="C145" s="233"/>
      <c r="D145" s="233"/>
      <c r="E145" s="233"/>
      <c r="F145" s="233"/>
      <c r="G145" s="233"/>
      <c r="H145" s="233"/>
      <c r="I145" s="233"/>
      <c r="J145" s="233"/>
      <c r="K145" s="233"/>
      <c r="L145" s="233"/>
      <c r="M145" s="233"/>
      <c r="N145" s="233"/>
      <c r="O145" s="233"/>
      <c r="P145" s="233"/>
      <c r="Q145" s="233"/>
      <c r="R145" s="233"/>
      <c r="S145" s="233"/>
      <c r="T145" s="223"/>
      <c r="U145" s="223"/>
    </row>
    <row r="146" spans="1:21" ht="14.25">
      <c r="A146" s="257">
        <f t="shared" si="3"/>
        <v>0</v>
      </c>
      <c r="B146" s="258">
        <f t="shared" si="3"/>
        <v>41072</v>
      </c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23"/>
      <c r="U146" s="223"/>
    </row>
    <row r="147" spans="1:21" ht="14.25">
      <c r="A147" s="257">
        <f t="shared" si="3"/>
        <v>0</v>
      </c>
      <c r="B147" s="258">
        <f t="shared" si="3"/>
        <v>41072</v>
      </c>
      <c r="C147" s="233"/>
      <c r="D147" s="233"/>
      <c r="E147" s="233"/>
      <c r="F147" s="233"/>
      <c r="G147" s="233"/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  <c r="T147" s="223"/>
      <c r="U147" s="223"/>
    </row>
    <row r="148" spans="1:21" ht="14.25">
      <c r="A148" s="257">
        <f t="shared" si="3"/>
        <v>0</v>
      </c>
      <c r="B148" s="258">
        <f t="shared" si="3"/>
        <v>41072</v>
      </c>
      <c r="C148" s="233"/>
      <c r="D148" s="233"/>
      <c r="E148" s="233"/>
      <c r="F148" s="233"/>
      <c r="G148" s="233"/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  <c r="T148" s="223"/>
      <c r="U148" s="223"/>
    </row>
    <row r="149" spans="1:21" ht="14.25">
      <c r="A149" s="257">
        <f aca="true" t="shared" si="4" ref="A149:B168">+A$88</f>
        <v>0</v>
      </c>
      <c r="B149" s="258">
        <f t="shared" si="4"/>
        <v>41072</v>
      </c>
      <c r="C149" s="233"/>
      <c r="D149" s="233"/>
      <c r="E149" s="233"/>
      <c r="F149" s="233"/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223"/>
      <c r="U149" s="223"/>
    </row>
    <row r="150" spans="1:21" ht="14.25">
      <c r="A150" s="257">
        <f t="shared" si="4"/>
        <v>0</v>
      </c>
      <c r="B150" s="258">
        <f t="shared" si="4"/>
        <v>41072</v>
      </c>
      <c r="C150" s="233"/>
      <c r="D150" s="233"/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23"/>
      <c r="U150" s="223"/>
    </row>
    <row r="151" spans="1:21" ht="14.25">
      <c r="A151" s="257">
        <f t="shared" si="4"/>
        <v>0</v>
      </c>
      <c r="B151" s="258">
        <f t="shared" si="4"/>
        <v>41072</v>
      </c>
      <c r="C151" s="233"/>
      <c r="D151" s="233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23"/>
      <c r="U151" s="223"/>
    </row>
    <row r="152" spans="1:21" ht="14.25">
      <c r="A152" s="257">
        <f t="shared" si="4"/>
        <v>0</v>
      </c>
      <c r="B152" s="258">
        <f t="shared" si="4"/>
        <v>41072</v>
      </c>
      <c r="C152" s="233"/>
      <c r="D152" s="233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23"/>
      <c r="U152" s="223"/>
    </row>
    <row r="153" spans="1:21" ht="14.25">
      <c r="A153" s="257">
        <f t="shared" si="4"/>
        <v>0</v>
      </c>
      <c r="B153" s="258">
        <f t="shared" si="4"/>
        <v>41072</v>
      </c>
      <c r="C153" s="233"/>
      <c r="D153" s="233"/>
      <c r="E153" s="233"/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23"/>
      <c r="U153" s="223"/>
    </row>
    <row r="154" spans="1:21" ht="14.25">
      <c r="A154" s="257">
        <f t="shared" si="4"/>
        <v>0</v>
      </c>
      <c r="B154" s="258">
        <f t="shared" si="4"/>
        <v>41072</v>
      </c>
      <c r="C154" s="233"/>
      <c r="D154" s="233"/>
      <c r="E154" s="233"/>
      <c r="F154" s="233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223"/>
      <c r="U154" s="223"/>
    </row>
    <row r="155" spans="1:21" ht="14.25">
      <c r="A155" s="257">
        <f t="shared" si="4"/>
        <v>0</v>
      </c>
      <c r="B155" s="258">
        <f t="shared" si="4"/>
        <v>41072</v>
      </c>
      <c r="C155" s="233"/>
      <c r="D155" s="233"/>
      <c r="E155" s="233"/>
      <c r="F155" s="233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223"/>
      <c r="U155" s="223"/>
    </row>
    <row r="156" spans="1:21" ht="14.25">
      <c r="A156" s="257">
        <f t="shared" si="4"/>
        <v>0</v>
      </c>
      <c r="B156" s="258">
        <f t="shared" si="4"/>
        <v>41072</v>
      </c>
      <c r="C156" s="233"/>
      <c r="D156" s="233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23"/>
      <c r="U156" s="223"/>
    </row>
    <row r="157" spans="1:21" ht="14.25">
      <c r="A157" s="257">
        <f t="shared" si="4"/>
        <v>0</v>
      </c>
      <c r="B157" s="258">
        <f t="shared" si="4"/>
        <v>41072</v>
      </c>
      <c r="C157" s="233"/>
      <c r="D157" s="233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23"/>
      <c r="U157" s="223"/>
    </row>
    <row r="158" spans="1:21" ht="14.25">
      <c r="A158" s="257">
        <f t="shared" si="4"/>
        <v>0</v>
      </c>
      <c r="B158" s="258">
        <f t="shared" si="4"/>
        <v>41072</v>
      </c>
      <c r="C158" s="233"/>
      <c r="D158" s="233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23"/>
      <c r="U158" s="223"/>
    </row>
    <row r="159" spans="1:21" ht="14.25">
      <c r="A159" s="257">
        <f t="shared" si="4"/>
        <v>0</v>
      </c>
      <c r="B159" s="258">
        <f t="shared" si="4"/>
        <v>41072</v>
      </c>
      <c r="C159" s="233"/>
      <c r="D159" s="233"/>
      <c r="E159" s="233"/>
      <c r="F159" s="233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223"/>
      <c r="U159" s="223"/>
    </row>
    <row r="160" spans="1:21" ht="14.25">
      <c r="A160" s="257">
        <f t="shared" si="4"/>
        <v>0</v>
      </c>
      <c r="B160" s="258">
        <f t="shared" si="4"/>
        <v>41072</v>
      </c>
      <c r="C160" s="233"/>
      <c r="D160" s="233"/>
      <c r="E160" s="233"/>
      <c r="F160" s="233"/>
      <c r="G160" s="233"/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223"/>
      <c r="U160" s="223"/>
    </row>
    <row r="161" spans="1:21" ht="14.25">
      <c r="A161" s="257">
        <f t="shared" si="4"/>
        <v>0</v>
      </c>
      <c r="B161" s="258">
        <f t="shared" si="4"/>
        <v>41072</v>
      </c>
      <c r="C161" s="233"/>
      <c r="D161" s="233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23"/>
      <c r="U161" s="223"/>
    </row>
    <row r="162" spans="1:21" ht="14.25">
      <c r="A162" s="257">
        <f t="shared" si="4"/>
        <v>0</v>
      </c>
      <c r="B162" s="258">
        <f t="shared" si="4"/>
        <v>41072</v>
      </c>
      <c r="C162" s="233"/>
      <c r="D162" s="233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23"/>
      <c r="U162" s="223"/>
    </row>
    <row r="163" spans="1:21" ht="14.25">
      <c r="A163" s="257">
        <f t="shared" si="4"/>
        <v>0</v>
      </c>
      <c r="B163" s="258">
        <f t="shared" si="4"/>
        <v>41072</v>
      </c>
      <c r="C163" s="233"/>
      <c r="D163" s="233"/>
      <c r="E163" s="233"/>
      <c r="F163" s="233"/>
      <c r="G163" s="233"/>
      <c r="H163" s="233"/>
      <c r="I163" s="233"/>
      <c r="J163" s="233"/>
      <c r="K163" s="233"/>
      <c r="L163" s="233"/>
      <c r="M163" s="233"/>
      <c r="N163" s="233"/>
      <c r="O163" s="233"/>
      <c r="P163" s="233"/>
      <c r="Q163" s="233"/>
      <c r="R163" s="233"/>
      <c r="S163" s="233"/>
      <c r="T163" s="223"/>
      <c r="U163" s="223"/>
    </row>
    <row r="164" spans="1:21" ht="14.25">
      <c r="A164" s="257">
        <f t="shared" si="4"/>
        <v>0</v>
      </c>
      <c r="B164" s="258">
        <f t="shared" si="4"/>
        <v>41072</v>
      </c>
      <c r="C164" s="233"/>
      <c r="D164" s="233"/>
      <c r="E164" s="233"/>
      <c r="F164" s="233"/>
      <c r="G164" s="233"/>
      <c r="H164" s="233"/>
      <c r="I164" s="233"/>
      <c r="J164" s="233"/>
      <c r="K164" s="233"/>
      <c r="L164" s="233"/>
      <c r="M164" s="233"/>
      <c r="N164" s="233"/>
      <c r="O164" s="233"/>
      <c r="P164" s="233"/>
      <c r="Q164" s="233"/>
      <c r="R164" s="233"/>
      <c r="S164" s="233"/>
      <c r="T164" s="223"/>
      <c r="U164" s="223"/>
    </row>
    <row r="165" spans="1:21" ht="14.25">
      <c r="A165" s="257">
        <f t="shared" si="4"/>
        <v>0</v>
      </c>
      <c r="B165" s="258">
        <f t="shared" si="4"/>
        <v>41072</v>
      </c>
      <c r="C165" s="233"/>
      <c r="D165" s="233"/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23"/>
      <c r="U165" s="223"/>
    </row>
    <row r="166" spans="1:21" ht="14.25">
      <c r="A166" s="257">
        <f t="shared" si="4"/>
        <v>0</v>
      </c>
      <c r="B166" s="258">
        <f t="shared" si="4"/>
        <v>41072</v>
      </c>
      <c r="C166" s="233"/>
      <c r="D166" s="233"/>
      <c r="E166" s="233"/>
      <c r="F166" s="233"/>
      <c r="G166" s="233"/>
      <c r="H166" s="233"/>
      <c r="I166" s="233"/>
      <c r="J166" s="233"/>
      <c r="K166" s="233"/>
      <c r="L166" s="233"/>
      <c r="M166" s="233"/>
      <c r="N166" s="233"/>
      <c r="O166" s="233"/>
      <c r="P166" s="233"/>
      <c r="Q166" s="233"/>
      <c r="R166" s="233"/>
      <c r="S166" s="233"/>
      <c r="T166" s="223"/>
      <c r="U166" s="223"/>
    </row>
    <row r="167" spans="1:21" ht="14.25">
      <c r="A167" s="257">
        <f t="shared" si="4"/>
        <v>0</v>
      </c>
      <c r="B167" s="258">
        <f t="shared" si="4"/>
        <v>41072</v>
      </c>
      <c r="C167" s="233"/>
      <c r="D167" s="233"/>
      <c r="E167" s="233"/>
      <c r="F167" s="233"/>
      <c r="G167" s="233"/>
      <c r="H167" s="233"/>
      <c r="I167" s="233"/>
      <c r="J167" s="233"/>
      <c r="K167" s="233"/>
      <c r="L167" s="233"/>
      <c r="M167" s="233"/>
      <c r="N167" s="233"/>
      <c r="O167" s="233"/>
      <c r="P167" s="233"/>
      <c r="Q167" s="233"/>
      <c r="R167" s="233"/>
      <c r="S167" s="233"/>
      <c r="T167" s="223"/>
      <c r="U167" s="223"/>
    </row>
    <row r="168" spans="1:21" ht="14.25">
      <c r="A168" s="257">
        <f t="shared" si="4"/>
        <v>0</v>
      </c>
      <c r="B168" s="258">
        <f t="shared" si="4"/>
        <v>41072</v>
      </c>
      <c r="C168" s="233"/>
      <c r="D168" s="233"/>
      <c r="E168" s="233"/>
      <c r="F168" s="233"/>
      <c r="G168" s="233"/>
      <c r="H168" s="233"/>
      <c r="I168" s="233"/>
      <c r="J168" s="233"/>
      <c r="K168" s="233"/>
      <c r="L168" s="233"/>
      <c r="M168" s="233"/>
      <c r="N168" s="233"/>
      <c r="O168" s="233"/>
      <c r="P168" s="233"/>
      <c r="Q168" s="233"/>
      <c r="R168" s="233"/>
      <c r="S168" s="233"/>
      <c r="T168" s="223"/>
      <c r="U168" s="223"/>
    </row>
    <row r="169" spans="1:21" ht="14.25">
      <c r="A169" s="257">
        <f aca="true" t="shared" si="5" ref="A169:B188">+A$88</f>
        <v>0</v>
      </c>
      <c r="B169" s="258">
        <f t="shared" si="5"/>
        <v>41072</v>
      </c>
      <c r="C169" s="233"/>
      <c r="D169" s="233"/>
      <c r="E169" s="233"/>
      <c r="F169" s="233"/>
      <c r="G169" s="233"/>
      <c r="H169" s="233"/>
      <c r="I169" s="233"/>
      <c r="J169" s="233"/>
      <c r="K169" s="233"/>
      <c r="L169" s="233"/>
      <c r="M169" s="233"/>
      <c r="N169" s="233"/>
      <c r="O169" s="233"/>
      <c r="P169" s="233"/>
      <c r="Q169" s="233"/>
      <c r="R169" s="233"/>
      <c r="S169" s="233"/>
      <c r="T169" s="223"/>
      <c r="U169" s="223"/>
    </row>
    <row r="170" spans="1:21" ht="14.25">
      <c r="A170" s="257">
        <f t="shared" si="5"/>
        <v>0</v>
      </c>
      <c r="B170" s="258">
        <f t="shared" si="5"/>
        <v>41072</v>
      </c>
      <c r="C170" s="233"/>
      <c r="D170" s="233"/>
      <c r="E170" s="233"/>
      <c r="F170" s="233"/>
      <c r="G170" s="233"/>
      <c r="H170" s="233"/>
      <c r="I170" s="233"/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  <c r="T170" s="223"/>
      <c r="U170" s="223"/>
    </row>
    <row r="171" spans="1:21" ht="14.25">
      <c r="A171" s="257">
        <f t="shared" si="5"/>
        <v>0</v>
      </c>
      <c r="B171" s="258">
        <f t="shared" si="5"/>
        <v>41072</v>
      </c>
      <c r="C171" s="233"/>
      <c r="D171" s="233"/>
      <c r="E171" s="233"/>
      <c r="F171" s="233"/>
      <c r="G171" s="233"/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  <c r="T171" s="223"/>
      <c r="U171" s="223"/>
    </row>
    <row r="172" spans="1:21" ht="14.25">
      <c r="A172" s="257">
        <f t="shared" si="5"/>
        <v>0</v>
      </c>
      <c r="B172" s="258">
        <f t="shared" si="5"/>
        <v>41072</v>
      </c>
      <c r="C172" s="233"/>
      <c r="D172" s="233"/>
      <c r="E172" s="233"/>
      <c r="F172" s="233"/>
      <c r="G172" s="233"/>
      <c r="H172" s="233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223"/>
      <c r="U172" s="223"/>
    </row>
    <row r="173" spans="1:21" ht="14.25">
      <c r="A173" s="257">
        <f t="shared" si="5"/>
        <v>0</v>
      </c>
      <c r="B173" s="258">
        <f t="shared" si="5"/>
        <v>41072</v>
      </c>
      <c r="C173" s="233"/>
      <c r="D173" s="233"/>
      <c r="E173" s="233"/>
      <c r="F173" s="233"/>
      <c r="G173" s="233"/>
      <c r="H173" s="233"/>
      <c r="I173" s="233"/>
      <c r="J173" s="233"/>
      <c r="K173" s="233"/>
      <c r="L173" s="233"/>
      <c r="M173" s="233"/>
      <c r="N173" s="233"/>
      <c r="O173" s="233"/>
      <c r="P173" s="233"/>
      <c r="Q173" s="233"/>
      <c r="R173" s="233"/>
      <c r="S173" s="233"/>
      <c r="T173" s="223"/>
      <c r="U173" s="223"/>
    </row>
    <row r="174" spans="1:21" ht="14.25">
      <c r="A174" s="257">
        <f t="shared" si="5"/>
        <v>0</v>
      </c>
      <c r="B174" s="258">
        <f t="shared" si="5"/>
        <v>41072</v>
      </c>
      <c r="C174" s="233"/>
      <c r="D174" s="233"/>
      <c r="E174" s="233"/>
      <c r="F174" s="233"/>
      <c r="G174" s="233"/>
      <c r="H174" s="233"/>
      <c r="I174" s="233"/>
      <c r="J174" s="233"/>
      <c r="K174" s="233"/>
      <c r="L174" s="233"/>
      <c r="M174" s="233"/>
      <c r="N174" s="233"/>
      <c r="O174" s="233"/>
      <c r="P174" s="233"/>
      <c r="Q174" s="233"/>
      <c r="R174" s="233"/>
      <c r="S174" s="233"/>
      <c r="T174" s="223"/>
      <c r="U174" s="223"/>
    </row>
    <row r="175" spans="1:21" ht="14.25">
      <c r="A175" s="257">
        <f t="shared" si="5"/>
        <v>0</v>
      </c>
      <c r="B175" s="258">
        <f t="shared" si="5"/>
        <v>41072</v>
      </c>
      <c r="C175" s="233"/>
      <c r="D175" s="233"/>
      <c r="E175" s="233"/>
      <c r="F175" s="233"/>
      <c r="G175" s="233"/>
      <c r="H175" s="233"/>
      <c r="I175" s="233"/>
      <c r="J175" s="233"/>
      <c r="K175" s="233"/>
      <c r="L175" s="233"/>
      <c r="M175" s="233"/>
      <c r="N175" s="233"/>
      <c r="O175" s="233"/>
      <c r="P175" s="233"/>
      <c r="Q175" s="233"/>
      <c r="R175" s="233"/>
      <c r="S175" s="233"/>
      <c r="T175" s="223"/>
      <c r="U175" s="223"/>
    </row>
    <row r="176" spans="1:21" ht="14.25">
      <c r="A176" s="257">
        <f t="shared" si="5"/>
        <v>0</v>
      </c>
      <c r="B176" s="258">
        <f t="shared" si="5"/>
        <v>41072</v>
      </c>
      <c r="C176" s="233"/>
      <c r="D176" s="233"/>
      <c r="E176" s="233"/>
      <c r="F176" s="233"/>
      <c r="G176" s="233"/>
      <c r="H176" s="233"/>
      <c r="I176" s="233"/>
      <c r="J176" s="233"/>
      <c r="K176" s="233"/>
      <c r="L176" s="233"/>
      <c r="M176" s="233"/>
      <c r="N176" s="233"/>
      <c r="O176" s="233"/>
      <c r="P176" s="233"/>
      <c r="Q176" s="233"/>
      <c r="R176" s="233"/>
      <c r="S176" s="233"/>
      <c r="T176" s="223"/>
      <c r="U176" s="223"/>
    </row>
    <row r="177" spans="1:21" ht="14.25">
      <c r="A177" s="257">
        <f t="shared" si="5"/>
        <v>0</v>
      </c>
      <c r="B177" s="258">
        <f t="shared" si="5"/>
        <v>41072</v>
      </c>
      <c r="C177" s="233"/>
      <c r="D177" s="233"/>
      <c r="E177" s="233"/>
      <c r="F177" s="233"/>
      <c r="G177" s="233"/>
      <c r="H177" s="233"/>
      <c r="I177" s="233"/>
      <c r="J177" s="233"/>
      <c r="K177" s="233"/>
      <c r="L177" s="233"/>
      <c r="M177" s="233"/>
      <c r="N177" s="233"/>
      <c r="O177" s="233"/>
      <c r="P177" s="233"/>
      <c r="Q177" s="233"/>
      <c r="R177" s="233"/>
      <c r="S177" s="233"/>
      <c r="T177" s="223"/>
      <c r="U177" s="223"/>
    </row>
    <row r="178" spans="1:21" ht="14.25">
      <c r="A178" s="257">
        <f t="shared" si="5"/>
        <v>0</v>
      </c>
      <c r="B178" s="258">
        <f t="shared" si="5"/>
        <v>41072</v>
      </c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23"/>
      <c r="U178" s="223"/>
    </row>
    <row r="179" spans="1:21" ht="14.25">
      <c r="A179" s="257">
        <f t="shared" si="5"/>
        <v>0</v>
      </c>
      <c r="B179" s="258">
        <f t="shared" si="5"/>
        <v>41072</v>
      </c>
      <c r="C179" s="233"/>
      <c r="D179" s="233"/>
      <c r="E179" s="233"/>
      <c r="F179" s="233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223"/>
      <c r="U179" s="223"/>
    </row>
    <row r="180" spans="1:21" ht="14.25">
      <c r="A180" s="257">
        <f t="shared" si="5"/>
        <v>0</v>
      </c>
      <c r="B180" s="258">
        <f t="shared" si="5"/>
        <v>41072</v>
      </c>
      <c r="C180" s="233"/>
      <c r="D180" s="233"/>
      <c r="E180" s="233"/>
      <c r="F180" s="233"/>
      <c r="G180" s="233"/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223"/>
      <c r="U180" s="223"/>
    </row>
    <row r="181" spans="1:21" ht="14.25">
      <c r="A181" s="257">
        <f t="shared" si="5"/>
        <v>0</v>
      </c>
      <c r="B181" s="258">
        <f t="shared" si="5"/>
        <v>41072</v>
      </c>
      <c r="C181" s="233"/>
      <c r="D181" s="233"/>
      <c r="E181" s="233"/>
      <c r="F181" s="233"/>
      <c r="G181" s="233"/>
      <c r="H181" s="233"/>
      <c r="I181" s="233"/>
      <c r="J181" s="233"/>
      <c r="K181" s="233"/>
      <c r="L181" s="233"/>
      <c r="M181" s="233"/>
      <c r="N181" s="233"/>
      <c r="O181" s="233"/>
      <c r="P181" s="233"/>
      <c r="Q181" s="233"/>
      <c r="R181" s="233"/>
      <c r="S181" s="233"/>
      <c r="T181" s="223"/>
      <c r="U181" s="223"/>
    </row>
    <row r="182" spans="1:21" ht="14.25">
      <c r="A182" s="257">
        <f t="shared" si="5"/>
        <v>0</v>
      </c>
      <c r="B182" s="258">
        <f t="shared" si="5"/>
        <v>41072</v>
      </c>
      <c r="C182" s="233"/>
      <c r="D182" s="233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23"/>
      <c r="U182" s="223"/>
    </row>
    <row r="183" spans="1:21" ht="14.25">
      <c r="A183" s="257">
        <f t="shared" si="5"/>
        <v>0</v>
      </c>
      <c r="B183" s="258">
        <f t="shared" si="5"/>
        <v>41072</v>
      </c>
      <c r="C183" s="233"/>
      <c r="D183" s="233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23"/>
      <c r="U183" s="223"/>
    </row>
    <row r="184" spans="1:21" ht="14.25">
      <c r="A184" s="257">
        <f t="shared" si="5"/>
        <v>0</v>
      </c>
      <c r="B184" s="258">
        <f t="shared" si="5"/>
        <v>41072</v>
      </c>
      <c r="C184" s="233"/>
      <c r="D184" s="233"/>
      <c r="E184" s="233"/>
      <c r="F184" s="233"/>
      <c r="G184" s="233"/>
      <c r="H184" s="233"/>
      <c r="I184" s="233"/>
      <c r="J184" s="233"/>
      <c r="K184" s="233"/>
      <c r="L184" s="233"/>
      <c r="M184" s="233"/>
      <c r="N184" s="233"/>
      <c r="O184" s="233"/>
      <c r="P184" s="233"/>
      <c r="Q184" s="233"/>
      <c r="R184" s="233"/>
      <c r="S184" s="233"/>
      <c r="T184" s="223"/>
      <c r="U184" s="223"/>
    </row>
    <row r="185" spans="1:21" ht="14.25">
      <c r="A185" s="257">
        <f t="shared" si="5"/>
        <v>0</v>
      </c>
      <c r="B185" s="258">
        <f t="shared" si="5"/>
        <v>41072</v>
      </c>
      <c r="C185" s="233"/>
      <c r="D185" s="233"/>
      <c r="E185" s="233"/>
      <c r="F185" s="233"/>
      <c r="G185" s="233"/>
      <c r="H185" s="233"/>
      <c r="I185" s="233"/>
      <c r="J185" s="233"/>
      <c r="K185" s="233"/>
      <c r="L185" s="233"/>
      <c r="M185" s="233"/>
      <c r="N185" s="233"/>
      <c r="O185" s="233"/>
      <c r="P185" s="233"/>
      <c r="Q185" s="233"/>
      <c r="R185" s="233"/>
      <c r="S185" s="233"/>
      <c r="T185" s="223"/>
      <c r="U185" s="223"/>
    </row>
    <row r="186" spans="1:21" ht="14.25">
      <c r="A186" s="257">
        <f t="shared" si="5"/>
        <v>0</v>
      </c>
      <c r="B186" s="258">
        <f t="shared" si="5"/>
        <v>41072</v>
      </c>
      <c r="C186" s="233"/>
      <c r="D186" s="233"/>
      <c r="E186" s="233"/>
      <c r="F186" s="233"/>
      <c r="G186" s="233"/>
      <c r="H186" s="233"/>
      <c r="I186" s="233"/>
      <c r="J186" s="233"/>
      <c r="K186" s="233"/>
      <c r="L186" s="233"/>
      <c r="M186" s="233"/>
      <c r="N186" s="233"/>
      <c r="O186" s="233"/>
      <c r="P186" s="233"/>
      <c r="Q186" s="233"/>
      <c r="R186" s="233"/>
      <c r="S186" s="233"/>
      <c r="T186" s="223"/>
      <c r="U186" s="223"/>
    </row>
    <row r="187" spans="1:21" ht="14.25">
      <c r="A187" s="257">
        <f t="shared" si="5"/>
        <v>0</v>
      </c>
      <c r="B187" s="258">
        <f t="shared" si="5"/>
        <v>41072</v>
      </c>
      <c r="C187" s="233"/>
      <c r="D187" s="233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23"/>
      <c r="U187" s="223"/>
    </row>
    <row r="188" spans="1:21" ht="14.25">
      <c r="A188" s="257">
        <f t="shared" si="5"/>
        <v>0</v>
      </c>
      <c r="B188" s="258">
        <f t="shared" si="5"/>
        <v>41072</v>
      </c>
      <c r="C188" s="233"/>
      <c r="D188" s="233"/>
      <c r="E188" s="233"/>
      <c r="F188" s="233"/>
      <c r="G188" s="233"/>
      <c r="H188" s="233"/>
      <c r="I188" s="233"/>
      <c r="J188" s="233"/>
      <c r="K188" s="233"/>
      <c r="L188" s="233"/>
      <c r="M188" s="233"/>
      <c r="N188" s="233"/>
      <c r="O188" s="233"/>
      <c r="P188" s="233"/>
      <c r="Q188" s="233"/>
      <c r="R188" s="233"/>
      <c r="S188" s="233"/>
      <c r="T188" s="223"/>
      <c r="U188" s="223"/>
    </row>
    <row r="189" spans="1:21" ht="14.25">
      <c r="A189" s="257">
        <f aca="true" t="shared" si="6" ref="A189:B208">+A$88</f>
        <v>0</v>
      </c>
      <c r="B189" s="258">
        <f t="shared" si="6"/>
        <v>41072</v>
      </c>
      <c r="C189" s="233"/>
      <c r="D189" s="233"/>
      <c r="E189" s="233"/>
      <c r="F189" s="233"/>
      <c r="G189" s="233"/>
      <c r="H189" s="233"/>
      <c r="I189" s="233"/>
      <c r="J189" s="233"/>
      <c r="K189" s="233"/>
      <c r="L189" s="233"/>
      <c r="M189" s="233"/>
      <c r="N189" s="233"/>
      <c r="O189" s="233"/>
      <c r="P189" s="233"/>
      <c r="Q189" s="233"/>
      <c r="R189" s="233"/>
      <c r="S189" s="233"/>
      <c r="T189" s="223"/>
      <c r="U189" s="223"/>
    </row>
    <row r="190" spans="1:21" ht="14.25">
      <c r="A190" s="257">
        <f t="shared" si="6"/>
        <v>0</v>
      </c>
      <c r="B190" s="258">
        <f t="shared" si="6"/>
        <v>41072</v>
      </c>
      <c r="C190" s="233"/>
      <c r="D190" s="233"/>
      <c r="E190" s="233"/>
      <c r="F190" s="233"/>
      <c r="G190" s="233"/>
      <c r="H190" s="233"/>
      <c r="I190" s="233"/>
      <c r="J190" s="233"/>
      <c r="K190" s="233"/>
      <c r="L190" s="233"/>
      <c r="M190" s="233"/>
      <c r="N190" s="233"/>
      <c r="O190" s="233"/>
      <c r="P190" s="233"/>
      <c r="Q190" s="233"/>
      <c r="R190" s="233"/>
      <c r="S190" s="233"/>
      <c r="T190" s="223"/>
      <c r="U190" s="223"/>
    </row>
    <row r="191" spans="1:21" ht="14.25">
      <c r="A191" s="257">
        <f t="shared" si="6"/>
        <v>0</v>
      </c>
      <c r="B191" s="258">
        <f t="shared" si="6"/>
        <v>41072</v>
      </c>
      <c r="C191" s="233"/>
      <c r="D191" s="233"/>
      <c r="E191" s="233"/>
      <c r="F191" s="233"/>
      <c r="G191" s="233"/>
      <c r="H191" s="233"/>
      <c r="I191" s="233"/>
      <c r="J191" s="233"/>
      <c r="K191" s="233"/>
      <c r="L191" s="233"/>
      <c r="M191" s="233"/>
      <c r="N191" s="233"/>
      <c r="O191" s="233"/>
      <c r="P191" s="233"/>
      <c r="Q191" s="233"/>
      <c r="R191" s="233"/>
      <c r="S191" s="233"/>
      <c r="T191" s="223"/>
      <c r="U191" s="223"/>
    </row>
    <row r="192" spans="1:21" ht="14.25">
      <c r="A192" s="257">
        <f t="shared" si="6"/>
        <v>0</v>
      </c>
      <c r="B192" s="258">
        <f t="shared" si="6"/>
        <v>41072</v>
      </c>
      <c r="C192" s="233"/>
      <c r="D192" s="233"/>
      <c r="E192" s="233"/>
      <c r="F192" s="233"/>
      <c r="G192" s="233"/>
      <c r="H192" s="233"/>
      <c r="I192" s="233"/>
      <c r="J192" s="233"/>
      <c r="K192" s="233"/>
      <c r="L192" s="233"/>
      <c r="M192" s="233"/>
      <c r="N192" s="233"/>
      <c r="O192" s="233"/>
      <c r="P192" s="233"/>
      <c r="Q192" s="233"/>
      <c r="R192" s="233"/>
      <c r="S192" s="233"/>
      <c r="T192" s="223"/>
      <c r="U192" s="223"/>
    </row>
    <row r="193" spans="1:21" ht="14.25">
      <c r="A193" s="257">
        <f t="shared" si="6"/>
        <v>0</v>
      </c>
      <c r="B193" s="258">
        <f t="shared" si="6"/>
        <v>41072</v>
      </c>
      <c r="C193" s="233"/>
      <c r="D193" s="233"/>
      <c r="E193" s="233"/>
      <c r="F193" s="233"/>
      <c r="G193" s="233"/>
      <c r="H193" s="233"/>
      <c r="I193" s="233"/>
      <c r="J193" s="233"/>
      <c r="K193" s="233"/>
      <c r="L193" s="233"/>
      <c r="M193" s="233"/>
      <c r="N193" s="233"/>
      <c r="O193" s="233"/>
      <c r="P193" s="233"/>
      <c r="Q193" s="233"/>
      <c r="R193" s="233"/>
      <c r="S193" s="233"/>
      <c r="T193" s="223"/>
      <c r="U193" s="223"/>
    </row>
    <row r="194" spans="1:21" ht="14.25">
      <c r="A194" s="257">
        <f t="shared" si="6"/>
        <v>0</v>
      </c>
      <c r="B194" s="258">
        <f t="shared" si="6"/>
        <v>41072</v>
      </c>
      <c r="C194" s="233"/>
      <c r="D194" s="233"/>
      <c r="E194" s="233"/>
      <c r="F194" s="233"/>
      <c r="G194" s="233"/>
      <c r="H194" s="233"/>
      <c r="I194" s="233"/>
      <c r="J194" s="233"/>
      <c r="K194" s="233"/>
      <c r="L194" s="233"/>
      <c r="M194" s="233"/>
      <c r="N194" s="233"/>
      <c r="O194" s="233"/>
      <c r="P194" s="233"/>
      <c r="Q194" s="233"/>
      <c r="R194" s="233"/>
      <c r="S194" s="233"/>
      <c r="T194" s="223"/>
      <c r="U194" s="223"/>
    </row>
    <row r="195" spans="1:21" ht="14.25">
      <c r="A195" s="257">
        <f t="shared" si="6"/>
        <v>0</v>
      </c>
      <c r="B195" s="258">
        <f t="shared" si="6"/>
        <v>41072</v>
      </c>
      <c r="C195" s="233"/>
      <c r="D195" s="233"/>
      <c r="E195" s="233"/>
      <c r="F195" s="233"/>
      <c r="G195" s="233"/>
      <c r="H195" s="233"/>
      <c r="I195" s="233"/>
      <c r="J195" s="233"/>
      <c r="K195" s="233"/>
      <c r="L195" s="233"/>
      <c r="M195" s="233"/>
      <c r="N195" s="233"/>
      <c r="O195" s="233"/>
      <c r="P195" s="233"/>
      <c r="Q195" s="233"/>
      <c r="R195" s="233"/>
      <c r="S195" s="233"/>
      <c r="T195" s="223"/>
      <c r="U195" s="223"/>
    </row>
    <row r="196" spans="1:21" ht="14.25">
      <c r="A196" s="257">
        <f t="shared" si="6"/>
        <v>0</v>
      </c>
      <c r="B196" s="258">
        <f t="shared" si="6"/>
        <v>41072</v>
      </c>
      <c r="C196" s="233"/>
      <c r="D196" s="233"/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23"/>
      <c r="U196" s="223"/>
    </row>
    <row r="197" spans="1:21" ht="14.25">
      <c r="A197" s="257">
        <f t="shared" si="6"/>
        <v>0</v>
      </c>
      <c r="B197" s="258">
        <f t="shared" si="6"/>
        <v>41072</v>
      </c>
      <c r="C197" s="233"/>
      <c r="D197" s="233"/>
      <c r="E197" s="233"/>
      <c r="F197" s="233"/>
      <c r="G197" s="233"/>
      <c r="H197" s="233"/>
      <c r="I197" s="233"/>
      <c r="J197" s="233"/>
      <c r="K197" s="233"/>
      <c r="L197" s="233"/>
      <c r="M197" s="233"/>
      <c r="N197" s="233"/>
      <c r="O197" s="233"/>
      <c r="P197" s="233"/>
      <c r="Q197" s="233"/>
      <c r="R197" s="233"/>
      <c r="S197" s="233"/>
      <c r="T197" s="223"/>
      <c r="U197" s="223"/>
    </row>
    <row r="198" spans="1:21" ht="14.25">
      <c r="A198" s="257">
        <f t="shared" si="6"/>
        <v>0</v>
      </c>
      <c r="B198" s="258">
        <f t="shared" si="6"/>
        <v>41072</v>
      </c>
      <c r="C198" s="233"/>
      <c r="D198" s="233"/>
      <c r="E198" s="233"/>
      <c r="F198" s="233"/>
      <c r="G198" s="233"/>
      <c r="H198" s="233"/>
      <c r="I198" s="233"/>
      <c r="J198" s="233"/>
      <c r="K198" s="233"/>
      <c r="L198" s="233"/>
      <c r="M198" s="233"/>
      <c r="N198" s="233"/>
      <c r="O198" s="233"/>
      <c r="P198" s="233"/>
      <c r="Q198" s="233"/>
      <c r="R198" s="233"/>
      <c r="S198" s="233"/>
      <c r="T198" s="223"/>
      <c r="U198" s="223"/>
    </row>
    <row r="199" spans="1:21" ht="14.25">
      <c r="A199" s="257">
        <f t="shared" si="6"/>
        <v>0</v>
      </c>
      <c r="B199" s="258">
        <f t="shared" si="6"/>
        <v>41072</v>
      </c>
      <c r="C199" s="233"/>
      <c r="D199" s="233"/>
      <c r="E199" s="233"/>
      <c r="F199" s="233"/>
      <c r="G199" s="233"/>
      <c r="H199" s="233"/>
      <c r="I199" s="233"/>
      <c r="J199" s="233"/>
      <c r="K199" s="233"/>
      <c r="L199" s="233"/>
      <c r="M199" s="233"/>
      <c r="N199" s="233"/>
      <c r="O199" s="233"/>
      <c r="P199" s="233"/>
      <c r="Q199" s="233"/>
      <c r="R199" s="233"/>
      <c r="S199" s="233"/>
      <c r="T199" s="223"/>
      <c r="U199" s="223"/>
    </row>
    <row r="200" spans="1:21" ht="14.25">
      <c r="A200" s="257">
        <f t="shared" si="6"/>
        <v>0</v>
      </c>
      <c r="B200" s="258">
        <f t="shared" si="6"/>
        <v>41072</v>
      </c>
      <c r="C200" s="233"/>
      <c r="D200" s="233"/>
      <c r="E200" s="233"/>
      <c r="F200" s="233"/>
      <c r="G200" s="233"/>
      <c r="H200" s="233"/>
      <c r="I200" s="233"/>
      <c r="J200" s="233"/>
      <c r="K200" s="233"/>
      <c r="L200" s="233"/>
      <c r="M200" s="233"/>
      <c r="N200" s="233"/>
      <c r="O200" s="233"/>
      <c r="P200" s="233"/>
      <c r="Q200" s="233"/>
      <c r="R200" s="233"/>
      <c r="S200" s="233"/>
      <c r="T200" s="223"/>
      <c r="U200" s="223"/>
    </row>
    <row r="201" spans="1:21" ht="14.25">
      <c r="A201" s="257">
        <f t="shared" si="6"/>
        <v>0</v>
      </c>
      <c r="B201" s="258">
        <f t="shared" si="6"/>
        <v>41072</v>
      </c>
      <c r="C201" s="233"/>
      <c r="D201" s="233"/>
      <c r="E201" s="233"/>
      <c r="F201" s="233"/>
      <c r="G201" s="233"/>
      <c r="H201" s="233"/>
      <c r="I201" s="233"/>
      <c r="J201" s="233"/>
      <c r="K201" s="233"/>
      <c r="L201" s="233"/>
      <c r="M201" s="233"/>
      <c r="N201" s="233"/>
      <c r="O201" s="233"/>
      <c r="P201" s="233"/>
      <c r="Q201" s="233"/>
      <c r="R201" s="233"/>
      <c r="S201" s="233"/>
      <c r="T201" s="223"/>
      <c r="U201" s="223"/>
    </row>
    <row r="202" spans="1:21" ht="14.25">
      <c r="A202" s="257">
        <f t="shared" si="6"/>
        <v>0</v>
      </c>
      <c r="B202" s="258">
        <f t="shared" si="6"/>
        <v>41072</v>
      </c>
      <c r="C202" s="233"/>
      <c r="D202" s="233"/>
      <c r="E202" s="233"/>
      <c r="F202" s="233"/>
      <c r="G202" s="233"/>
      <c r="H202" s="233"/>
      <c r="I202" s="233"/>
      <c r="J202" s="233"/>
      <c r="K202" s="233"/>
      <c r="L202" s="233"/>
      <c r="M202" s="233"/>
      <c r="N202" s="233"/>
      <c r="O202" s="233"/>
      <c r="P202" s="233"/>
      <c r="Q202" s="233"/>
      <c r="R202" s="233"/>
      <c r="S202" s="233"/>
      <c r="T202" s="223"/>
      <c r="U202" s="223"/>
    </row>
    <row r="203" spans="1:21" ht="14.25">
      <c r="A203" s="257">
        <f t="shared" si="6"/>
        <v>0</v>
      </c>
      <c r="B203" s="258">
        <f t="shared" si="6"/>
        <v>41072</v>
      </c>
      <c r="C203" s="233"/>
      <c r="D203" s="233"/>
      <c r="E203" s="233"/>
      <c r="F203" s="233"/>
      <c r="G203" s="233"/>
      <c r="H203" s="233"/>
      <c r="I203" s="233"/>
      <c r="J203" s="233"/>
      <c r="K203" s="233"/>
      <c r="L203" s="233"/>
      <c r="M203" s="233"/>
      <c r="N203" s="233"/>
      <c r="O203" s="233"/>
      <c r="P203" s="233"/>
      <c r="Q203" s="233"/>
      <c r="R203" s="233"/>
      <c r="S203" s="233"/>
      <c r="T203" s="223"/>
      <c r="U203" s="223"/>
    </row>
    <row r="204" spans="1:21" ht="14.25">
      <c r="A204" s="257">
        <f t="shared" si="6"/>
        <v>0</v>
      </c>
      <c r="B204" s="258">
        <f t="shared" si="6"/>
        <v>41072</v>
      </c>
      <c r="C204" s="233"/>
      <c r="D204" s="233"/>
      <c r="E204" s="233"/>
      <c r="F204" s="233"/>
      <c r="G204" s="233"/>
      <c r="H204" s="233"/>
      <c r="I204" s="233"/>
      <c r="J204" s="233"/>
      <c r="K204" s="233"/>
      <c r="L204" s="233"/>
      <c r="M204" s="233"/>
      <c r="N204" s="233"/>
      <c r="O204" s="233"/>
      <c r="P204" s="233"/>
      <c r="Q204" s="233"/>
      <c r="R204" s="233"/>
      <c r="S204" s="233"/>
      <c r="T204" s="223"/>
      <c r="U204" s="223"/>
    </row>
    <row r="205" spans="1:21" ht="14.25">
      <c r="A205" s="257">
        <f t="shared" si="6"/>
        <v>0</v>
      </c>
      <c r="B205" s="258">
        <f t="shared" si="6"/>
        <v>41072</v>
      </c>
      <c r="C205" s="233"/>
      <c r="D205" s="233"/>
      <c r="E205" s="233"/>
      <c r="F205" s="233"/>
      <c r="G205" s="233"/>
      <c r="H205" s="233"/>
      <c r="I205" s="233"/>
      <c r="J205" s="233"/>
      <c r="K205" s="233"/>
      <c r="L205" s="233"/>
      <c r="M205" s="233"/>
      <c r="N205" s="233"/>
      <c r="O205" s="233"/>
      <c r="P205" s="233"/>
      <c r="Q205" s="233"/>
      <c r="R205" s="233"/>
      <c r="S205" s="233"/>
      <c r="T205" s="223"/>
      <c r="U205" s="223"/>
    </row>
    <row r="206" spans="1:21" ht="14.25">
      <c r="A206" s="257">
        <f t="shared" si="6"/>
        <v>0</v>
      </c>
      <c r="B206" s="258">
        <f t="shared" si="6"/>
        <v>41072</v>
      </c>
      <c r="C206" s="233"/>
      <c r="D206" s="233"/>
      <c r="E206" s="233"/>
      <c r="F206" s="233"/>
      <c r="G206" s="233"/>
      <c r="H206" s="233"/>
      <c r="I206" s="233"/>
      <c r="J206" s="233"/>
      <c r="K206" s="233"/>
      <c r="L206" s="233"/>
      <c r="M206" s="233"/>
      <c r="N206" s="233"/>
      <c r="O206" s="233"/>
      <c r="P206" s="233"/>
      <c r="Q206" s="233"/>
      <c r="R206" s="233"/>
      <c r="S206" s="233"/>
      <c r="T206" s="223"/>
      <c r="U206" s="223"/>
    </row>
    <row r="207" spans="1:21" ht="14.25">
      <c r="A207" s="257">
        <f t="shared" si="6"/>
        <v>0</v>
      </c>
      <c r="B207" s="258">
        <f t="shared" si="6"/>
        <v>41072</v>
      </c>
      <c r="C207" s="233"/>
      <c r="D207" s="233"/>
      <c r="E207" s="233"/>
      <c r="F207" s="233"/>
      <c r="G207" s="233"/>
      <c r="H207" s="233"/>
      <c r="I207" s="233"/>
      <c r="J207" s="233"/>
      <c r="K207" s="233"/>
      <c r="L207" s="233"/>
      <c r="M207" s="233"/>
      <c r="N207" s="233"/>
      <c r="O207" s="233"/>
      <c r="P207" s="233"/>
      <c r="Q207" s="233"/>
      <c r="R207" s="233"/>
      <c r="S207" s="233"/>
      <c r="T207" s="223"/>
      <c r="U207" s="223"/>
    </row>
    <row r="208" spans="1:21" ht="14.25">
      <c r="A208" s="257">
        <f t="shared" si="6"/>
        <v>0</v>
      </c>
      <c r="B208" s="258">
        <f t="shared" si="6"/>
        <v>41072</v>
      </c>
      <c r="C208" s="233"/>
      <c r="D208" s="233"/>
      <c r="E208" s="233"/>
      <c r="F208" s="233"/>
      <c r="G208" s="233"/>
      <c r="H208" s="233"/>
      <c r="I208" s="233"/>
      <c r="J208" s="233"/>
      <c r="K208" s="233"/>
      <c r="L208" s="233"/>
      <c r="M208" s="233"/>
      <c r="N208" s="233"/>
      <c r="O208" s="233"/>
      <c r="P208" s="233"/>
      <c r="Q208" s="233"/>
      <c r="R208" s="233"/>
      <c r="S208" s="233"/>
      <c r="T208" s="223"/>
      <c r="U208" s="223"/>
    </row>
    <row r="209" spans="1:21" ht="14.25">
      <c r="A209" s="257">
        <f aca="true" t="shared" si="7" ref="A209:B228">+A$88</f>
        <v>0</v>
      </c>
      <c r="B209" s="258">
        <f t="shared" si="7"/>
        <v>41072</v>
      </c>
      <c r="C209" s="233"/>
      <c r="D209" s="233"/>
      <c r="E209" s="233"/>
      <c r="F209" s="233"/>
      <c r="G209" s="233"/>
      <c r="H209" s="233"/>
      <c r="I209" s="233"/>
      <c r="J209" s="233"/>
      <c r="K209" s="233"/>
      <c r="L209" s="233"/>
      <c r="M209" s="233"/>
      <c r="N209" s="233"/>
      <c r="O209" s="233"/>
      <c r="P209" s="233"/>
      <c r="Q209" s="233"/>
      <c r="R209" s="233"/>
      <c r="S209" s="233"/>
      <c r="T209" s="223"/>
      <c r="U209" s="223"/>
    </row>
    <row r="210" spans="1:21" ht="14.25">
      <c r="A210" s="257">
        <f t="shared" si="7"/>
        <v>0</v>
      </c>
      <c r="B210" s="258">
        <f t="shared" si="7"/>
        <v>41072</v>
      </c>
      <c r="C210" s="233"/>
      <c r="D210" s="233"/>
      <c r="E210" s="233"/>
      <c r="F210" s="233"/>
      <c r="G210" s="233"/>
      <c r="H210" s="233"/>
      <c r="I210" s="233"/>
      <c r="J210" s="233"/>
      <c r="K210" s="233"/>
      <c r="L210" s="233"/>
      <c r="M210" s="233"/>
      <c r="N210" s="233"/>
      <c r="O210" s="233"/>
      <c r="P210" s="233"/>
      <c r="Q210" s="233"/>
      <c r="R210" s="233"/>
      <c r="S210" s="233"/>
      <c r="T210" s="223"/>
      <c r="U210" s="223"/>
    </row>
    <row r="211" spans="1:21" ht="14.25">
      <c r="A211" s="257">
        <f t="shared" si="7"/>
        <v>0</v>
      </c>
      <c r="B211" s="258">
        <f t="shared" si="7"/>
        <v>41072</v>
      </c>
      <c r="C211" s="233"/>
      <c r="D211" s="233"/>
      <c r="E211" s="233"/>
      <c r="F211" s="233"/>
      <c r="G211" s="233"/>
      <c r="H211" s="233"/>
      <c r="I211" s="233"/>
      <c r="J211" s="233"/>
      <c r="K211" s="233"/>
      <c r="L211" s="233"/>
      <c r="M211" s="233"/>
      <c r="N211" s="233"/>
      <c r="O211" s="233"/>
      <c r="P211" s="233"/>
      <c r="Q211" s="233"/>
      <c r="R211" s="233"/>
      <c r="S211" s="233"/>
      <c r="T211" s="223"/>
      <c r="U211" s="223"/>
    </row>
    <row r="212" spans="1:21" ht="14.25">
      <c r="A212" s="257">
        <f t="shared" si="7"/>
        <v>0</v>
      </c>
      <c r="B212" s="258">
        <f t="shared" si="7"/>
        <v>41072</v>
      </c>
      <c r="C212" s="233"/>
      <c r="D212" s="233"/>
      <c r="E212" s="233"/>
      <c r="F212" s="233"/>
      <c r="G212" s="233"/>
      <c r="H212" s="233"/>
      <c r="I212" s="233"/>
      <c r="J212" s="233"/>
      <c r="K212" s="233"/>
      <c r="L212" s="233"/>
      <c r="M212" s="233"/>
      <c r="N212" s="233"/>
      <c r="O212" s="233"/>
      <c r="P212" s="233"/>
      <c r="Q212" s="233"/>
      <c r="R212" s="233"/>
      <c r="S212" s="233"/>
      <c r="T212" s="223"/>
      <c r="U212" s="223"/>
    </row>
    <row r="213" spans="1:21" ht="14.25">
      <c r="A213" s="257">
        <f t="shared" si="7"/>
        <v>0</v>
      </c>
      <c r="B213" s="258">
        <f t="shared" si="7"/>
        <v>41072</v>
      </c>
      <c r="C213" s="233"/>
      <c r="D213" s="233"/>
      <c r="E213" s="233"/>
      <c r="F213" s="233"/>
      <c r="G213" s="233"/>
      <c r="H213" s="233"/>
      <c r="I213" s="233"/>
      <c r="J213" s="233"/>
      <c r="K213" s="233"/>
      <c r="L213" s="233"/>
      <c r="M213" s="233"/>
      <c r="N213" s="233"/>
      <c r="O213" s="233"/>
      <c r="P213" s="233"/>
      <c r="Q213" s="233"/>
      <c r="R213" s="233"/>
      <c r="S213" s="233"/>
      <c r="T213" s="223"/>
      <c r="U213" s="223"/>
    </row>
    <row r="214" spans="1:21" ht="14.25">
      <c r="A214" s="257">
        <f t="shared" si="7"/>
        <v>0</v>
      </c>
      <c r="B214" s="258">
        <f t="shared" si="7"/>
        <v>41072</v>
      </c>
      <c r="C214" s="233"/>
      <c r="D214" s="233"/>
      <c r="E214" s="233"/>
      <c r="F214" s="233"/>
      <c r="G214" s="233"/>
      <c r="H214" s="233"/>
      <c r="I214" s="233"/>
      <c r="J214" s="233"/>
      <c r="K214" s="233"/>
      <c r="L214" s="233"/>
      <c r="M214" s="233"/>
      <c r="N214" s="233"/>
      <c r="O214" s="233"/>
      <c r="P214" s="233"/>
      <c r="Q214" s="233"/>
      <c r="R214" s="233"/>
      <c r="S214" s="233"/>
      <c r="T214" s="223"/>
      <c r="U214" s="223"/>
    </row>
    <row r="215" spans="1:21" ht="14.25">
      <c r="A215" s="257">
        <f t="shared" si="7"/>
        <v>0</v>
      </c>
      <c r="B215" s="258">
        <f t="shared" si="7"/>
        <v>41072</v>
      </c>
      <c r="C215" s="233"/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233"/>
      <c r="Q215" s="233"/>
      <c r="R215" s="233"/>
      <c r="S215" s="233"/>
      <c r="T215" s="223"/>
      <c r="U215" s="223"/>
    </row>
    <row r="216" spans="1:21" ht="14.25">
      <c r="A216" s="257">
        <f t="shared" si="7"/>
        <v>0</v>
      </c>
      <c r="B216" s="258">
        <f t="shared" si="7"/>
        <v>41072</v>
      </c>
      <c r="C216" s="233"/>
      <c r="D216" s="233"/>
      <c r="E216" s="233"/>
      <c r="F216" s="233"/>
      <c r="G216" s="233"/>
      <c r="H216" s="233"/>
      <c r="I216" s="233"/>
      <c r="J216" s="233"/>
      <c r="K216" s="233"/>
      <c r="L216" s="233"/>
      <c r="M216" s="233"/>
      <c r="N216" s="233"/>
      <c r="O216" s="233"/>
      <c r="P216" s="233"/>
      <c r="Q216" s="233"/>
      <c r="R216" s="233"/>
      <c r="S216" s="233"/>
      <c r="T216" s="223"/>
      <c r="U216" s="223"/>
    </row>
    <row r="217" spans="1:21" ht="14.25">
      <c r="A217" s="257">
        <f t="shared" si="7"/>
        <v>0</v>
      </c>
      <c r="B217" s="258">
        <f t="shared" si="7"/>
        <v>41072</v>
      </c>
      <c r="C217" s="233"/>
      <c r="D217" s="233"/>
      <c r="E217" s="233"/>
      <c r="F217" s="233"/>
      <c r="G217" s="233"/>
      <c r="H217" s="233"/>
      <c r="I217" s="233"/>
      <c r="J217" s="233"/>
      <c r="K217" s="233"/>
      <c r="L217" s="233"/>
      <c r="M217" s="233"/>
      <c r="N217" s="233"/>
      <c r="O217" s="233"/>
      <c r="P217" s="233"/>
      <c r="Q217" s="233"/>
      <c r="R217" s="233"/>
      <c r="S217" s="233"/>
      <c r="T217" s="223"/>
      <c r="U217" s="223"/>
    </row>
    <row r="218" spans="1:21" ht="14.25">
      <c r="A218" s="257">
        <f t="shared" si="7"/>
        <v>0</v>
      </c>
      <c r="B218" s="258">
        <f t="shared" si="7"/>
        <v>41072</v>
      </c>
      <c r="C218" s="233"/>
      <c r="D218" s="233"/>
      <c r="E218" s="233"/>
      <c r="F218" s="233"/>
      <c r="G218" s="233"/>
      <c r="H218" s="233"/>
      <c r="I218" s="233"/>
      <c r="J218" s="233"/>
      <c r="K218" s="233"/>
      <c r="L218" s="233"/>
      <c r="M218" s="233"/>
      <c r="N218" s="233"/>
      <c r="O218" s="233"/>
      <c r="P218" s="233"/>
      <c r="Q218" s="233"/>
      <c r="R218" s="233"/>
      <c r="S218" s="233"/>
      <c r="T218" s="223"/>
      <c r="U218" s="223"/>
    </row>
    <row r="219" spans="1:21" ht="14.25">
      <c r="A219" s="257">
        <f t="shared" si="7"/>
        <v>0</v>
      </c>
      <c r="B219" s="258">
        <f t="shared" si="7"/>
        <v>41072</v>
      </c>
      <c r="C219" s="233"/>
      <c r="D219" s="233"/>
      <c r="E219" s="233"/>
      <c r="F219" s="233"/>
      <c r="G219" s="233"/>
      <c r="H219" s="233"/>
      <c r="I219" s="233"/>
      <c r="J219" s="233"/>
      <c r="K219" s="233"/>
      <c r="L219" s="233"/>
      <c r="M219" s="233"/>
      <c r="N219" s="233"/>
      <c r="O219" s="233"/>
      <c r="P219" s="233"/>
      <c r="Q219" s="233"/>
      <c r="R219" s="233"/>
      <c r="S219" s="233"/>
      <c r="T219" s="223"/>
      <c r="U219" s="223"/>
    </row>
    <row r="220" spans="1:21" ht="14.25">
      <c r="A220" s="257">
        <f t="shared" si="7"/>
        <v>0</v>
      </c>
      <c r="B220" s="258">
        <f t="shared" si="7"/>
        <v>41072</v>
      </c>
      <c r="C220" s="233"/>
      <c r="D220" s="233"/>
      <c r="E220" s="233"/>
      <c r="F220" s="233"/>
      <c r="G220" s="233"/>
      <c r="H220" s="233"/>
      <c r="I220" s="233"/>
      <c r="J220" s="233"/>
      <c r="K220" s="233"/>
      <c r="L220" s="233"/>
      <c r="M220" s="233"/>
      <c r="N220" s="233"/>
      <c r="O220" s="233"/>
      <c r="P220" s="233"/>
      <c r="Q220" s="233"/>
      <c r="R220" s="233"/>
      <c r="S220" s="233"/>
      <c r="T220" s="223"/>
      <c r="U220" s="223"/>
    </row>
    <row r="221" spans="1:21" ht="14.25">
      <c r="A221" s="257">
        <f t="shared" si="7"/>
        <v>0</v>
      </c>
      <c r="B221" s="258">
        <f t="shared" si="7"/>
        <v>41072</v>
      </c>
      <c r="C221" s="233"/>
      <c r="D221" s="233"/>
      <c r="E221" s="233"/>
      <c r="F221" s="233"/>
      <c r="G221" s="233"/>
      <c r="H221" s="233"/>
      <c r="I221" s="233"/>
      <c r="J221" s="233"/>
      <c r="K221" s="233"/>
      <c r="L221" s="233"/>
      <c r="M221" s="233"/>
      <c r="N221" s="233"/>
      <c r="O221" s="233"/>
      <c r="P221" s="233"/>
      <c r="Q221" s="233"/>
      <c r="R221" s="233"/>
      <c r="S221" s="233"/>
      <c r="T221" s="223"/>
      <c r="U221" s="223"/>
    </row>
    <row r="222" spans="1:21" ht="14.25">
      <c r="A222" s="257">
        <f t="shared" si="7"/>
        <v>0</v>
      </c>
      <c r="B222" s="258">
        <f t="shared" si="7"/>
        <v>41072</v>
      </c>
      <c r="C222" s="233"/>
      <c r="D222" s="233"/>
      <c r="E222" s="233"/>
      <c r="F222" s="233"/>
      <c r="G222" s="233"/>
      <c r="H222" s="233"/>
      <c r="I222" s="233"/>
      <c r="J222" s="233"/>
      <c r="K222" s="233"/>
      <c r="L222" s="233"/>
      <c r="M222" s="233"/>
      <c r="N222" s="233"/>
      <c r="O222" s="233"/>
      <c r="P222" s="233"/>
      <c r="Q222" s="233"/>
      <c r="R222" s="233"/>
      <c r="S222" s="233"/>
      <c r="T222" s="223"/>
      <c r="U222" s="223"/>
    </row>
    <row r="223" spans="1:21" ht="14.25">
      <c r="A223" s="257">
        <f t="shared" si="7"/>
        <v>0</v>
      </c>
      <c r="B223" s="258">
        <f t="shared" si="7"/>
        <v>41072</v>
      </c>
      <c r="C223" s="233"/>
      <c r="D223" s="233"/>
      <c r="E223" s="233"/>
      <c r="F223" s="233"/>
      <c r="G223" s="233"/>
      <c r="H223" s="233"/>
      <c r="I223" s="233"/>
      <c r="J223" s="233"/>
      <c r="K223" s="233"/>
      <c r="L223" s="233"/>
      <c r="M223" s="233"/>
      <c r="N223" s="233"/>
      <c r="O223" s="233"/>
      <c r="P223" s="233"/>
      <c r="Q223" s="233"/>
      <c r="R223" s="233"/>
      <c r="S223" s="233"/>
      <c r="T223" s="223"/>
      <c r="U223" s="223"/>
    </row>
    <row r="224" spans="1:21" ht="14.25">
      <c r="A224" s="257">
        <f t="shared" si="7"/>
        <v>0</v>
      </c>
      <c r="B224" s="258">
        <f t="shared" si="7"/>
        <v>41072</v>
      </c>
      <c r="C224" s="233"/>
      <c r="D224" s="233"/>
      <c r="E224" s="233"/>
      <c r="F224" s="233"/>
      <c r="G224" s="233"/>
      <c r="H224" s="233"/>
      <c r="I224" s="233"/>
      <c r="J224" s="233"/>
      <c r="K224" s="233"/>
      <c r="L224" s="233"/>
      <c r="M224" s="233"/>
      <c r="N224" s="233"/>
      <c r="O224" s="233"/>
      <c r="P224" s="233"/>
      <c r="Q224" s="233"/>
      <c r="R224" s="233"/>
      <c r="S224" s="233"/>
      <c r="T224" s="223"/>
      <c r="U224" s="223"/>
    </row>
    <row r="225" spans="1:21" ht="14.25">
      <c r="A225" s="257">
        <f t="shared" si="7"/>
        <v>0</v>
      </c>
      <c r="B225" s="258">
        <f t="shared" si="7"/>
        <v>41072</v>
      </c>
      <c r="C225" s="233"/>
      <c r="D225" s="233"/>
      <c r="E225" s="233"/>
      <c r="F225" s="233"/>
      <c r="G225" s="233"/>
      <c r="H225" s="233"/>
      <c r="I225" s="233"/>
      <c r="J225" s="233"/>
      <c r="K225" s="233"/>
      <c r="L225" s="233"/>
      <c r="M225" s="233"/>
      <c r="N225" s="233"/>
      <c r="O225" s="233"/>
      <c r="P225" s="233"/>
      <c r="Q225" s="233"/>
      <c r="R225" s="233"/>
      <c r="S225" s="233"/>
      <c r="T225" s="223"/>
      <c r="U225" s="223"/>
    </row>
    <row r="226" spans="1:21" ht="14.25">
      <c r="A226" s="257">
        <f t="shared" si="7"/>
        <v>0</v>
      </c>
      <c r="B226" s="258">
        <f t="shared" si="7"/>
        <v>41072</v>
      </c>
      <c r="C226" s="233"/>
      <c r="D226" s="233"/>
      <c r="E226" s="233"/>
      <c r="F226" s="233"/>
      <c r="G226" s="233"/>
      <c r="H226" s="233"/>
      <c r="I226" s="233"/>
      <c r="J226" s="233"/>
      <c r="K226" s="233"/>
      <c r="L226" s="233"/>
      <c r="M226" s="233"/>
      <c r="N226" s="233"/>
      <c r="O226" s="233"/>
      <c r="P226" s="233"/>
      <c r="Q226" s="233"/>
      <c r="R226" s="233"/>
      <c r="S226" s="233"/>
      <c r="T226" s="223"/>
      <c r="U226" s="223"/>
    </row>
    <row r="227" spans="1:21" ht="14.25">
      <c r="A227" s="257">
        <f t="shared" si="7"/>
        <v>0</v>
      </c>
      <c r="B227" s="258">
        <f t="shared" si="7"/>
        <v>41072</v>
      </c>
      <c r="C227" s="233"/>
      <c r="D227" s="233"/>
      <c r="E227" s="233"/>
      <c r="F227" s="233"/>
      <c r="G227" s="233"/>
      <c r="H227" s="233"/>
      <c r="I227" s="233"/>
      <c r="J227" s="233"/>
      <c r="K227" s="233"/>
      <c r="L227" s="233"/>
      <c r="M227" s="233"/>
      <c r="N227" s="233"/>
      <c r="O227" s="233"/>
      <c r="P227" s="233"/>
      <c r="Q227" s="233"/>
      <c r="R227" s="233"/>
      <c r="S227" s="233"/>
      <c r="T227" s="223"/>
      <c r="U227" s="223"/>
    </row>
    <row r="228" spans="1:21" ht="14.25">
      <c r="A228" s="257">
        <f t="shared" si="7"/>
        <v>0</v>
      </c>
      <c r="B228" s="258">
        <f t="shared" si="7"/>
        <v>41072</v>
      </c>
      <c r="C228" s="233"/>
      <c r="D228" s="233"/>
      <c r="E228" s="233"/>
      <c r="F228" s="233"/>
      <c r="G228" s="233"/>
      <c r="H228" s="233"/>
      <c r="I228" s="233"/>
      <c r="J228" s="233"/>
      <c r="K228" s="233"/>
      <c r="L228" s="233"/>
      <c r="M228" s="233"/>
      <c r="N228" s="233"/>
      <c r="O228" s="233"/>
      <c r="P228" s="233"/>
      <c r="Q228" s="233"/>
      <c r="R228" s="233"/>
      <c r="S228" s="233"/>
      <c r="T228" s="223"/>
      <c r="U228" s="223"/>
    </row>
    <row r="229" spans="1:21" ht="14.25">
      <c r="A229" s="257">
        <f aca="true" t="shared" si="8" ref="A229:B243">+A$88</f>
        <v>0</v>
      </c>
      <c r="B229" s="258">
        <f t="shared" si="8"/>
        <v>41072</v>
      </c>
      <c r="C229" s="233"/>
      <c r="D229" s="233"/>
      <c r="E229" s="233"/>
      <c r="F229" s="233"/>
      <c r="G229" s="233"/>
      <c r="H229" s="233"/>
      <c r="I229" s="233"/>
      <c r="J229" s="233"/>
      <c r="K229" s="233"/>
      <c r="L229" s="233"/>
      <c r="M229" s="233"/>
      <c r="N229" s="233"/>
      <c r="O229" s="233"/>
      <c r="P229" s="233"/>
      <c r="Q229" s="233"/>
      <c r="R229" s="233"/>
      <c r="S229" s="233"/>
      <c r="T229" s="223"/>
      <c r="U229" s="223"/>
    </row>
    <row r="230" spans="1:21" ht="14.25">
      <c r="A230" s="257">
        <f t="shared" si="8"/>
        <v>0</v>
      </c>
      <c r="B230" s="258">
        <f t="shared" si="8"/>
        <v>41072</v>
      </c>
      <c r="C230" s="233"/>
      <c r="D230" s="233"/>
      <c r="E230" s="233"/>
      <c r="F230" s="233"/>
      <c r="G230" s="233"/>
      <c r="H230" s="233"/>
      <c r="I230" s="233"/>
      <c r="J230" s="233"/>
      <c r="K230" s="233"/>
      <c r="L230" s="233"/>
      <c r="M230" s="233"/>
      <c r="N230" s="233"/>
      <c r="O230" s="233"/>
      <c r="P230" s="233"/>
      <c r="Q230" s="233"/>
      <c r="R230" s="233"/>
      <c r="S230" s="233"/>
      <c r="T230" s="223"/>
      <c r="U230" s="223"/>
    </row>
    <row r="231" spans="1:21" ht="14.25">
      <c r="A231" s="257">
        <f t="shared" si="8"/>
        <v>0</v>
      </c>
      <c r="B231" s="258">
        <f t="shared" si="8"/>
        <v>41072</v>
      </c>
      <c r="C231" s="233"/>
      <c r="D231" s="233"/>
      <c r="E231" s="233"/>
      <c r="F231" s="233"/>
      <c r="G231" s="233"/>
      <c r="H231" s="233"/>
      <c r="I231" s="233"/>
      <c r="J231" s="233"/>
      <c r="K231" s="233"/>
      <c r="L231" s="233"/>
      <c r="M231" s="233"/>
      <c r="N231" s="233"/>
      <c r="O231" s="233"/>
      <c r="P231" s="233"/>
      <c r="Q231" s="233"/>
      <c r="R231" s="233"/>
      <c r="S231" s="233"/>
      <c r="T231" s="223"/>
      <c r="U231" s="223"/>
    </row>
    <row r="232" spans="1:21" ht="14.25">
      <c r="A232" s="257">
        <f t="shared" si="8"/>
        <v>0</v>
      </c>
      <c r="B232" s="258">
        <f t="shared" si="8"/>
        <v>41072</v>
      </c>
      <c r="C232" s="233"/>
      <c r="D232" s="233"/>
      <c r="E232" s="233"/>
      <c r="F232" s="233"/>
      <c r="G232" s="233"/>
      <c r="H232" s="233"/>
      <c r="I232" s="233"/>
      <c r="J232" s="233"/>
      <c r="K232" s="233"/>
      <c r="L232" s="233"/>
      <c r="M232" s="233"/>
      <c r="N232" s="233"/>
      <c r="O232" s="233"/>
      <c r="P232" s="233"/>
      <c r="Q232" s="233"/>
      <c r="R232" s="233"/>
      <c r="S232" s="233"/>
      <c r="T232" s="223"/>
      <c r="U232" s="223"/>
    </row>
    <row r="233" spans="1:21" ht="14.25">
      <c r="A233" s="257">
        <f t="shared" si="8"/>
        <v>0</v>
      </c>
      <c r="B233" s="258">
        <f t="shared" si="8"/>
        <v>41072</v>
      </c>
      <c r="C233" s="233"/>
      <c r="D233" s="233"/>
      <c r="E233" s="233"/>
      <c r="F233" s="233"/>
      <c r="G233" s="233"/>
      <c r="H233" s="233"/>
      <c r="I233" s="233"/>
      <c r="J233" s="233"/>
      <c r="K233" s="233"/>
      <c r="L233" s="233"/>
      <c r="M233" s="233"/>
      <c r="N233" s="233"/>
      <c r="O233" s="233"/>
      <c r="P233" s="233"/>
      <c r="Q233" s="233"/>
      <c r="R233" s="233"/>
      <c r="S233" s="233"/>
      <c r="T233" s="223"/>
      <c r="U233" s="223"/>
    </row>
    <row r="234" spans="1:21" ht="14.25">
      <c r="A234" s="257">
        <f t="shared" si="8"/>
        <v>0</v>
      </c>
      <c r="B234" s="258">
        <f t="shared" si="8"/>
        <v>41072</v>
      </c>
      <c r="C234" s="233"/>
      <c r="D234" s="233"/>
      <c r="E234" s="233"/>
      <c r="F234" s="233"/>
      <c r="G234" s="233"/>
      <c r="H234" s="233"/>
      <c r="I234" s="233"/>
      <c r="J234" s="233"/>
      <c r="K234" s="233"/>
      <c r="L234" s="233"/>
      <c r="M234" s="233"/>
      <c r="N234" s="233"/>
      <c r="O234" s="233"/>
      <c r="P234" s="233"/>
      <c r="Q234" s="233"/>
      <c r="R234" s="233"/>
      <c r="S234" s="233"/>
      <c r="T234" s="223"/>
      <c r="U234" s="223"/>
    </row>
    <row r="235" spans="1:21" ht="14.25">
      <c r="A235" s="257">
        <f t="shared" si="8"/>
        <v>0</v>
      </c>
      <c r="B235" s="258">
        <f t="shared" si="8"/>
        <v>41072</v>
      </c>
      <c r="C235" s="233"/>
      <c r="D235" s="233"/>
      <c r="E235" s="233"/>
      <c r="F235" s="233"/>
      <c r="G235" s="233"/>
      <c r="H235" s="233"/>
      <c r="I235" s="233"/>
      <c r="J235" s="233"/>
      <c r="K235" s="233"/>
      <c r="L235" s="233"/>
      <c r="M235" s="233"/>
      <c r="N235" s="233"/>
      <c r="O235" s="233"/>
      <c r="P235" s="233"/>
      <c r="Q235" s="233"/>
      <c r="R235" s="233"/>
      <c r="S235" s="233"/>
      <c r="T235" s="223"/>
      <c r="U235" s="223"/>
    </row>
    <row r="236" spans="1:21" ht="14.25">
      <c r="A236" s="257">
        <f t="shared" si="8"/>
        <v>0</v>
      </c>
      <c r="B236" s="258">
        <f t="shared" si="8"/>
        <v>41072</v>
      </c>
      <c r="C236" s="233"/>
      <c r="D236" s="233"/>
      <c r="E236" s="233"/>
      <c r="F236" s="233"/>
      <c r="G236" s="233"/>
      <c r="H236" s="233"/>
      <c r="I236" s="233"/>
      <c r="J236" s="233"/>
      <c r="K236" s="233"/>
      <c r="L236" s="233"/>
      <c r="M236" s="233"/>
      <c r="N236" s="233"/>
      <c r="O236" s="233"/>
      <c r="P236" s="233"/>
      <c r="Q236" s="233"/>
      <c r="R236" s="233"/>
      <c r="S236" s="233"/>
      <c r="T236" s="223"/>
      <c r="U236" s="223"/>
    </row>
    <row r="237" spans="1:21" ht="14.25">
      <c r="A237" s="257">
        <f t="shared" si="8"/>
        <v>0</v>
      </c>
      <c r="B237" s="258">
        <f t="shared" si="8"/>
        <v>41072</v>
      </c>
      <c r="C237" s="233"/>
      <c r="D237" s="233"/>
      <c r="E237" s="233"/>
      <c r="F237" s="233"/>
      <c r="G237" s="233"/>
      <c r="H237" s="233"/>
      <c r="I237" s="233"/>
      <c r="J237" s="233"/>
      <c r="K237" s="233"/>
      <c r="L237" s="233"/>
      <c r="M237" s="233"/>
      <c r="N237" s="233"/>
      <c r="O237" s="233"/>
      <c r="P237" s="233"/>
      <c r="Q237" s="233"/>
      <c r="R237" s="233"/>
      <c r="S237" s="233"/>
      <c r="T237" s="223"/>
      <c r="U237" s="223"/>
    </row>
    <row r="238" spans="1:21" ht="14.25">
      <c r="A238" s="257">
        <f t="shared" si="8"/>
        <v>0</v>
      </c>
      <c r="B238" s="258">
        <f t="shared" si="8"/>
        <v>41072</v>
      </c>
      <c r="C238" s="233"/>
      <c r="D238" s="233"/>
      <c r="E238" s="233"/>
      <c r="F238" s="233"/>
      <c r="G238" s="233"/>
      <c r="H238" s="233"/>
      <c r="I238" s="233"/>
      <c r="J238" s="233"/>
      <c r="K238" s="233"/>
      <c r="L238" s="233"/>
      <c r="M238" s="233"/>
      <c r="N238" s="233"/>
      <c r="O238" s="233"/>
      <c r="P238" s="233"/>
      <c r="Q238" s="233"/>
      <c r="R238" s="233"/>
      <c r="S238" s="233"/>
      <c r="T238" s="223"/>
      <c r="U238" s="223"/>
    </row>
    <row r="239" spans="1:21" ht="14.25">
      <c r="A239" s="257">
        <f t="shared" si="8"/>
        <v>0</v>
      </c>
      <c r="B239" s="258">
        <f t="shared" si="8"/>
        <v>41072</v>
      </c>
      <c r="C239" s="233"/>
      <c r="D239" s="233"/>
      <c r="E239" s="233"/>
      <c r="F239" s="233"/>
      <c r="G239" s="233"/>
      <c r="H239" s="233"/>
      <c r="I239" s="233"/>
      <c r="J239" s="233"/>
      <c r="K239" s="233"/>
      <c r="L239" s="233"/>
      <c r="M239" s="233"/>
      <c r="N239" s="233"/>
      <c r="O239" s="233"/>
      <c r="P239" s="233"/>
      <c r="Q239" s="233"/>
      <c r="R239" s="233"/>
      <c r="S239" s="233"/>
      <c r="T239" s="223"/>
      <c r="U239" s="223"/>
    </row>
    <row r="240" spans="1:21" ht="14.25">
      <c r="A240" s="257">
        <f t="shared" si="8"/>
        <v>0</v>
      </c>
      <c r="B240" s="258">
        <f t="shared" si="8"/>
        <v>41072</v>
      </c>
      <c r="C240" s="233"/>
      <c r="D240" s="233"/>
      <c r="E240" s="233"/>
      <c r="F240" s="233"/>
      <c r="G240" s="233"/>
      <c r="H240" s="233"/>
      <c r="I240" s="233"/>
      <c r="J240" s="233"/>
      <c r="K240" s="233"/>
      <c r="L240" s="233"/>
      <c r="M240" s="233"/>
      <c r="N240" s="233"/>
      <c r="O240" s="233"/>
      <c r="P240" s="233"/>
      <c r="Q240" s="233"/>
      <c r="R240" s="233"/>
      <c r="S240" s="233"/>
      <c r="T240" s="223"/>
      <c r="U240" s="223"/>
    </row>
    <row r="241" spans="1:21" ht="14.25">
      <c r="A241" s="257">
        <f t="shared" si="8"/>
        <v>0</v>
      </c>
      <c r="B241" s="258">
        <f t="shared" si="8"/>
        <v>41072</v>
      </c>
      <c r="C241" s="233"/>
      <c r="D241" s="233"/>
      <c r="E241" s="233"/>
      <c r="F241" s="233"/>
      <c r="G241" s="233"/>
      <c r="H241" s="233"/>
      <c r="I241" s="233"/>
      <c r="J241" s="233"/>
      <c r="K241" s="233"/>
      <c r="L241" s="233"/>
      <c r="M241" s="233"/>
      <c r="N241" s="233"/>
      <c r="O241" s="233"/>
      <c r="P241" s="233"/>
      <c r="Q241" s="233"/>
      <c r="R241" s="233"/>
      <c r="S241" s="233"/>
      <c r="T241" s="223"/>
      <c r="U241" s="223"/>
    </row>
    <row r="242" spans="1:21" ht="14.25">
      <c r="A242" s="257">
        <f t="shared" si="8"/>
        <v>0</v>
      </c>
      <c r="B242" s="258">
        <f t="shared" si="8"/>
        <v>41072</v>
      </c>
      <c r="C242" s="233"/>
      <c r="D242" s="233"/>
      <c r="E242" s="233"/>
      <c r="F242" s="233"/>
      <c r="G242" s="233"/>
      <c r="H242" s="233"/>
      <c r="I242" s="233"/>
      <c r="J242" s="233"/>
      <c r="K242" s="233"/>
      <c r="L242" s="233"/>
      <c r="M242" s="233"/>
      <c r="N242" s="233"/>
      <c r="O242" s="233"/>
      <c r="P242" s="233"/>
      <c r="Q242" s="233"/>
      <c r="R242" s="233"/>
      <c r="S242" s="233"/>
      <c r="T242" s="223"/>
      <c r="U242" s="223"/>
    </row>
    <row r="243" spans="1:21" ht="14.25">
      <c r="A243" s="257">
        <f t="shared" si="8"/>
        <v>0</v>
      </c>
      <c r="B243" s="258">
        <f t="shared" si="8"/>
        <v>41072</v>
      </c>
      <c r="C243" s="233"/>
      <c r="D243" s="233"/>
      <c r="E243" s="233"/>
      <c r="F243" s="233"/>
      <c r="G243" s="233"/>
      <c r="H243" s="233"/>
      <c r="I243" s="233"/>
      <c r="J243" s="233"/>
      <c r="K243" s="233"/>
      <c r="L243" s="233"/>
      <c r="M243" s="233"/>
      <c r="N243" s="233"/>
      <c r="O243" s="233"/>
      <c r="P243" s="233"/>
      <c r="Q243" s="233"/>
      <c r="R243" s="233"/>
      <c r="S243" s="233"/>
      <c r="T243" s="223"/>
      <c r="U243" s="223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/>
  <cp:lastPrinted>2012-11-20T14:37:35Z</cp:lastPrinted>
  <dcterms:created xsi:type="dcterms:W3CDTF">2006-11-24T10:55:07Z</dcterms:created>
  <dcterms:modified xsi:type="dcterms:W3CDTF">2014-06-26T09:30:24Z</dcterms:modified>
  <cp:category/>
  <cp:version/>
  <cp:contentType/>
  <cp:contentStatus/>
  <cp:revision>1</cp:revision>
</cp:coreProperties>
</file>