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0"/>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<sst xmlns="http://schemas.openxmlformats.org/spreadsheetml/2006/main" count="35359" uniqueCount="17730">
  <si>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</si>
  <si>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</si>
  <si>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</si>
  <si>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</si>
  <si>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</si>
  <si>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</si>
  <si>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</si>
  <si>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</si>
  <si>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</si>
  <si>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</si>
  <si>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</si>
  <si>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</si>
  <si>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</si>
  <si>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</si>
  <si>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</si>
  <si>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</si>
  <si>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</si>
  <si>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</si>
  <si>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</si>
  <si>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</si>
  <si>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</si>
  <si>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</si>
  <si>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</si>
  <si>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</si>
  <si>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</si>
  <si>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</si>
  <si>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</si>
  <si>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</si>
  <si>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</si>
  <si>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</si>
  <si>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</si>
  <si>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</si>
  <si>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</si>
  <si>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</si>
  <si>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</si>
  <si>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</si>
  <si>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</si>
  <si>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</si>
  <si>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</si>
  <si>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</si>
  <si>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</si>
  <si>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</si>
  <si>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</si>
  <si>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</si>
  <si>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</si>
  <si>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</si>
  <si>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</si>
  <si>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</si>
  <si>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</si>
  <si>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</si>
  <si>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</si>
  <si>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</si>
  <si>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</si>
  <si>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</si>
  <si>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</si>
  <si>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</si>
  <si>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</si>
  <si>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</si>
  <si>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</si>
  <si>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</si>
  <si>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</si>
  <si>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</si>
  <si>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</si>
  <si>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</si>
  <si>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</si>
  <si>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</si>
  <si>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</si>
  <si>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</si>
  <si>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</si>
  <si>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</si>
  <si>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</si>
  <si>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</si>
  <si>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</si>
  <si>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</si>
  <si>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</si>
  <si>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</si>
  <si>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</si>
  <si>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</si>
  <si>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</si>
  <si>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</si>
  <si>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</si>
  <si>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</si>
  <si>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</si>
  <si>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</si>
  <si>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</si>
  <si>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</si>
  <si>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</si>
  <si>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</si>
  <si>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</si>
  <si>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</si>
  <si>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</si>
  <si>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</si>
  <si>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</si>
  <si>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</si>
  <si>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</si>
  <si>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</si>
  <si>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</si>
  <si>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</si>
  <si>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</si>
  <si>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</si>
  <si>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</si>
  <si>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</si>
  <si>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</si>
  <si>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</si>
  <si>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</si>
  <si>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</si>
  <si>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</si>
  <si>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</si>
  <si>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</si>
  <si>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</si>
  <si>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</si>
  <si>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</si>
  <si>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</si>
  <si>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</si>
  <si>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</si>
  <si>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</si>
  <si>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</si>
  <si>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</si>
  <si>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</si>
  <si>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</si>
  <si>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</si>
  <si>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</si>
  <si>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</si>
  <si>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</si>
  <si>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</si>
  <si>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</si>
  <si>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</si>
  <si>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</si>
  <si>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</si>
  <si>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</si>
  <si>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</si>
  <si>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</si>
  <si>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</si>
  <si>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</si>
  <si>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</si>
  <si>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</si>
  <si>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</si>
  <si>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</si>
  <si>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</si>
  <si>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</si>
  <si>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</si>
  <si>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</si>
  <si>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</si>
  <si>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</si>
  <si>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</si>
  <si>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</si>
  <si>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</si>
  <si>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</si>
  <si>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</si>
  <si>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</si>
  <si>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</si>
  <si>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</si>
  <si>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</si>
  <si>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</si>
  <si>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</si>
  <si>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</si>
  <si>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</si>
  <si>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</si>
  <si>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</si>
  <si>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</si>
  <si>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</si>
  <si>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</si>
  <si>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</si>
  <si>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</si>
  <si>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</si>
  <si>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</si>
  <si>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</si>
  <si>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</si>
  <si>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</si>
  <si>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</si>
  <si>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</si>
  <si>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</si>
  <si>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</si>
  <si>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</si>
  <si>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</si>
  <si>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</si>
  <si>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</si>
  <si>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</si>
  <si>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</si>
  <si>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</si>
  <si>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</si>
  <si>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</si>
  <si>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</si>
  <si>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</si>
  <si>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</si>
  <si>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</si>
  <si>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</si>
  <si>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</si>
  <si>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</si>
  <si>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</si>
  <si>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</si>
  <si>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</si>
  <si>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</si>
  <si>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</si>
  <si>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</si>
  <si>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</si>
  <si>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</si>
  <si>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</si>
  <si>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</si>
  <si>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</si>
  <si>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</si>
  <si>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</si>
  <si>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</si>
  <si>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</si>
  <si>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</si>
  <si>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</si>
  <si>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</si>
  <si>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</si>
  <si>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</si>
  <si>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</si>
  <si>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</si>
  <si>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</si>
  <si>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</si>
  <si>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</si>
  <si>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</si>
  <si>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</si>
  <si>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</si>
  <si>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</si>
  <si>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</si>
  <si>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</si>
  <si>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</si>
  <si>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</si>
  <si>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</si>
  <si>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</si>
  <si>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</si>
  <si>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</si>
  <si>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</si>
  <si>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</si>
  <si>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</si>
  <si>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</si>
  <si>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</si>
  <si>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</si>
  <si>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</si>
  <si>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</si>
  <si>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</si>
  <si>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</si>
  <si>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</si>
  <si>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</si>
  <si>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</si>
  <si>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</si>
  <si>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</si>
  <si>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</si>
  <si>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</si>
  <si>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</si>
  <si>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</si>
  <si>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</si>
  <si>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</si>
  <si>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</si>
  <si>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</si>
  <si>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</si>
  <si>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</si>
  <si>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</si>
  <si>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</si>
  <si>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</si>
  <si>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</si>
  <si>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</si>
  <si>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</si>
  <si>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</si>
  <si>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</si>
  <si>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</si>
  <si>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</si>
  <si>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</si>
  <si>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</si>
  <si>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</si>
  <si>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</si>
  <si>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</si>
  <si>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</si>
  <si>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</si>
  <si>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</si>
  <si>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</si>
  <si>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</si>
  <si>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</si>
  <si>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</si>
  <si>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</si>
  <si>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</si>
  <si>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</si>
  <si>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</si>
  <si>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</si>
  <si>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</si>
  <si>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</si>
  <si>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</si>
  <si>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</si>
  <si>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</si>
  <si>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</si>
  <si>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</si>
  <si>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</si>
  <si>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</si>
  <si>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</si>
  <si>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</si>
  <si>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</si>
  <si>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</si>
  <si>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</si>
  <si>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</si>
  <si>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</si>
  <si>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</si>
  <si>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</si>
  <si>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</si>
  <si>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</si>
  <si>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</si>
  <si>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</si>
  <si>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</si>
  <si>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</si>
  <si>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</si>
  <si>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</si>
  <si>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</si>
  <si>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</si>
  <si>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</si>
  <si>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</si>
  <si>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</si>
  <si>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</si>
  <si>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</si>
  <si>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</si>
  <si>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</si>
  <si>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</si>
  <si>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</si>
  <si>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</si>
  <si>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</si>
  <si>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</si>
  <si>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</si>
  <si>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</si>
  <si>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</si>
  <si>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</si>
  <si>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</si>
  <si>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</si>
  <si>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</si>
  <si>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</si>
  <si>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</si>
  <si>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</si>
  <si>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</si>
  <si>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</si>
  <si>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</si>
  <si>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</si>
  <si>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</si>
  <si>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</si>
  <si>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</si>
  <si>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</si>
  <si>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</si>
  <si>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</si>
  <si>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</si>
  <si>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</si>
  <si>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</si>
  <si>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</si>
  <si>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</si>
  <si>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</si>
  <si>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</si>
  <si>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</si>
  <si>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</si>
  <si>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</si>
  <si>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</si>
  <si>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</si>
  <si>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</si>
  <si>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</si>
  <si>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</si>
  <si>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</si>
  <si>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</si>
  <si>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</si>
  <si>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</si>
  <si>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</si>
  <si>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</si>
  <si>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</si>
  <si>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</si>
  <si>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</si>
  <si>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</si>
  <si>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</si>
  <si>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</si>
  <si>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</si>
  <si>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</si>
  <si>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</si>
  <si>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</si>
  <si>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</si>
  <si>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</si>
  <si>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</si>
  <si>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</si>
  <si>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</si>
  <si>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</si>
  <si>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</si>
  <si>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</si>
  <si>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</si>
  <si>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</si>
  <si>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</si>
  <si>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</si>
  <si>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</si>
  <si>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</si>
  <si>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</si>
  <si>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</si>
  <si>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</si>
  <si>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</si>
  <si>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</si>
  <si>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</si>
  <si>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</si>
  <si>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</si>
  <si>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</si>
  <si>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</si>
  <si>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</si>
  <si>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</si>
  <si>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</si>
  <si>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</si>
  <si>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</si>
  <si>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</si>
  <si>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</si>
  <si>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</si>
  <si>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</si>
  <si>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</si>
  <si>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</si>
  <si>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</si>
  <si>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</si>
  <si>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</si>
  <si>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</si>
  <si>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</si>
  <si>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</si>
  <si>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</si>
  <si>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</si>
  <si>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</si>
  <si>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</si>
  <si>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</si>
  <si>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</si>
  <si>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</si>
  <si>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</si>
  <si>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</si>
  <si>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</si>
  <si>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</si>
  <si>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</si>
  <si>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</si>
  <si>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</si>
  <si>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</si>
  <si>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</si>
  <si>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</si>
  <si>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</si>
  <si>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</si>
  <si>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</si>
  <si>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</si>
  <si>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</si>
  <si>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</si>
  <si>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</si>
  <si>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</si>
  <si>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</si>
  <si>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</si>
  <si>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</si>
  <si>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</si>
  <si>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</si>
  <si>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</si>
  <si>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</si>
  <si>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</si>
  <si>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</si>
  <si>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</si>
  <si>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</si>
  <si>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</si>
  <si>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</si>
  <si>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</si>
  <si>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</si>
  <si>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</si>
  <si>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</si>
  <si>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</si>
  <si>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</si>
  <si>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</si>
  <si>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</si>
  <si>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</si>
  <si>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</si>
  <si>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</si>
  <si>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</si>
  <si>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</si>
  <si>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</si>
  <si>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</si>
  <si>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</si>
  <si>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</si>
  <si>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</si>
  <si>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</si>
  <si>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</si>
  <si>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</si>
  <si>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</si>
  <si>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</si>
  <si>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</si>
  <si>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</si>
  <si>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</si>
  <si>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</si>
  <si>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</si>
  <si>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</si>
  <si>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</si>
  <si>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</si>
  <si>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</si>
  <si>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</si>
  <si>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</si>
  <si>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</si>
  <si>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</si>
  <si>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</si>
  <si>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</si>
  <si>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</si>
  <si>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</si>
  <si>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</si>
  <si>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</si>
  <si>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</si>
  <si>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</si>
  <si>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</si>
  <si>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</si>
  <si>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</si>
  <si>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</si>
  <si>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</si>
  <si>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</si>
  <si>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</si>
  <si>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</si>
  <si>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</si>
  <si>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</si>
  <si>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</si>
  <si>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</si>
  <si>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</si>
  <si>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</si>
  <si>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</si>
  <si>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</si>
  <si>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</si>
  <si>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</si>
  <si>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</si>
  <si>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</si>
  <si>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</si>
  <si>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</si>
  <si>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</si>
  <si>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</si>
  <si>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</si>
  <si>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</si>
  <si>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</si>
  <si>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</si>
  <si>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</si>
  <si>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</si>
  <si>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</si>
  <si>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</si>
  <si>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</si>
  <si>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</si>
  <si>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</si>
  <si>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</si>
  <si>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</si>
  <si>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</si>
  <si>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</si>
  <si>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</si>
  <si>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</si>
  <si>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</si>
  <si>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</si>
  <si>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</si>
  <si>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</si>
  <si>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</si>
  <si>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</si>
  <si>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</si>
  <si>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</si>
  <si>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</si>
  <si>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</si>
  <si>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</si>
  <si>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</si>
  <si>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</si>
  <si>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</si>
  <si>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</si>
  <si>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</si>
  <si>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</si>
  <si>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</si>
  <si>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</si>
  <si>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</si>
  <si>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</si>
  <si>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</si>
  <si>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</si>
  <si>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</si>
  <si>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</si>
  <si>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</si>
  <si>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</si>
  <si>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</si>
  <si>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</si>
  <si>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</si>
  <si>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</si>
  <si>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</si>
  <si>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</si>
  <si>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</si>
  <si>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</si>
  <si>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</si>
  <si>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</si>
  <si>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</si>
  <si>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</si>
  <si>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</si>
  <si>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</si>
  <si>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</si>
  <si>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</si>
  <si>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</si>
  <si>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</si>
  <si>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</si>
  <si>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</si>
  <si>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</si>
  <si>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</si>
  <si>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</si>
  <si>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</si>
  <si>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</si>
  <si>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</si>
  <si>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</si>
  <si>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</si>
  <si>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</si>
  <si>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</si>
  <si>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</si>
  <si>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</si>
  <si>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</si>
  <si>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</si>
  <si>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</si>
  <si>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</si>
  <si>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</si>
  <si>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</si>
  <si>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</si>
  <si>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</si>
  <si>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</si>
  <si>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</si>
  <si>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</si>
  <si>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</si>
  <si>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</si>
  <si>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</si>
  <si>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</si>
  <si>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</si>
  <si>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</si>
  <si>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</si>
  <si>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</si>
  <si>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</si>
  <si>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</si>
  <si>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</si>
  <si>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</si>
  <si>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</si>
  <si>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</si>
  <si>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</si>
  <si>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</si>
  <si>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</si>
  <si>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</si>
  <si>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</si>
  <si>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</si>
  <si>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</si>
  <si>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</si>
  <si>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</si>
  <si>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</si>
  <si>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</si>
  <si>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</si>
  <si>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</si>
  <si>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</si>
  <si>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</si>
  <si>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</si>
  <si>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</si>
  <si>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</si>
  <si>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</si>
  <si>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</si>
  <si>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</si>
  <si>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</si>
  <si>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</si>
  <si>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</si>
  <si>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</si>
  <si>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</si>
  <si>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</si>
  <si>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</si>
  <si>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</si>
  <si>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</si>
  <si>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</si>
  <si>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</si>
  <si>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</si>
  <si>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</si>
  <si>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</si>
  <si>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</si>
  <si>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</si>
  <si>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</si>
  <si>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</si>
  <si>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</si>
  <si>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</si>
  <si>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</si>
  <si>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</si>
  <si>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</si>
  <si>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</si>
  <si>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</si>
  <si>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</si>
  <si>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</si>
  <si>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</si>
  <si>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</si>
  <si>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</si>
  <si>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</si>
  <si>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</si>
  <si>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</si>
  <si>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</si>
  <si>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</si>
  <si>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</si>
  <si>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</si>
  <si>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</si>
  <si>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</si>
  <si>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</si>
  <si>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</si>
  <si>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</si>
  <si>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</si>
  <si>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</si>
  <si>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</si>
  <si>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</si>
  <si>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</si>
  <si>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</si>
  <si>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</si>
  <si>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</si>
  <si>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</si>
  <si>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</si>
  <si>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</si>
  <si>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</si>
  <si>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</si>
  <si>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</si>
  <si>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</si>
  <si>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</si>
  <si>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</si>
  <si>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</si>
  <si>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</si>
  <si>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</si>
  <si>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</si>
  <si>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</si>
  <si>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</si>
  <si>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</si>
  <si>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</si>
  <si>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</si>
  <si>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</si>
  <si>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</si>
  <si>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</si>
  <si>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</si>
  <si>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</si>
  <si>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</si>
  <si>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</si>
  <si>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</si>
  <si>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</si>
  <si>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</si>
  <si>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</si>
  <si>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</si>
  <si>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</si>
  <si>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</si>
  <si>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</si>
  <si>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</si>
  <si>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</si>
  <si>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</si>
  <si>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</si>
  <si>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</si>
  <si>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</si>
  <si>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</si>
  <si>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</si>
  <si>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</si>
  <si>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</si>
  <si>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</si>
  <si>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</si>
  <si>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</si>
  <si>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</si>
  <si>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</si>
  <si>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</si>
  <si>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</si>
  <si>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</si>
  <si>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</si>
  <si>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</si>
  <si>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</si>
  <si>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</si>
  <si>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</si>
  <si>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</si>
  <si>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</si>
  <si>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</si>
  <si>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</si>
  <si>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</si>
  <si>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</si>
  <si>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</si>
  <si>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</si>
  <si>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</si>
  <si>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</si>
  <si>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</si>
  <si>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</si>
  <si>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</si>
  <si>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</si>
  <si>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</si>
  <si>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</si>
  <si>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</si>
  <si>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</si>
  <si>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</si>
  <si>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</si>
  <si>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</si>
  <si>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</si>
  <si>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</si>
  <si>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</si>
  <si>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</si>
  <si>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</si>
  <si>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</si>
  <si>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</si>
  <si>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</si>
  <si>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</si>
  <si>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</si>
  <si>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</si>
  <si>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</si>
  <si>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</si>
  <si>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</si>
  <si>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</si>
  <si>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</si>
  <si>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</si>
  <si>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</si>
  <si>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</si>
  <si>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</si>
  <si>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</si>
  <si>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</si>
  <si>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</si>
  <si>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</si>
  <si>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</si>
  <si>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</si>
  <si>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</si>
  <si>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</si>
  <si>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</si>
  <si>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</si>
  <si>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</si>
  <si>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</si>
  <si>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</si>
  <si>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</si>
  <si>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</si>
  <si>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</si>
  <si>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</si>
  <si>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</si>
  <si>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</si>
  <si>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</si>
  <si>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</si>
  <si>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</si>
  <si>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</si>
  <si>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</si>
  <si>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</si>
  <si>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</si>
  <si>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</si>
  <si>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</si>
  <si>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</si>
  <si>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</si>
  <si>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</si>
  <si>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</si>
  <si>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</si>
  <si>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</si>
  <si>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</si>
  <si>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</si>
  <si>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</si>
  <si>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</si>
  <si>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</si>
  <si>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</si>
  <si>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</si>
  <si>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</si>
  <si>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</si>
  <si>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</si>
  <si>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</si>
  <si>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</si>
  <si>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</si>
  <si>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</si>
  <si>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</si>
  <si>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</si>
  <si>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</si>
  <si>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</si>
  <si>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</si>
  <si>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</si>
  <si>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</si>
  <si>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</si>
  <si>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</si>
  <si>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</si>
  <si>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</si>
  <si>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</si>
  <si>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</si>
  <si>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</si>
  <si>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</si>
  <si>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</si>
  <si>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</si>
  <si>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</si>
  <si>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</si>
  <si>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</si>
  <si>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</si>
  <si>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</si>
  <si>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</si>
  <si>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</si>
  <si>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</si>
  <si>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</si>
  <si>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</si>
  <si>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</si>
  <si>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</si>
  <si>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</si>
  <si>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</si>
  <si>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</si>
  <si>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</si>
  <si>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</si>
  <si>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</si>
  <si>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</si>
  <si>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</si>
  <si>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</si>
  <si>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</si>
  <si>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</si>
  <si>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</si>
  <si>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</si>
  <si>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</si>
  <si>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</si>
  <si>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</si>
  <si>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</si>
  <si>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</si>
  <si>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</si>
  <si>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</si>
  <si>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</si>
  <si>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</si>
  <si>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</si>
  <si>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</si>
  <si>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</si>
  <si>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</si>
  <si>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</si>
  <si>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</si>
  <si>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</si>
  <si>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</si>
  <si>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</si>
  <si>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</si>
  <si>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</si>
  <si>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</si>
  <si>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</si>
  <si>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</si>
  <si>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</si>
  <si>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</si>
  <si>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</si>
  <si>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</si>
  <si>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</si>
  <si>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</si>
  <si>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</si>
  <si>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</si>
  <si>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</si>
  <si>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</si>
  <si>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</si>
  <si>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</si>
  <si>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</si>
  <si>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</si>
  <si>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</si>
  <si>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</si>
  <si>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</si>
  <si>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</si>
  <si>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</si>
  <si>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</si>
  <si>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</si>
  <si>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</si>
  <si>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</si>
  <si>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</si>
  <si>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</si>
  <si>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</si>
  <si>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</si>
  <si>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</si>
  <si>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</si>
  <si>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</si>
  <si>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</si>
  <si>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</si>
  <si>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</si>
  <si>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</si>
  <si>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</si>
  <si>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</si>
  <si>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</si>
  <si>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</si>
  <si>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</si>
  <si>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</si>
  <si>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</si>
  <si>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</si>
  <si>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</si>
  <si>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</si>
  <si>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</si>
  <si>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</si>
  <si>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</si>
  <si>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</si>
  <si>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</si>
  <si>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</si>
  <si>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</si>
  <si>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</si>
  <si>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</si>
  <si>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</si>
  <si>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</si>
  <si>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</si>
  <si>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</si>
  <si>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</si>
  <si>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</si>
  <si>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</si>
  <si>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</si>
  <si>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</si>
  <si>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</si>
  <si>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</si>
  <si>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</si>
  <si>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</si>
  <si>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</si>
  <si>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</si>
  <si>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</si>
  <si>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</si>
  <si>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</si>
  <si>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</si>
  <si>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</si>
  <si>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</si>
  <si>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</si>
  <si>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</si>
  <si>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</si>
  <si>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</si>
  <si>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</si>
  <si>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</si>
  <si>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</si>
  <si>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</si>
  <si>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</si>
  <si>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</si>
  <si>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</si>
  <si>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</si>
  <si>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</si>
  <si>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</si>
  <si>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</si>
  <si>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</si>
  <si>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</si>
  <si>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</si>
  <si>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</si>
  <si>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</si>
  <si>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</si>
  <si>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</si>
  <si>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</si>
  <si>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</si>
  <si>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</si>
  <si>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</si>
  <si>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</si>
  <si>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</si>
  <si>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</si>
  <si>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</si>
  <si>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</si>
  <si>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</si>
  <si>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</si>
  <si>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</si>
  <si>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</si>
  <si>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</si>
  <si>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</si>
  <si>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</si>
  <si>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</si>
  <si>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</si>
  <si>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</si>
  <si>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</si>
  <si>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</si>
  <si>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</si>
  <si>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</si>
  <si>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</si>
  <si>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</si>
  <si>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</si>
  <si>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</si>
  <si>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</si>
  <si>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</si>
  <si>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</si>
  <si>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</si>
  <si>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</si>
  <si>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</si>
  <si>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</si>
  <si>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</si>
  <si>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</si>
  <si>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</si>
  <si>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</si>
  <si>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</si>
  <si>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</si>
  <si>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</si>
  <si>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</si>
  <si>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</si>
  <si>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</si>
  <si>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</si>
  <si>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</si>
  <si>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</si>
  <si>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</si>
  <si>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</si>
  <si>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</si>
  <si>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</si>
  <si>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</si>
  <si>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</si>
  <si>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</si>
  <si>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</si>
  <si>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</si>
  <si>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</si>
  <si>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</si>
  <si>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</si>
  <si>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</si>
  <si>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</si>
  <si>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</si>
  <si>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</si>
  <si>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</si>
  <si>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</si>
  <si>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</si>
  <si>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</si>
  <si>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</si>
  <si>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</si>
  <si>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</si>
  <si>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</si>
  <si>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</si>
  <si>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</si>
  <si>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</si>
  <si>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</si>
  <si>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</si>
  <si>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</si>
  <si>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</si>
  <si>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</si>
  <si>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</si>
  <si>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</si>
  <si>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</si>
  <si>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</si>
  <si>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</si>
  <si>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</si>
  <si>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</si>
  <si>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</si>
  <si>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</si>
  <si>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</si>
  <si>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</si>
  <si>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</si>
  <si>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</si>
  <si>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</si>
  <si>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</si>
  <si>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</si>
  <si>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</si>
  <si>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</si>
  <si>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</si>
  <si>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</si>
  <si>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</si>
  <si>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</si>
  <si>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</si>
  <si>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</si>
  <si>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</si>
  <si>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</si>
  <si>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</si>
  <si>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</si>
  <si>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</si>
  <si>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</si>
  <si>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</si>
  <si>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</si>
  <si>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</si>
  <si>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</si>
  <si>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</si>
  <si>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</si>
  <si>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</si>
  <si>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</si>
  <si>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</si>
  <si>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</si>
  <si>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</si>
  <si>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</si>
  <si>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</si>
  <si>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</si>
  <si>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</si>
  <si>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</si>
  <si>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</si>
  <si>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</si>
  <si>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</si>
  <si>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</si>
  <si>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</si>
  <si>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</si>
  <si>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</si>
  <si>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</si>
  <si>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</si>
  <si>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</si>
  <si>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</si>
  <si>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</si>
  <si>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</si>
  <si>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</si>
  <si>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</si>
  <si>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</si>
  <si>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</si>
  <si>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</si>
  <si>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</si>
  <si>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</si>
  <si>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</si>
  <si>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</si>
  <si>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</si>
  <si>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</si>
  <si>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</si>
  <si>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</si>
  <si>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</si>
  <si>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</si>
  <si>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</si>
  <si>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</si>
  <si>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</si>
  <si>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</si>
  <si>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</si>
  <si>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</si>
  <si>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</si>
  <si>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</si>
  <si>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</si>
  <si>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</si>
  <si>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</si>
  <si>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</si>
  <si>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</si>
  <si>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</si>
  <si>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</si>
  <si>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</si>
  <si>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</si>
  <si>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</si>
  <si>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</si>
  <si>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</si>
  <si>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</si>
  <si>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</si>
  <si>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</si>
  <si>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</si>
  <si>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</si>
  <si>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</si>
  <si>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</si>
  <si>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</si>
  <si>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</si>
  <si>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</si>
  <si>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</si>
  <si>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</si>
  <si>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</si>
  <si>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</si>
  <si>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</si>
  <si>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</si>
  <si>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</si>
  <si>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</si>
  <si>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</si>
  <si>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</si>
  <si>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</si>
  <si>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</si>
  <si>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</si>
  <si>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</si>
  <si>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</si>
  <si>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</si>
  <si>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</si>
  <si>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</si>
  <si>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</si>
  <si>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</si>
  <si>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</si>
  <si>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</si>
  <si>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</si>
  <si>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</si>
  <si>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</si>
  <si>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</si>
  <si>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</si>
  <si>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</si>
  <si>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</si>
  <si>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</si>
  <si>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</si>
  <si>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</si>
  <si>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</si>
  <si>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</si>
  <si>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</si>
  <si>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</si>
  <si>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</si>
  <si>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</si>
  <si>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</si>
  <si>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</si>
  <si>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</si>
  <si>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</si>
  <si>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</si>
  <si>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</si>
  <si>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</si>
  <si>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</si>
  <si>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</si>
  <si>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</si>
  <si>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</si>
  <si>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</si>
  <si>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</si>
  <si>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</si>
  <si>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</si>
  <si>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</si>
  <si>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</si>
  <si>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</si>
  <si>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</si>
  <si>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</si>
  <si>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</si>
  <si>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</si>
  <si>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</si>
  <si>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</si>
  <si>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</si>
  <si>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</si>
  <si>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</si>
  <si>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</si>
  <si>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</si>
  <si>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</si>
  <si>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</si>
  <si>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</si>
  <si>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</si>
  <si>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</si>
  <si>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</si>
  <si>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</si>
  <si>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</si>
  <si>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</si>
  <si>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</si>
  <si>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</si>
  <si>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</si>
  <si>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</si>
  <si>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</si>
  <si>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</si>
  <si>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</si>
  <si>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</si>
  <si>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</si>
  <si>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</si>
  <si>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</si>
  <si>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</si>
  <si>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</si>
  <si>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</si>
  <si>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</si>
  <si>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</si>
  <si>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</si>
  <si>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</si>
  <si>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</si>
  <si>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</si>
  <si>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</si>
  <si>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</si>
  <si>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</si>
  <si>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</si>
  <si>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</si>
  <si>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</si>
  <si>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</si>
  <si>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</si>
  <si>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</si>
  <si>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</si>
  <si>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</si>
  <si>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</si>
  <si>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</si>
  <si>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</si>
  <si>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</si>
  <si>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</si>
  <si>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</si>
  <si>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</si>
  <si>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</si>
  <si>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</si>
  <si>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</si>
  <si>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</si>
  <si>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</si>
  <si>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</si>
  <si>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</si>
  <si>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</si>
  <si>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</si>
  <si>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</si>
  <si>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</si>
  <si>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</si>
  <si>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</si>
  <si>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</si>
  <si>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</si>
  <si>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</si>
  <si>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</si>
  <si>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</si>
  <si>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</si>
  <si>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</si>
  <si>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</si>
  <si>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</si>
  <si>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</si>
  <si>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</si>
  <si>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</si>
  <si>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</si>
  <si>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</si>
  <si>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</si>
  <si>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</si>
  <si>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</si>
  <si>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</si>
  <si>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</si>
  <si>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</si>
  <si>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</si>
  <si>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</si>
  <si>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</si>
  <si>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</si>
  <si>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</si>
  <si>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</si>
  <si>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</si>
  <si>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</si>
  <si>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</si>
  <si>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</si>
  <si>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</si>
  <si>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</si>
  <si>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</si>
  <si>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</si>
  <si>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</si>
  <si>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</si>
  <si>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</si>
  <si>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</si>
  <si>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</si>
  <si>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</si>
  <si>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</si>
  <si>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</si>
  <si>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</si>
  <si>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</si>
  <si>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</si>
  <si>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</si>
  <si>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</si>
  <si>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</si>
  <si>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</si>
  <si>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</si>
  <si>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</si>
  <si>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</si>
  <si>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</si>
  <si>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</si>
  <si>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</si>
  <si>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</si>
  <si>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</si>
  <si>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</si>
  <si>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</si>
  <si>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</si>
  <si>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</si>
  <si>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</si>
  <si>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</si>
  <si>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</si>
  <si>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</si>
  <si>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</si>
  <si>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</si>
  <si>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</si>
  <si>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</si>
  <si>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</si>
  <si>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</si>
  <si>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</si>
  <si>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</si>
  <si>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</si>
  <si>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</si>
  <si>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</si>
  <si>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</si>
  <si>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</si>
  <si>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</si>
  <si>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</si>
  <si>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</si>
  <si>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</si>
  <si>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</si>
  <si>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</si>
  <si>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</si>
  <si>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</si>
  <si>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</si>
  <si>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</si>
  <si>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</si>
  <si>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</si>
  <si>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</si>
  <si>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</si>
  <si>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</si>
  <si>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</si>
  <si>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</si>
  <si>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</si>
  <si>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</si>
  <si>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</si>
  <si>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</si>
  <si>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</si>
  <si>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</si>
  <si>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</si>
  <si>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</si>
  <si>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</si>
  <si>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</si>
  <si>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</si>
  <si>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</si>
  <si>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</si>
  <si>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</si>
  <si>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</si>
  <si>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</si>
  <si>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</si>
  <si>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</si>
  <si>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</si>
  <si>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</si>
  <si>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</si>
  <si>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</si>
  <si>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</si>
  <si>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</si>
  <si>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</si>
  <si>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</si>
  <si>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</si>
  <si>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</si>
  <si>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</si>
  <si>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</si>
  <si>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</si>
  <si>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</si>
  <si>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</si>
  <si>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</si>
  <si>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</si>
  <si>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</si>
  <si>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</si>
  <si>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</si>
  <si>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</si>
  <si>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</si>
  <si>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</si>
  <si>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</si>
  <si>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</si>
  <si>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</si>
  <si>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</si>
  <si>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</si>
  <si>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</si>
  <si>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</si>
  <si>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</si>
  <si>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</si>
  <si>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</si>
  <si>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</si>
  <si>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</si>
  <si>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</si>
  <si>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</si>
  <si>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</si>
  <si>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</si>
  <si>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</si>
  <si>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</si>
  <si>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</si>
  <si>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</si>
  <si>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</si>
  <si>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</si>
  <si>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</si>
  <si>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</si>
  <si>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</si>
  <si>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</si>
  <si>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</si>
  <si>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</si>
  <si>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</si>
  <si>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</si>
  <si>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</si>
  <si>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</si>
  <si>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</si>
  <si>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</si>
  <si>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</si>
  <si>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</si>
  <si>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</si>
  <si>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</si>
  <si>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</si>
  <si>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</si>
  <si>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</si>
  <si>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</si>
  <si>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</si>
  <si>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</si>
  <si>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</si>
  <si>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</si>
  <si>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</si>
  <si>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</si>
  <si>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</si>
  <si>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</si>
  <si>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</si>
  <si>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</si>
  <si>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</si>
  <si>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</si>
  <si>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</si>
  <si>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</si>
  <si>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</si>
  <si>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</si>
  <si>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</si>
  <si>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</si>
  <si>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</si>
  <si>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</si>
  <si>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</si>
  <si>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</si>
  <si>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</si>
  <si>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</si>
  <si>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</si>
  <si>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</si>
  <si>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</si>
  <si>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</si>
  <si>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</si>
  <si>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</si>
  <si>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</si>
  <si>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</si>
  <si>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</si>
  <si>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</si>
  <si>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</si>
  <si>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</si>
  <si>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</si>
  <si>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</si>
  <si>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</si>
  <si>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</si>
  <si>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</si>
  <si>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</si>
  <si>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</si>
  <si>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</si>
  <si>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</si>
  <si>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</si>
  <si>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</si>
  <si>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</si>
  <si>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</si>
  <si>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</si>
  <si>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</si>
  <si>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</si>
  <si>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</si>
  <si>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</si>
  <si>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</si>
  <si>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</si>
  <si>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</si>
  <si>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</si>
  <si>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</si>
  <si>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</si>
  <si>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</si>
  <si>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</si>
  <si>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</si>
  <si>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</si>
  <si>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</si>
  <si>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</si>
  <si>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</si>
  <si>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</si>
  <si>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</si>
  <si>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</si>
  <si>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</si>
  <si>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</si>
  <si>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</si>
  <si>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</si>
  <si>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</si>
  <si>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</si>
  <si>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</si>
  <si>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</si>
  <si>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</si>
  <si>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</si>
  <si>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</si>
  <si>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</si>
  <si>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</si>
  <si>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</si>
  <si>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</si>
  <si>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</si>
  <si>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</si>
  <si>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</si>
  <si>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</si>
  <si>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</si>
  <si>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</si>
  <si>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</si>
  <si>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</si>
  <si>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</si>
  <si>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</si>
  <si>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</si>
  <si>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</si>
  <si>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</si>
  <si>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</si>
  <si>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</si>
  <si>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</si>
  <si>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</si>
  <si>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</si>
  <si>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</si>
  <si>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</si>
  <si>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</si>
  <si>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</si>
  <si>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</si>
  <si>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</si>
  <si>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</si>
  <si>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</si>
  <si>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</si>
  <si>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</si>
  <si>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</si>
  <si>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</si>
  <si>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</si>
  <si>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</si>
  <si>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</si>
  <si>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</si>
  <si>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</si>
  <si>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</si>
  <si>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</si>
  <si>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</si>
  <si>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</si>
  <si>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</si>
  <si>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</si>
  <si>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</si>
  <si>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</si>
  <si>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</si>
  <si>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</si>
  <si>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</si>
  <si>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</si>
  <si>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</si>
  <si>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</si>
  <si>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</si>
  <si>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</si>
  <si>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</si>
  <si>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</si>
  <si>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</si>
  <si>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</si>
  <si>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</si>
  <si>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</si>
  <si>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</si>
  <si>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</si>
  <si>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</si>
  <si>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</si>
  <si>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</si>
  <si>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</si>
  <si>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</si>
  <si>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</si>
  <si>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</si>
  <si>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</si>
  <si>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</si>
  <si>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</si>
  <si>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</si>
  <si>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</si>
  <si>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</si>
  <si>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</si>
  <si>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</si>
  <si>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</si>
  <si>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</si>
  <si>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</si>
  <si>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</si>
  <si>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</si>
  <si>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</si>
  <si>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</si>
  <si>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</si>
  <si>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</si>
  <si>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</si>
  <si>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</si>
  <si>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</si>
  <si>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</si>
  <si>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</si>
  <si>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</si>
  <si>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</si>
  <si>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</si>
  <si>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</si>
  <si>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</si>
  <si>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</si>
  <si>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</si>
  <si>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</si>
  <si>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</si>
  <si>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</si>
  <si>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</si>
  <si>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</si>
  <si>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</si>
  <si>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</si>
  <si>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</si>
  <si>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</si>
  <si>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</si>
  <si>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</si>
  <si>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</si>
  <si>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</si>
  <si>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</si>
  <si>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</si>
  <si>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</si>
  <si>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</si>
  <si>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</si>
  <si>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</si>
  <si>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</si>
  <si>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</si>
  <si>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</si>
  <si>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</si>
  <si>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</si>
  <si>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</si>
  <si>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</si>
  <si>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</si>
  <si>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</si>
  <si>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</si>
  <si>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</si>
  <si>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</si>
  <si>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</si>
  <si>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</si>
  <si>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</si>
  <si>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</si>
  <si>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</si>
  <si>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</si>
  <si>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</si>
  <si>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</si>
  <si>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</si>
  <si>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</si>
  <si>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</si>
  <si>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</si>
  <si>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</si>
  <si>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</si>
  <si>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</si>
  <si>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</si>
  <si>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</si>
  <si>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</si>
  <si>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</si>
  <si>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</si>
  <si>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</si>
  <si>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</si>
  <si>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</si>
  <si>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</si>
  <si>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</si>
  <si>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</si>
  <si>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</si>
  <si>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</si>
  <si>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</si>
  <si>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</si>
  <si>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</si>
  <si>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</si>
  <si>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</si>
  <si>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</si>
  <si>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</si>
  <si>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</si>
  <si>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</si>
  <si>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</si>
  <si>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</si>
  <si>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</si>
  <si>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</si>
  <si>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</si>
  <si>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</si>
  <si>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</si>
  <si>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</si>
  <si>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</si>
  <si>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</si>
  <si>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</si>
  <si>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</si>
  <si>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</si>
  <si>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</si>
  <si>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</si>
  <si>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</si>
  <si>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</si>
  <si>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</si>
  <si>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</si>
  <si>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</si>
  <si>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</si>
  <si>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</si>
  <si>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</si>
  <si>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</si>
  <si>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</si>
  <si>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</si>
  <si>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</si>
  <si>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</si>
  <si>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</si>
  <si>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</si>
  <si>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</si>
  <si>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</si>
  <si>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</si>
  <si>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</si>
  <si>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</si>
  <si>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</si>
  <si>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</si>
  <si>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</si>
  <si>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</si>
  <si>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</si>
  <si>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</si>
  <si>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</si>
  <si>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</si>
  <si>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</si>
  <si>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</si>
  <si>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</si>
  <si>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</si>
  <si>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</si>
  <si>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</si>
  <si>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</si>
  <si>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</si>
  <si>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</si>
  <si>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</si>
  <si>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</si>
  <si>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</si>
  <si>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</si>
  <si>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</si>
  <si>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</si>
  <si>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</si>
  <si>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</si>
  <si>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</si>
  <si>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</si>
  <si>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</si>
  <si>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</si>
  <si>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</si>
  <si>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</si>
  <si>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</si>
  <si>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</si>
  <si>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</si>
  <si>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</si>
  <si>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</si>
  <si>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</si>
  <si>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</si>
  <si>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</si>
  <si>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</si>
  <si>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</si>
  <si>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</si>
  <si>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</si>
  <si>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</si>
  <si>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</si>
  <si>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</si>
  <si>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</si>
  <si>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</si>
  <si>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</si>
  <si>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</si>
  <si>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</si>
  <si>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</si>
  <si>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</si>
  <si>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</si>
  <si>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</si>
  <si>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</si>
  <si>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</si>
  <si>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</si>
  <si>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</si>
  <si>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</si>
  <si>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</si>
  <si>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</si>
  <si>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</si>
  <si>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</si>
  <si>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</si>
  <si>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</si>
  <si>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</si>
  <si>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</si>
  <si>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</si>
  <si>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</si>
  <si>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</si>
  <si>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</si>
  <si>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</si>
  <si>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</si>
  <si>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</si>
  <si>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</si>
  <si>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</si>
  <si>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</si>
  <si>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</si>
  <si>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</si>
  <si>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</si>
  <si>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</si>
  <si>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</si>
  <si>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</si>
  <si>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</si>
  <si>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</si>
  <si>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</si>
  <si>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</si>
  <si>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</si>
  <si>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</si>
  <si>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</si>
  <si>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</si>
  <si>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</si>
  <si>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</si>
  <si>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</si>
  <si>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</si>
  <si>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</si>
  <si>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</si>
  <si>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</si>
  <si>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</si>
  <si>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</si>
  <si>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</si>
  <si>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</si>
  <si>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</si>
  <si>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</si>
  <si>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</si>
  <si>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</si>
  <si>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</si>
  <si>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</si>
  <si>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</si>
  <si>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</si>
  <si>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</si>
  <si>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</si>
  <si>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</si>
  <si>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</si>
  <si>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</si>
  <si>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</si>
  <si>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</si>
  <si>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</si>
  <si>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</si>
  <si>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</si>
  <si>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</si>
  <si>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</si>
  <si>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</si>
  <si>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</si>
  <si>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</si>
  <si>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</si>
  <si>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</si>
  <si>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</si>
  <si>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</si>
  <si>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</si>
  <si>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</si>
  <si>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</si>
  <si>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</si>
  <si>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</si>
  <si>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</si>
  <si>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</si>
  <si>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</si>
  <si>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</si>
  <si>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</si>
  <si>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</si>
  <si>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</si>
  <si>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</si>
  <si>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</si>
  <si>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</si>
  <si>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</si>
  <si>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</si>
  <si>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</si>
  <si>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</si>
  <si>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</si>
  <si>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</si>
  <si>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</si>
  <si>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</si>
  <si>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</si>
  <si>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</si>
  <si>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</si>
  <si>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</si>
  <si>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</si>
  <si>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</si>
  <si>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</si>
  <si>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</si>
  <si>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</si>
  <si>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</si>
  <si>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</si>
  <si>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</si>
  <si>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</si>
  <si>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</si>
  <si>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</si>
  <si>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</si>
  <si>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</si>
  <si>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</si>
  <si>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</si>
  <si>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</si>
  <si>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</si>
  <si>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</si>
  <si>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</si>
  <si>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</si>
  <si>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</si>
  <si>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</si>
  <si>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</si>
  <si>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</si>
  <si>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</si>
  <si>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</si>
  <si>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</si>
  <si>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</si>
  <si>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</si>
  <si>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</si>
  <si>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</si>
  <si>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</si>
  <si>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</si>
  <si>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</si>
  <si>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</si>
  <si>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</si>
  <si>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</si>
  <si>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</si>
  <si>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</si>
  <si>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</si>
  <si>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</si>
  <si>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</si>
  <si>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</si>
  <si>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</si>
  <si>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</si>
  <si>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</si>
  <si>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</si>
  <si>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</si>
  <si>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</si>
  <si>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</si>
  <si>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</si>
  <si>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</si>
  <si>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</si>
  <si>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</si>
  <si>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</si>
  <si>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</si>
  <si>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</si>
  <si>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</si>
  <si>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</si>
  <si>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</si>
  <si>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</si>
  <si>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</si>
  <si>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</si>
  <si>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</si>
  <si>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</si>
  <si>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</si>
  <si>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</si>
  <si>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</si>
  <si>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</si>
  <si>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</si>
  <si>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</si>
  <si>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</si>
  <si>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</si>
  <si>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</si>
  <si>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</si>
  <si>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</si>
  <si>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</si>
  <si>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</si>
  <si>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</si>
  <si>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</si>
  <si>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</si>
  <si>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</si>
  <si>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</si>
  <si>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</si>
  <si>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</si>
  <si>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</si>
  <si>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</si>
  <si>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</si>
  <si>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</si>
  <si>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</si>
  <si>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</si>
  <si>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</si>
  <si>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</si>
  <si>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</si>
  <si>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</si>
  <si>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</si>
  <si>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</si>
  <si>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</si>
  <si>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</si>
  <si>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</si>
  <si>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</si>
  <si>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</si>
  <si>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</si>
  <si>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</si>
  <si>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</si>
  <si>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</si>
  <si>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</si>
  <si>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</si>
  <si>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</si>
  <si>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</si>
  <si>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</si>
  <si>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</si>
  <si>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</si>
  <si>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</si>
  <si>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</si>
  <si>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</si>
  <si>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</si>
  <si>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</si>
  <si>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</si>
  <si>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</si>
  <si>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</si>
  <si>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</si>
  <si>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</si>
  <si>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</si>
  <si>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</si>
  <si>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</si>
  <si>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</si>
  <si>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</si>
  <si>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</si>
  <si>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</si>
  <si>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</si>
  <si>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</si>
  <si>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</si>
  <si>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</si>
  <si>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</si>
  <si>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</si>
  <si>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</si>
  <si>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</si>
  <si>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</si>
  <si>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</si>
  <si>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</si>
  <si>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</si>
  <si>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</si>
  <si>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</si>
  <si>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</si>
  <si>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</si>
  <si>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</si>
  <si>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</si>
  <si>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</si>
  <si>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</si>
  <si>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</si>
  <si>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</si>
  <si>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</si>
  <si>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</si>
  <si>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</si>
  <si>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</si>
  <si>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</si>
  <si>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</si>
  <si>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</si>
  <si>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</si>
  <si>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</si>
  <si>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</si>
  <si>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</si>
  <si>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</si>
  <si>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</si>
  <si>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</si>
  <si>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</si>
  <si>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</si>
  <si>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</si>
  <si>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</si>
  <si>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</si>
  <si>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</si>
  <si>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</si>
  <si>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</si>
  <si>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</si>
  <si>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</si>
  <si>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</si>
  <si>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</si>
  <si>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</si>
  <si>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</si>
  <si>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</si>
  <si>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</si>
  <si>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</si>
  <si>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</si>
  <si>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</si>
  <si>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</si>
  <si>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</si>
  <si>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</si>
  <si>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</si>
  <si>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</si>
  <si>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</si>
  <si>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</si>
  <si>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</si>
  <si>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</si>
  <si>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</si>
  <si>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</si>
  <si>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</si>
  <si>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</si>
  <si>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</si>
  <si>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</si>
  <si>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</si>
  <si>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</si>
  <si>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</si>
  <si>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</si>
  <si>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</si>
  <si>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</si>
  <si>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</si>
  <si>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</si>
  <si>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</si>
  <si>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</si>
  <si>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</si>
  <si>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</si>
  <si>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</si>
  <si>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</si>
  <si>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</si>
  <si>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</si>
  <si>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</si>
  <si>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</si>
  <si>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</si>
  <si>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</si>
  <si>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</si>
  <si>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</si>
  <si>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</si>
  <si>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</si>
  <si>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</si>
  <si>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</si>
  <si>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</si>
  <si>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</si>
  <si>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</si>
  <si>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</si>
  <si>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</si>
  <si>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</si>
  <si>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</si>
  <si>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</si>
  <si>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</si>
  <si>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</si>
  <si>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</si>
  <si>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</si>
  <si>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</si>
  <si>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</si>
  <si>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</si>
  <si>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</si>
  <si>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</si>
  <si>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</si>
  <si>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</si>
  <si>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</si>
  <si>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</si>
  <si>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</si>
  <si>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</si>
  <si>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</si>
  <si>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</si>
  <si>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</si>
  <si>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</si>
  <si>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</si>
  <si>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</si>
  <si>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</si>
  <si>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</si>
  <si>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</si>
  <si>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</si>
  <si>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</si>
  <si>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</si>
  <si>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</si>
  <si>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</si>
  <si>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</si>
  <si>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</si>
  <si>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</si>
  <si>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</si>
  <si>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</si>
  <si>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</si>
  <si>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</si>
  <si>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</si>
  <si>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</si>
  <si>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</si>
  <si>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</si>
  <si>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</si>
  <si>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</si>
  <si>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</si>
  <si>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</si>
  <si>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</si>
  <si>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</si>
  <si>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</si>
  <si>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</si>
  <si>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</si>
  <si>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</si>
  <si>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</si>
  <si>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</si>
  <si>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</si>
  <si>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</si>
  <si>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</si>
  <si>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</si>
  <si>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</si>
  <si>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</si>
  <si>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</si>
  <si>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</si>
  <si>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</si>
  <si>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</si>
  <si>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</si>
  <si>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</si>
  <si>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</si>
  <si>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</si>
  <si>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</si>
  <si>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</si>
  <si>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</si>
  <si>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</si>
  <si>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</si>
  <si>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</si>
  <si>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</si>
  <si>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</si>
  <si>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</si>
  <si>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</si>
  <si>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</si>
  <si>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</si>
  <si>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</si>
  <si>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</si>
  <si>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</si>
  <si>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</si>
  <si>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</si>
  <si>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</si>
  <si>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</si>
  <si>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</si>
  <si>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</si>
  <si>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</si>
  <si>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</si>
  <si>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</si>
  <si>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</si>
  <si>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</si>
  <si>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</si>
  <si>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</si>
  <si>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</si>
  <si>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</si>
  <si>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</si>
  <si>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</si>
  <si>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</si>
  <si>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</si>
  <si>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</si>
  <si>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</si>
  <si>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</si>
  <si>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</si>
  <si>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</si>
  <si>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</si>
  <si>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</si>
  <si>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</si>
  <si>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</si>
  <si>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</si>
  <si>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</si>
  <si>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</si>
  <si>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</si>
  <si>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</si>
  <si>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</si>
  <si>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</si>
  <si>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</si>
  <si>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</si>
  <si>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</si>
  <si>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</si>
  <si>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</si>
  <si>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</si>
  <si>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</si>
  <si>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</si>
  <si>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</si>
  <si>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</si>
  <si>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</si>
  <si>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</si>
  <si>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</si>
  <si>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</si>
  <si>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</si>
  <si>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</si>
  <si>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</si>
  <si>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</si>
  <si>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</si>
  <si>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</si>
  <si>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</si>
  <si>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</si>
  <si>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</si>
  <si>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</si>
  <si>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</si>
  <si>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</si>
  <si>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</si>
  <si>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</si>
  <si>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</si>
  <si>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</si>
  <si>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</si>
  <si>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</si>
  <si>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</si>
  <si>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</si>
  <si>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</si>
  <si>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</si>
  <si>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</si>
  <si>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</si>
  <si>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</si>
  <si>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</si>
  <si>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</si>
  <si>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</si>
  <si>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</si>
  <si>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</si>
  <si>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</si>
  <si>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</si>
  <si>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</si>
  <si>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</si>
  <si>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</si>
  <si>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</si>
  <si>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</si>
  <si>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</si>
  <si>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</si>
  <si>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</si>
  <si>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</si>
  <si>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</si>
  <si>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</si>
  <si>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</si>
  <si>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</si>
  <si>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</si>
  <si>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</si>
  <si>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</si>
  <si>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</si>
  <si>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</si>
  <si>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</si>
  <si>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</si>
  <si>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</si>
  <si>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</si>
  <si>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</si>
  <si>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</si>
  <si>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</si>
  <si>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</si>
  <si>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</si>
  <si>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</si>
  <si>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</si>
  <si>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</si>
  <si>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</si>
  <si>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</si>
  <si>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</si>
  <si>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</si>
  <si>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</si>
  <si>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</si>
  <si>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</si>
  <si>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</si>
  <si>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</si>
  <si>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</si>
  <si>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</si>
  <si>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</si>
  <si>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</si>
  <si>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</si>
  <si>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</si>
  <si>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</si>
  <si>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</si>
  <si>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</si>
  <si>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</si>
  <si>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</si>
  <si>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</si>
  <si>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</si>
  <si>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</si>
  <si>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</si>
  <si>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</si>
  <si>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</si>
  <si>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</si>
  <si>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</si>
  <si>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</si>
  <si>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</si>
  <si>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</si>
  <si>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</si>
  <si>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</si>
  <si>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</si>
  <si>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</si>
  <si>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</si>
  <si>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</si>
  <si>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</si>
  <si>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</si>
  <si>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</si>
  <si>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</si>
  <si>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</si>
  <si>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</si>
  <si>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</si>
  <si>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</si>
  <si>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</si>
  <si>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</si>
  <si>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</si>
  <si>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</si>
  <si>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</si>
  <si>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</si>
  <si>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</si>
  <si>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</si>
  <si>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</si>
  <si>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</si>
  <si>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</si>
  <si>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</si>
  <si>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</si>
  <si>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</si>
  <si>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</si>
  <si>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</si>
  <si>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</si>
  <si>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</si>
  <si>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</si>
  <si>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</si>
  <si>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</si>
  <si>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</si>
  <si>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</si>
  <si>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</si>
  <si>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</si>
  <si>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</si>
  <si>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</si>
  <si>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</si>
  <si>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</si>
  <si>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</si>
  <si>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</si>
  <si>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</si>
  <si>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</si>
  <si>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</si>
  <si>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</si>
  <si>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</si>
  <si>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</si>
  <si>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</si>
  <si>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</si>
  <si>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</si>
  <si>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</si>
  <si>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</si>
  <si>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</si>
  <si>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</si>
  <si>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</si>
  <si>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</si>
  <si>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</si>
  <si>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</si>
  <si>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</si>
  <si>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</si>
  <si>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</si>
  <si>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</si>
  <si>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</si>
  <si>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</si>
  <si>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</si>
  <si>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</si>
  <si>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</si>
  <si>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</si>
  <si>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</si>
  <si>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</si>
  <si>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</si>
  <si>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</si>
  <si>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</si>
  <si>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</si>
  <si>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</si>
  <si>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</si>
  <si>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</si>
  <si>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</si>
  <si>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</si>
  <si>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</si>
  <si>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</si>
  <si>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</si>
  <si>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</si>
  <si>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</si>
  <si>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</si>
  <si>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</si>
  <si>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</si>
  <si>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</si>
  <si>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</si>
  <si>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</si>
  <si>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</si>
  <si>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</si>
  <si>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</si>
  <si>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</si>
  <si>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</si>
  <si>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</si>
  <si>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</si>
  <si>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</si>
  <si>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</si>
  <si>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</si>
  <si>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</si>
  <si>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</si>
  <si>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</si>
  <si>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</si>
  <si>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</si>
  <si>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</si>
  <si>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</si>
  <si>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</si>
  <si>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</si>
  <si>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</si>
  <si>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</si>
  <si>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</si>
  <si>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</si>
  <si>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</si>
  <si>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</si>
  <si>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</si>
  <si>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</si>
  <si>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</si>
  <si>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</si>
  <si>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</si>
  <si>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</si>
  <si>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</si>
  <si>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</si>
  <si>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</si>
  <si>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</si>
  <si>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</si>
  <si>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</si>
  <si>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</si>
  <si>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</si>
  <si>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</si>
  <si>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</si>
  <si>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</si>
  <si>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</si>
  <si>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</si>
  <si>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</si>
  <si>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</si>
  <si>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</si>
  <si>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</si>
  <si>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</si>
  <si>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</si>
  <si>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</si>
  <si>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</si>
  <si>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</si>
  <si>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</si>
  <si>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</si>
  <si>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</si>
  <si>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</si>
  <si>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</si>
  <si>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</si>
  <si>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</si>
  <si>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</si>
  <si>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</si>
  <si>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</si>
  <si>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</si>
  <si>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</si>
  <si>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</si>
  <si>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</si>
  <si>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</si>
  <si>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</si>
  <si>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</si>
  <si>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</si>
  <si>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</si>
  <si>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</si>
  <si>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</si>
  <si>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</si>
  <si>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</si>
  <si>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</si>
  <si>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</si>
  <si>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</si>
  <si>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</si>
  <si>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</si>
  <si>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</si>
  <si>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</si>
  <si>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</si>
  <si>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</si>
  <si>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</si>
  <si>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</si>
  <si>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</si>
  <si>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</si>
  <si>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</si>
  <si>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</si>
  <si>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</si>
  <si>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</si>
  <si>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</si>
  <si>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</si>
  <si>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</si>
  <si>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</si>
  <si>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</si>
  <si>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</si>
  <si>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</si>
  <si>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</si>
  <si>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</si>
  <si>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</si>
  <si>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</si>
  <si>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</si>
  <si>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</si>
  <si>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</si>
  <si>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</si>
  <si>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</si>
  <si>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</si>
  <si>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</si>
  <si>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</si>
  <si>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</si>
  <si>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</si>
  <si>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</si>
  <si>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</si>
  <si>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</si>
  <si>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</si>
  <si>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</si>
  <si>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</si>
  <si>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</si>
  <si>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</si>
  <si>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</si>
  <si>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</si>
  <si>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</si>
  <si>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</si>
  <si>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</si>
  <si>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</si>
  <si>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</si>
  <si>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</si>
  <si>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</si>
  <si>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</si>
  <si>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</si>
  <si>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</si>
  <si>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</si>
  <si>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</si>
  <si>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</si>
  <si>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</si>
  <si>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</si>
  <si>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</si>
  <si>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</si>
  <si>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</si>
  <si>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</si>
  <si>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</si>
  <si>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</si>
  <si>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</si>
  <si>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</si>
  <si>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</si>
  <si>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</si>
  <si>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</si>
  <si>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</si>
  <si>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</si>
  <si>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</si>
  <si>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</si>
  <si>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</si>
  <si>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</si>
  <si>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</si>
  <si>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</si>
  <si>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</si>
  <si>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</si>
  <si>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</si>
  <si>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</si>
  <si>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</si>
  <si>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</si>
  <si>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</si>
  <si>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</si>
  <si>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</si>
  <si>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</si>
  <si>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</si>
  <si>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</si>
  <si>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</si>
  <si>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</si>
  <si>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</si>
  <si>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</si>
  <si>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</si>
  <si>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</si>
  <si>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</si>
  <si>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</si>
  <si>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</si>
  <si>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</si>
  <si>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</si>
  <si>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</si>
  <si>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</si>
  <si>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</si>
  <si>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</si>
  <si>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</si>
  <si>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</si>
  <si>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</si>
  <si>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</si>
  <si>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</si>
  <si>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</si>
  <si>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</si>
  <si>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</si>
  <si>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</si>
  <si>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</si>
  <si>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</si>
  <si>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</si>
  <si>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</si>
  <si>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</si>
  <si>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</si>
  <si>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</si>
  <si>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</si>
  <si>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</si>
  <si>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</si>
  <si>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</si>
  <si>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</si>
  <si>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</si>
  <si>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</si>
  <si>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</si>
  <si>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</si>
  <si>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</si>
  <si>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</si>
  <si>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</si>
  <si>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</si>
  <si>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</si>
  <si>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</si>
  <si>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</si>
  <si>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</si>
  <si>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</si>
  <si>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</si>
  <si>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</si>
  <si>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</si>
  <si>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</si>
  <si>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</si>
  <si>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</si>
  <si>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</si>
  <si>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</si>
  <si>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</si>
  <si>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</si>
  <si>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</si>
  <si>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</si>
  <si>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</si>
  <si>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</si>
  <si>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</si>
  <si>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</si>
  <si>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</si>
  <si>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</si>
  <si>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</si>
  <si>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</si>
  <si>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</si>
  <si>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</si>
  <si>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</si>
  <si>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</si>
  <si>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</si>
  <si>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</si>
  <si>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</si>
  <si>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</si>
  <si>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</si>
  <si>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</si>
  <si>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</si>
  <si>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</si>
  <si>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</si>
  <si>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</si>
  <si>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</si>
  <si>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</si>
  <si>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</si>
  <si>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</si>
  <si>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</si>
  <si>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</si>
  <si>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</si>
  <si>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</si>
  <si>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</si>
  <si>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</si>
  <si>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</si>
  <si>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</si>
  <si>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</si>
  <si>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</si>
  <si>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</si>
  <si>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</si>
  <si>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</si>
  <si>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</si>
  <si>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</si>
  <si>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</si>
  <si>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</si>
  <si>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</si>
  <si>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</si>
  <si>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</si>
  <si>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</si>
  <si>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</si>
  <si>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</si>
  <si>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</si>
  <si>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</si>
  <si>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</si>
  <si>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</si>
  <si>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</si>
  <si>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</si>
  <si>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</si>
  <si>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</si>
  <si>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</si>
  <si>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</si>
  <si>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</si>
  <si>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</si>
  <si>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</si>
  <si>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</si>
  <si>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</si>
  <si>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</si>
  <si>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</si>
  <si>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</si>
  <si>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</si>
  <si>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</si>
  <si>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</si>
  <si>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</si>
  <si>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</si>
  <si>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</si>
  <si>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</si>
  <si>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</si>
  <si>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</si>
  <si>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</si>
  <si>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</si>
  <si>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</si>
  <si>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</si>
  <si>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</si>
  <si>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</si>
  <si>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</si>
  <si>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</si>
  <si>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</si>
  <si>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</si>
  <si>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</si>
  <si>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</si>
  <si>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</si>
  <si>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</si>
  <si>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</si>
  <si>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</si>
  <si>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</si>
  <si>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</si>
  <si>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</si>
  <si>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</si>
  <si>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</si>
  <si>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</si>
  <si>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</si>
  <si>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</si>
  <si>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</si>
  <si>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</si>
  <si>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</si>
  <si>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</si>
  <si>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</si>
  <si>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</si>
  <si>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</si>
  <si>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</si>
  <si>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</si>
  <si>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</si>
  <si>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</si>
  <si>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</si>
  <si>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</si>
  <si>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</si>
  <si>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</si>
  <si>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</si>
  <si>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</si>
  <si>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</si>
  <si>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</si>
  <si>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</si>
  <si>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</si>
  <si>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</si>
  <si>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</si>
  <si>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</si>
  <si>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</si>
  <si>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</si>
  <si>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</si>
  <si>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</si>
  <si>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</si>
  <si>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</si>
  <si>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</si>
  <si>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</si>
  <si>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</si>
  <si>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</si>
  <si>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</si>
  <si>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</si>
  <si>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</si>
  <si>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</si>
  <si>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</si>
  <si>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</si>
  <si>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</si>
  <si>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</si>
  <si>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</si>
  <si>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</si>
  <si>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</si>
  <si>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</si>
  <si>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</si>
  <si>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</si>
  <si>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</si>
  <si>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</si>
  <si>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</si>
  <si>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</si>
  <si>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</si>
  <si>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</si>
  <si>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</si>
  <si>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</si>
  <si>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</si>
  <si>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</si>
  <si>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</si>
  <si>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</si>
  <si>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</si>
  <si>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</si>
  <si>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</si>
  <si>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</si>
  <si>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</si>
  <si>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</si>
  <si>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</si>
  <si>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</si>
  <si>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</si>
  <si>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</si>
  <si>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</si>
  <si>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</si>
  <si>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</si>
  <si>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</si>
  <si>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</si>
  <si>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</si>
  <si>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</si>
  <si>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</si>
  <si>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</si>
  <si>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</si>
  <si>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</si>
  <si>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</si>
  <si>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</si>
  <si>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</si>
  <si>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</si>
  <si>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</si>
  <si>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</si>
  <si>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</si>
  <si>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</si>
  <si>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</si>
  <si>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</si>
  <si>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</si>
  <si>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</si>
  <si>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</si>
  <si>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</si>
  <si>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</si>
  <si>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</si>
  <si>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</si>
  <si>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</si>
  <si>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</si>
  <si>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</si>
  <si>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</si>
  <si>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</si>
  <si>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</si>
  <si>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</si>
  <si>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</si>
  <si>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</si>
  <si>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</si>
  <si>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</si>
  <si>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</si>
  <si>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</si>
  <si>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</si>
  <si>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</si>
  <si>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</si>
  <si>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</si>
  <si>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</si>
  <si>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</si>
  <si>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</si>
  <si>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</si>
  <si>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</si>
  <si>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</si>
  <si>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</si>
  <si>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</si>
  <si>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</si>
  <si>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</si>
  <si>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</si>
  <si>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</si>
  <si>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</si>
  <si>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</si>
  <si>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</si>
  <si>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</si>
  <si>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</si>
  <si>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</si>
  <si>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</si>
  <si>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</si>
  <si>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</si>
  <si>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</si>
  <si>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</si>
  <si>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</si>
  <si>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</si>
  <si>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</si>
  <si>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</si>
  <si>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</si>
  <si>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</si>
  <si>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</si>
  <si>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</si>
  <si>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</si>
  <si>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</si>
  <si>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</si>
  <si>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</si>
  <si>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</si>
  <si>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</si>
  <si>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</si>
  <si>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</si>
  <si>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</si>
  <si>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</si>
  <si>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</si>
  <si>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</si>
  <si>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</si>
  <si>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</si>
  <si>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</si>
  <si>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</si>
  <si>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</si>
  <si>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</si>
  <si>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</si>
  <si>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</si>
  <si>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</si>
  <si>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</si>
  <si>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</si>
  <si>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</si>
  <si>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</si>
  <si>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</si>
  <si>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</si>
  <si>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</si>
  <si>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</si>
  <si>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</si>
  <si>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</si>
  <si>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</si>
  <si>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</si>
  <si>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</si>
  <si>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</si>
  <si>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</si>
  <si>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</si>
  <si>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</si>
  <si>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</si>
  <si>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</si>
  <si>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</si>
  <si>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</si>
  <si>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</si>
  <si>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</si>
  <si>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</si>
  <si>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</si>
  <si>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</si>
  <si>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</si>
  <si>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</si>
  <si>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</si>
  <si>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</si>
  <si>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</si>
  <si>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</si>
  <si>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</si>
  <si>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</si>
  <si>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</si>
  <si>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</si>
  <si>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</si>
  <si>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</si>
  <si>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</si>
  <si>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</si>
  <si>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</si>
  <si>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</si>
  <si>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</si>
  <si>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</si>
  <si>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</si>
  <si>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</si>
  <si>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</si>
  <si>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</si>
  <si>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</si>
  <si>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</si>
  <si>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</si>
  <si>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</si>
  <si>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</si>
  <si>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</si>
  <si>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</si>
  <si>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</si>
  <si>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</si>
  <si>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</si>
  <si>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</si>
  <si>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</si>
  <si>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</si>
  <si>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</si>
  <si>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</si>
  <si>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</si>
  <si>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</si>
  <si>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</si>
  <si>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</si>
  <si>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</si>
  <si>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</si>
  <si>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</si>
  <si>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</si>
  <si>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</si>
  <si>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</si>
  <si>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</si>
  <si>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</si>
  <si>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</si>
  <si>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</si>
  <si>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</si>
  <si>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</si>
  <si>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</si>
  <si>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</si>
  <si>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</si>
  <si>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</si>
  <si>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</si>
  <si>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</si>
  <si>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</si>
  <si>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</si>
  <si>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</si>
  <si>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</si>
  <si>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</si>
  <si>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</si>
  <si>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</si>
  <si>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</si>
  <si>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</si>
  <si>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</si>
  <si>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</si>
  <si>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</si>
  <si>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</si>
  <si>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</si>
  <si>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</si>
  <si>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</si>
  <si>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</si>
  <si>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</si>
  <si>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</si>
  <si>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</si>
  <si>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</si>
  <si>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</si>
  <si>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</si>
  <si>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</si>
  <si>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</si>
  <si>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</si>
  <si>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</si>
  <si>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</si>
  <si>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</si>
  <si>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</si>
  <si>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</si>
  <si>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</si>
  <si>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</si>
  <si>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</si>
  <si>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</si>
  <si>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</si>
  <si>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</si>
  <si>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</si>
  <si>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</si>
  <si>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</si>
  <si>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</si>
  <si>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</si>
  <si>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</si>
  <si>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</si>
  <si>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</si>
  <si>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</si>
  <si>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</si>
  <si>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</si>
  <si>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</si>
  <si>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</si>
  <si>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</si>
  <si>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</si>
  <si>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</si>
  <si>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</si>
  <si>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</si>
  <si>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</si>
  <si>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</si>
  <si>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</si>
  <si>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</si>
  <si>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</si>
  <si>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</si>
  <si>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</si>
  <si>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</si>
  <si>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</si>
  <si>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</si>
  <si>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</si>
  <si>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</si>
  <si>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</si>
  <si>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</si>
  <si>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</si>
  <si>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</si>
  <si>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</si>
  <si>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</si>
  <si>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</si>
  <si>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</si>
  <si>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</si>
  <si>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</si>
  <si>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</si>
  <si>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</si>
  <si>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</si>
  <si>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</si>
  <si>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</si>
  <si>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</si>
  <si>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</si>
  <si>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</si>
  <si>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</si>
  <si>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</si>
  <si>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</si>
  <si>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</si>
  <si>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</si>
  <si>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</si>
  <si>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</si>
  <si>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</si>
  <si>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</si>
  <si>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</si>
  <si>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</si>
  <si>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</si>
  <si>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</si>
  <si>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</si>
  <si>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</si>
  <si>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</si>
  <si>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</si>
  <si>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</si>
  <si>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</si>
  <si>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</si>
  <si>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</si>
  <si>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</si>
  <si>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</si>
  <si>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</si>
  <si>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</si>
  <si>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</si>
  <si>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</si>
  <si>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</si>
  <si>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</si>
  <si>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</si>
  <si>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</si>
  <si>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</si>
  <si>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</si>
  <si>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</si>
  <si>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</si>
  <si>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</si>
  <si>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</si>
  <si>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</si>
  <si>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</si>
  <si>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</si>
  <si>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</si>
  <si>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</si>
  <si>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</si>
  <si>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</si>
  <si>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</si>
  <si>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</si>
  <si>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</si>
  <si>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</si>
  <si>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</si>
  <si>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</si>
  <si>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</si>
  <si>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</si>
  <si>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</si>
  <si>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</si>
  <si>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</si>
  <si>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</si>
  <si>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</si>
  <si>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</si>
  <si>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</si>
  <si>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</si>
  <si>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</si>
  <si>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</si>
  <si>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</si>
  <si>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</si>
  <si>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</si>
  <si>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</si>
  <si>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</si>
  <si>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</si>
  <si>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</si>
  <si>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</si>
  <si>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</si>
  <si>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</si>
  <si>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</si>
  <si>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</si>
  <si>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</si>
  <si>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</si>
  <si>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</si>
  <si>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</si>
  <si>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</si>
  <si>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</si>
  <si>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</si>
  <si>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</si>
  <si>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</si>
  <si>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</si>
  <si>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</si>
  <si>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</si>
  <si>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</si>
  <si>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</si>
  <si>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</si>
  <si>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</si>
  <si>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</si>
  <si>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</si>
  <si>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</si>
  <si>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</si>
  <si>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</si>
  <si>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</si>
  <si>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</si>
  <si>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</si>
  <si>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</si>
  <si>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</si>
  <si>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</si>
  <si>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</si>
  <si>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</si>
  <si>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</si>
  <si>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</si>
  <si>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</si>
  <si>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</si>
  <si>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</si>
  <si>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</si>
  <si>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</si>
  <si>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</si>
  <si>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</si>
  <si>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</si>
  <si>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</si>
  <si>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</si>
  <si>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</si>
  <si>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</si>
  <si>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</si>
  <si>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</si>
  <si>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</si>
  <si>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</si>
  <si>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</si>
  <si>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</si>
  <si>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</si>
  <si>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</si>
  <si>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</si>
  <si>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</si>
  <si>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</si>
  <si>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</si>
  <si>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</si>
  <si>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</si>
  <si>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</si>
  <si>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</si>
  <si>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</si>
  <si>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</si>
  <si>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</si>
  <si>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</si>
  <si>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</si>
  <si>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</si>
  <si>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</si>
  <si>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</si>
  <si>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</si>
  <si>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</si>
  <si>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</si>
  <si>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</si>
  <si>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</si>
  <si>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</si>
  <si>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</si>
  <si>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</si>
  <si>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</si>
  <si>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</si>
  <si>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</si>
  <si>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</si>
  <si>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</si>
  <si>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</si>
  <si>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</si>
  <si>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</si>
  <si>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</si>
  <si>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</si>
  <si>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</si>
  <si>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</si>
  <si>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</si>
  <si>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</si>
  <si>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</si>
  <si>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</si>
  <si>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</si>
  <si>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</si>
  <si>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</si>
  <si>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</si>
  <si>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</si>
  <si>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</si>
  <si>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</si>
  <si>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</si>
  <si>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</si>
  <si>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</si>
  <si>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</si>
  <si>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</si>
  <si>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</si>
  <si>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</si>
  <si>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</si>
  <si>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</si>
  <si>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</si>
  <si>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</si>
  <si>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</si>
  <si>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</si>
  <si>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</si>
  <si>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</si>
  <si>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</si>
  <si>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</si>
  <si>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</si>
  <si>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</si>
  <si>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</si>
  <si>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</si>
  <si>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</si>
  <si>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</si>
  <si>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</si>
  <si>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</si>
  <si>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</si>
  <si>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</si>
  <si>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</si>
  <si>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</si>
  <si>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</si>
  <si>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</si>
  <si>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</si>
  <si>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</si>
  <si>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</si>
  <si>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</si>
  <si>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</si>
  <si>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</si>
  <si>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</si>
  <si>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</si>
  <si>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</si>
  <si>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</si>
  <si>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</si>
  <si>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</si>
  <si>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</si>
  <si>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</si>
  <si>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</si>
  <si>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</si>
  <si>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</si>
  <si>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</si>
  <si>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</si>
  <si>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</si>
  <si>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</si>
  <si>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</si>
  <si>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</si>
  <si>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</si>
  <si>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</si>
  <si>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</si>
  <si>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</si>
  <si>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</si>
  <si>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</si>
  <si>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</si>
  <si>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</si>
  <si>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</si>
  <si>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</si>
  <si>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</si>
  <si>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</si>
  <si>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</si>
  <si>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</si>
  <si>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</si>
  <si>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</si>
  <si>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</si>
  <si>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</si>
  <si>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</si>
  <si>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</si>
  <si>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</si>
  <si>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</si>
  <si>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</si>
  <si>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</si>
  <si>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</si>
  <si>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</si>
  <si>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</si>
  <si>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</si>
  <si>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</si>
  <si>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</si>
  <si>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</si>
  <si>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</si>
  <si>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</si>
  <si>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</si>
  <si>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</si>
  <si>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</si>
  <si>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</si>
  <si>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</si>
  <si>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</si>
  <si>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</si>
  <si>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</si>
  <si>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</si>
  <si>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</si>
  <si>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</si>
  <si>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</si>
  <si>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</si>
  <si>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</si>
  <si>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</si>
  <si>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</si>
  <si>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</si>
  <si>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</si>
  <si>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</si>
  <si>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</si>
  <si>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</si>
  <si>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</si>
  <si>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</si>
  <si>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</si>
  <si>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</si>
  <si>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</si>
  <si>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</si>
  <si>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</si>
  <si>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</si>
  <si>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</si>
  <si>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</si>
  <si>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</si>
  <si>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</si>
  <si>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</si>
  <si>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</si>
  <si>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</si>
  <si>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</si>
  <si>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</si>
  <si>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</si>
  <si>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</si>
  <si>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</si>
  <si>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</si>
  <si>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</si>
  <si>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</si>
  <si>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</si>
  <si>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</si>
  <si>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</si>
  <si>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</si>
  <si>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</si>
  <si>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</si>
  <si>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</si>
  <si>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</si>
  <si>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</si>
  <si>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</si>
  <si>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</si>
  <si>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</si>
  <si>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</si>
  <si>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</si>
  <si>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</si>
  <si>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</si>
  <si>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</si>
  <si>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</si>
  <si>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</si>
  <si>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</si>
  <si>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</si>
  <si>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</si>
  <si>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</si>
  <si>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</si>
  <si>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</si>
  <si>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</si>
  <si>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</si>
  <si>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</si>
  <si>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</si>
  <si>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</si>
  <si>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</si>
  <si>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</si>
  <si>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</si>
  <si>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</si>
  <si>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</si>
  <si>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</si>
  <si>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</si>
  <si>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</si>
  <si>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</si>
  <si>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</si>
  <si>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</si>
  <si>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</si>
  <si>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</si>
  <si>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</si>
  <si>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</si>
  <si>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</si>
  <si>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</si>
  <si>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</si>
  <si>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</si>
  <si>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</si>
  <si>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</si>
  <si>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</si>
  <si>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</si>
  <si>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</si>
  <si>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</si>
  <si>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</si>
  <si>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</si>
  <si>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</si>
  <si>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</si>
  <si>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</si>
  <si>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</si>
  <si>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</si>
  <si>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</si>
  <si>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</si>
  <si>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</si>
  <si>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</si>
  <si>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</si>
  <si>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</si>
  <si>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</si>
  <si>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</si>
  <si>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</si>
  <si>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</si>
  <si>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</si>
  <si>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</si>
  <si>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</si>
  <si>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</si>
  <si>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</si>
  <si>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</si>
  <si>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</si>
  <si>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</si>
  <si>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</si>
  <si>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</si>
  <si>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</si>
  <si>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</si>
  <si>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</si>
  <si>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</si>
  <si>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</si>
  <si>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</si>
  <si>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</si>
  <si>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</si>
  <si>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</si>
  <si>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</si>
  <si>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</si>
  <si>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</si>
  <si>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</si>
  <si>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</si>
  <si>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</si>
  <si>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</si>
  <si>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</si>
  <si>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</si>
  <si>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</si>
  <si>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</si>
  <si>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</si>
  <si>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</si>
  <si>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</si>
  <si>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</si>
  <si>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</si>
  <si>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</si>
  <si>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</si>
  <si>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</si>
  <si>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</si>
  <si>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</si>
  <si>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</si>
  <si>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</si>
  <si>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</si>
  <si>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</si>
  <si>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</si>
  <si>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</si>
  <si>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</si>
  <si>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</si>
  <si>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</si>
  <si>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</si>
  <si>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</si>
  <si>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</si>
  <si>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</si>
  <si>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</si>
  <si>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</si>
  <si>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</si>
  <si>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</si>
  <si>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</si>
  <si>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</si>
  <si>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</si>
  <si>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</si>
  <si>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</si>
  <si>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</si>
  <si>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</si>
  <si>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</si>
  <si>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</si>
  <si>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</si>
  <si>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</si>
  <si>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</si>
  <si>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</si>
  <si>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</si>
  <si>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</si>
  <si>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</si>
  <si>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</si>
  <si>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</si>
  <si>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</si>
  <si>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</si>
  <si>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</si>
  <si>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</si>
  <si>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</si>
  <si>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</si>
  <si>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</si>
  <si>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</si>
  <si>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</si>
  <si>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</si>
  <si>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</si>
  <si>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</si>
  <si>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</si>
  <si>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</si>
  <si>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</si>
  <si>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</si>
  <si>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</si>
  <si>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</si>
  <si>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</si>
  <si>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</si>
  <si>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</si>
  <si>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</si>
  <si>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</si>
  <si>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</si>
  <si>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</si>
  <si>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</si>
  <si>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</si>
  <si>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</si>
  <si>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</si>
  <si>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</si>
  <si>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</si>
  <si>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</si>
  <si>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</si>
  <si>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</si>
  <si>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</si>
  <si>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</si>
  <si>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</si>
  <si>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</si>
  <si>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</si>
  <si>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</si>
  <si>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</si>
  <si>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</si>
  <si>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</si>
  <si>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</si>
  <si>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</si>
  <si>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</si>
  <si>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</si>
  <si>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</si>
  <si>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</si>
  <si>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</si>
  <si>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</si>
  <si>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</si>
  <si>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</si>
  <si>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</si>
  <si>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</si>
  <si>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</si>
  <si>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</si>
  <si>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</si>
  <si>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</si>
  <si>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</si>
  <si>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</si>
  <si>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</si>
  <si>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</si>
  <si>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</si>
  <si>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</si>
  <si>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</si>
  <si>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</si>
  <si>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</si>
  <si>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</si>
  <si>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</si>
  <si>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</si>
  <si>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</si>
  <si>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</si>
  <si>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</si>
  <si>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</si>
  <si>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</si>
  <si>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</si>
  <si>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</si>
  <si>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</si>
  <si>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</si>
  <si>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</si>
  <si>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</si>
  <si>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</si>
  <si>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</si>
  <si>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</si>
  <si>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</si>
  <si>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</si>
  <si>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</si>
  <si>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</si>
  <si>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</si>
  <si>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</si>
  <si>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</si>
  <si>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</si>
  <si>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</si>
  <si>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</si>
  <si>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</si>
  <si>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</si>
  <si>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</si>
  <si>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</si>
  <si>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</si>
  <si>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</si>
  <si>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</si>
  <si>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</si>
  <si>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</si>
  <si>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</si>
  <si>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</si>
  <si>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</si>
  <si>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</si>
  <si>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</si>
  <si>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</si>
  <si>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</si>
  <si>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</si>
  <si>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</si>
  <si>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</si>
  <si>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</si>
  <si>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</si>
  <si>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</si>
  <si>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</si>
  <si>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</si>
  <si>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</si>
  <si>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</si>
  <si>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</si>
  <si>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</si>
  <si>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</si>
  <si>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</si>
  <si>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</si>
  <si>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</si>
  <si>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</si>
  <si>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</si>
  <si>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</si>
  <si>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</si>
  <si>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</si>
  <si>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</si>
  <si>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</si>
  <si>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</si>
  <si>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</si>
  <si>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</si>
  <si>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</si>
  <si>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</si>
  <si>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</si>
  <si>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</si>
  <si>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</si>
  <si>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</si>
  <si>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</si>
  <si>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</si>
  <si>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</si>
  <si>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</si>
  <si>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</si>
  <si>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</si>
  <si>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</si>
  <si>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</si>
  <si>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</si>
  <si>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</si>
  <si>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</si>
  <si>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</si>
  <si>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</si>
  <si>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</si>
  <si>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</si>
  <si>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</si>
  <si>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</si>
  <si>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</si>
  <si>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</si>
  <si>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</si>
  <si>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</si>
  <si>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</si>
  <si>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</si>
  <si>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</si>
  <si>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</si>
  <si>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</si>
  <si>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</si>
  <si>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</si>
  <si>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</si>
  <si>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</si>
  <si>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</si>
  <si>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</si>
  <si>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</si>
  <si>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</si>
  <si>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</si>
  <si>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</si>
  <si>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</si>
  <si>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</si>
  <si>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</si>
  <si>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</si>
  <si>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</si>
  <si>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</si>
  <si>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</si>
  <si>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</si>
  <si>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</si>
  <si>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</si>
  <si>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</si>
  <si>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</si>
  <si>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</si>
  <si>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</si>
  <si>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</si>
  <si>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</si>
  <si>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</si>
  <si>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</si>
  <si>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</si>
  <si>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</si>
  <si>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</si>
  <si>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</si>
  <si>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</si>
  <si>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</si>
  <si>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</si>
  <si>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</si>
  <si>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</si>
  <si>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</si>
  <si>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</si>
  <si>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</si>
  <si>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</si>
  <si>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</si>
  <si>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</si>
  <si>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</si>
  <si>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</si>
  <si>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</si>
  <si>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</si>
  <si>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</si>
  <si>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</si>
  <si>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</si>
  <si>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</si>
  <si>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</si>
  <si>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</si>
  <si>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</si>
  <si>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</si>
  <si>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</si>
  <si>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</si>
  <si>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</si>
  <si>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</si>
  <si>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</si>
  <si>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</si>
  <si>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</si>
  <si>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</si>
  <si>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</si>
  <si>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</si>
  <si>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</si>
  <si>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</si>
  <si>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</si>
  <si>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</si>
  <si>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</si>
  <si>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</si>
  <si>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</si>
  <si>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</si>
  <si>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</si>
  <si>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</si>
  <si>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</si>
  <si>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</si>
  <si>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</si>
  <si>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</si>
  <si>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</si>
  <si>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</si>
  <si>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</si>
  <si>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</si>
  <si>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</si>
  <si>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</si>
  <si>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</si>
  <si>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</si>
  <si>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</si>
  <si>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</si>
  <si>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</si>
  <si>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</si>
  <si>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</si>
  <si>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</si>
  <si>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</si>
  <si>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</si>
  <si>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</si>
  <si>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</si>
  <si>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</si>
  <si>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</si>
  <si>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</si>
  <si>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</si>
  <si>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</si>
  <si>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</si>
  <si>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</si>
  <si>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</si>
  <si>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</si>
  <si>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</si>
  <si>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</si>
  <si>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</si>
  <si>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</si>
  <si>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</si>
  <si>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</si>
  <si>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</si>
  <si>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</si>
  <si>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</si>
  <si>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</si>
  <si>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</si>
  <si>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</si>
  <si>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</si>
  <si>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</si>
  <si>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</si>
  <si>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</si>
  <si>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</si>
  <si>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</si>
  <si>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</si>
  <si>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</si>
  <si>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</si>
  <si>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</si>
  <si>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</si>
  <si>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</si>
  <si>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</si>
  <si>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</si>
  <si>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</si>
  <si>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</si>
  <si>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</si>
  <si>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</si>
  <si>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</si>
  <si>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</si>
  <si>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</si>
  <si>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</si>
  <si>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</si>
  <si>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</si>
  <si>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</si>
  <si>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</si>
  <si>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</si>
  <si>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</si>
  <si>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</si>
  <si>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</si>
  <si>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</si>
  <si>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</si>
  <si>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</si>
  <si>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</si>
  <si>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</si>
  <si>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</si>
  <si>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</si>
  <si>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</si>
  <si>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</si>
  <si>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</si>
  <si>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</si>
  <si>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</si>
  <si>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</si>
  <si>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</si>
  <si>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</si>
  <si>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</si>
  <si>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</si>
  <si>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</si>
  <si>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</si>
  <si>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</si>
  <si>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</si>
  <si>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</si>
  <si>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</si>
  <si>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</si>
  <si>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</si>
  <si>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</si>
  <si>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</si>
  <si>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</si>
  <si>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</si>
  <si>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</si>
  <si>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</si>
  <si>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</si>
  <si>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</si>
  <si>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</si>
  <si>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</si>
  <si>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</si>
  <si>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</si>
  <si>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</si>
  <si>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</si>
  <si>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</si>
  <si>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</si>
  <si>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</si>
  <si>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</si>
  <si>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</si>
  <si>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</si>
  <si>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</si>
  <si>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</si>
  <si>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</si>
  <si>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</si>
  <si>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</si>
  <si>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</si>
  <si>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</si>
  <si>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</si>
  <si>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</si>
  <si>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</si>
  <si>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</si>
  <si>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</si>
  <si>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</si>
  <si>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</si>
  <si>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</si>
  <si>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</si>
  <si>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</si>
  <si>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</si>
  <si>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</si>
  <si>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</si>
  <si>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</si>
  <si>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</si>
  <si>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</si>
  <si>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</si>
  <si>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</si>
  <si>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</si>
  <si>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</si>
  <si>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</si>
  <si>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</si>
  <si>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</si>
  <si>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</si>
  <si>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</si>
  <si>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</si>
  <si>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</si>
  <si>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</si>
  <si>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</si>
  <si>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</si>
  <si>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</si>
  <si>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</si>
  <si>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</si>
  <si>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</si>
  <si>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</si>
  <si>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</si>
  <si>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</si>
  <si>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</si>
  <si>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</si>
  <si>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</si>
  <si>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</si>
  <si>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</si>
  <si>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</si>
  <si>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</si>
  <si>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</si>
  <si>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</si>
  <si>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</si>
  <si>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</si>
  <si>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</si>
  <si>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</si>
  <si>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</si>
  <si>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</si>
  <si>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</si>
  <si>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</si>
  <si>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</si>
  <si>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</si>
  <si>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</si>
  <si>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</si>
  <si>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</si>
  <si>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</si>
  <si>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</si>
  <si>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</si>
  <si>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</si>
  <si>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</si>
  <si>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</si>
  <si>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</si>
  <si>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</si>
  <si>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</si>
  <si>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</si>
  <si>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</si>
  <si>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</si>
  <si>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</si>
  <si>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</si>
  <si>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</si>
  <si>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</si>
  <si>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</si>
  <si>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</si>
  <si>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</si>
  <si>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</si>
  <si>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</si>
  <si>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</si>
  <si>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</si>
  <si>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</si>
  <si>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</si>
  <si>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</si>
  <si>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</si>
  <si>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</si>
  <si>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</si>
  <si>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</si>
  <si>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</si>
  <si>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</si>
  <si>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</si>
  <si>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</si>
  <si>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</si>
  <si>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</si>
  <si>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</si>
  <si>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</si>
  <si>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</si>
  <si>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</si>
  <si>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</si>
  <si>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</si>
  <si>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</si>
  <si>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</si>
  <si>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</si>
  <si>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</si>
  <si>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</si>
  <si>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</si>
  <si>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</si>
  <si>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</si>
  <si>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</si>
  <si>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</si>
  <si>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</si>
  <si>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</si>
  <si>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</si>
  <si>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</si>
  <si>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</si>
  <si>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</si>
  <si>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</si>
  <si>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</si>
  <si>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</si>
  <si>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</si>
  <si>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</si>
  <si>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</si>
  <si>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</si>
  <si>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</si>
  <si>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</si>
  <si>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</si>
  <si>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</si>
  <si>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</si>
  <si>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</si>
  <si>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</si>
  <si>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</si>
  <si>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</si>
  <si>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</si>
  <si>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</si>
  <si>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</si>
  <si>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</si>
  <si>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</si>
  <si>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</si>
  <si>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</si>
  <si>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</si>
  <si>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</si>
  <si>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</si>
  <si>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</si>
  <si>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</si>
  <si>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</si>
  <si>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</si>
  <si>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</si>
  <si>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</si>
  <si>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</si>
  <si>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</si>
  <si>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</si>
  <si>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</si>
  <si>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</si>
  <si>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</si>
  <si>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</si>
  <si>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</si>
  <si>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</si>
  <si>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</si>
  <si>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</si>
  <si>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</si>
  <si>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</si>
  <si>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</si>
  <si>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</si>
  <si>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</si>
  <si>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</si>
  <si>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</si>
  <si>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</si>
  <si>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</si>
  <si>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</si>
  <si>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</si>
  <si>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</si>
  <si>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</si>
  <si>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</si>
  <si>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</si>
  <si>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</si>
  <si>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</si>
  <si>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</si>
  <si>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</si>
  <si>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</si>
  <si>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</si>
  <si>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</si>
  <si>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</si>
  <si>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</si>
  <si>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</si>
  <si>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</si>
  <si>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</si>
  <si>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</si>
  <si>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</si>
  <si>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</si>
  <si>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</si>
  <si>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</si>
  <si>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</si>
  <si>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</si>
  <si>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</si>
  <si>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</si>
  <si>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</si>
  <si>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</si>
  <si>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</si>
  <si>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</si>
  <si>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</si>
  <si>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</si>
  <si>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</si>
  <si>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</si>
  <si>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</si>
  <si>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</si>
  <si>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</si>
  <si>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</si>
  <si>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</si>
  <si>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</si>
  <si>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</si>
  <si>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</si>
  <si>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</si>
  <si>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</si>
  <si>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</si>
  <si>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</si>
  <si>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</si>
  <si>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</si>
  <si>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</si>
  <si>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</si>
  <si>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</si>
  <si>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</si>
  <si>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</si>
  <si>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</si>
  <si>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</si>
  <si>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</si>
  <si>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</si>
  <si>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</si>
  <si>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</si>
  <si>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</si>
  <si>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</si>
  <si>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</si>
  <si>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</si>
  <si>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</si>
  <si>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</si>
  <si>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</si>
  <si>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</si>
  <si>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</si>
  <si>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</si>
  <si>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</si>
  <si>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</si>
  <si>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</si>
  <si>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</si>
  <si>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</si>
  <si>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</si>
  <si>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</si>
  <si>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</si>
  <si>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</si>
  <si>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</si>
  <si>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</si>
  <si>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</si>
  <si>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</si>
  <si>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</si>
  <si>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</si>
  <si>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</si>
  <si>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</si>
  <si>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</si>
  <si>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</si>
  <si>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</si>
  <si>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</si>
  <si>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</si>
  <si>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</si>
  <si>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</si>
  <si>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</si>
  <si>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</si>
  <si>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</si>
  <si>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</si>
  <si>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</si>
  <si>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</si>
  <si>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</si>
  <si>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</si>
  <si>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</si>
  <si>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</si>
  <si>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</si>
  <si>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</si>
  <si>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</si>
  <si>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</si>
  <si>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</si>
  <si>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</si>
  <si>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</si>
  <si>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</si>
  <si>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</si>
  <si>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</si>
  <si>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</si>
  <si>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</si>
  <si>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</si>
  <si>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</si>
  <si>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</si>
  <si>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</si>
  <si>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</si>
  <si>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</si>
  <si>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</si>
  <si>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</si>
  <si>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</si>
  <si>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</si>
  <si>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</si>
  <si>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</si>
  <si>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</si>
  <si>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</si>
  <si>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</si>
  <si>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</si>
  <si>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</si>
  <si>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</si>
  <si>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</si>
  <si>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</si>
  <si>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</si>
  <si>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</si>
  <si>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</si>
  <si>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</si>
  <si>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</si>
  <si>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</si>
  <si>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</si>
  <si>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</si>
  <si>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</si>
  <si>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</si>
  <si>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</si>
  <si>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</si>
  <si>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</si>
  <si>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</si>
  <si>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</si>
  <si>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</si>
  <si>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</si>
  <si>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</si>
  <si>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</si>
  <si>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</si>
  <si>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</si>
  <si>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</si>
  <si>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</si>
  <si>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</si>
  <si>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</si>
  <si>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</si>
  <si>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</si>
  <si>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</si>
  <si>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</si>
  <si>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</si>
  <si>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</si>
  <si>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</si>
  <si>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</si>
  <si>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</si>
  <si>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</si>
  <si>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</si>
  <si>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</si>
  <si>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</si>
  <si>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</si>
  <si>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</si>
  <si>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</si>
  <si>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</si>
  <si>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</si>
  <si>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</si>
  <si>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</si>
  <si>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</si>
  <si>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</si>
  <si>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</si>
  <si>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</si>
  <si>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</si>
  <si>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</si>
  <si>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</si>
  <si>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</si>
  <si>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</si>
  <si>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</si>
  <si>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</si>
  <si>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</si>
  <si>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</si>
  <si>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</si>
  <si>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</si>
  <si>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</si>
  <si>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</si>
  <si>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</si>
  <si>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</si>
  <si>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</si>
  <si>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</si>
  <si>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</si>
  <si>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</si>
  <si>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</si>
  <si>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</si>
  <si>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</si>
  <si>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</si>
  <si>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</si>
  <si>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</si>
  <si>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</si>
  <si>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</si>
  <si>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</si>
  <si>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</si>
  <si>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</si>
  <si>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</si>
  <si>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</si>
  <si>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</si>
  <si>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</si>
  <si>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</si>
  <si>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</si>
  <si>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</si>
  <si>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</si>
  <si>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</si>
  <si>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</si>
  <si>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</si>
  <si>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</si>
  <si>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</si>
  <si>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</si>
  <si>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</si>
  <si>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</si>
  <si>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</si>
  <si>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</si>
  <si>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</si>
  <si>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</si>
  <si>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</si>
  <si>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</si>
  <si>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</si>
  <si>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</si>
  <si>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</si>
  <si>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</si>
  <si>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</si>
  <si>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</si>
  <si>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</si>
  <si>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</si>
  <si>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</si>
  <si>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</si>
  <si>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</si>
  <si>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</si>
  <si>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</si>
  <si>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</si>
  <si>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</si>
  <si>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</si>
  <si>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</si>
  <si>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</si>
  <si>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</si>
  <si>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</si>
  <si>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</si>
  <si>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</si>
  <si>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</si>
  <si>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</si>
  <si>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</si>
  <si>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</si>
  <si>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</si>
  <si>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</si>
  <si>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</si>
  <si>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</si>
  <si>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</si>
  <si>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</si>
  <si>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</si>
  <si>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</si>
  <si>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</si>
  <si>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</si>
  <si>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</si>
  <si>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</si>
  <si>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</si>
  <si>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</si>
  <si>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</si>
  <si>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</si>
  <si>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</si>
  <si>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</si>
  <si>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</si>
  <si>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</si>
  <si>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</si>
  <si>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</si>
  <si>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</si>
  <si>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</si>
  <si>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</si>
  <si>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</si>
  <si>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</si>
  <si>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</si>
  <si>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</si>
  <si>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</si>
  <si>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</si>
  <si>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</si>
  <si>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</si>
  <si>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</si>
  <si>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</si>
  <si>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</si>
  <si>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</si>
  <si>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</si>
  <si>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</si>
  <si>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</si>
  <si>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</si>
  <si>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</si>
  <si>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</si>
  <si>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</si>
  <si>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</si>
  <si>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</si>
  <si>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</si>
  <si>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</si>
  <si>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</si>
  <si>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</si>
  <si>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</si>
  <si>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</si>
  <si>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</si>
  <si>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</si>
  <si>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</si>
  <si>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</si>
  <si>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</si>
  <si>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</si>
  <si>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</si>
  <si>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</si>
  <si>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</si>
  <si>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</si>
  <si>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</si>
  <si>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</si>
  <si>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</si>
  <si>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</si>
  <si>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</si>
  <si>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</si>
  <si>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</si>
  <si>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</si>
  <si>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</si>
  <si>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</si>
  <si>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</si>
  <si>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</si>
  <si>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</si>
  <si>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</si>
  <si>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</si>
  <si>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</si>
  <si>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</si>
  <si>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</si>
  <si>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</si>
  <si>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</si>
  <si>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</si>
  <si>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</si>
  <si>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</si>
  <si>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</si>
  <si>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</si>
  <si>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</si>
  <si>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</si>
  <si>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</si>
  <si>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</si>
  <si>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</si>
  <si>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</si>
  <si>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</si>
  <si>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</si>
  <si>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</si>
  <si>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</si>
  <si>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</si>
  <si>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</si>
  <si>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</si>
  <si>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</si>
  <si>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</si>
  <si>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</si>
  <si>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</si>
  <si>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</si>
  <si>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</si>
  <si>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</si>
  <si>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</si>
  <si>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</si>
  <si>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</si>
  <si>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</si>
  <si>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</si>
  <si>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</si>
  <si>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</si>
  <si>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</si>
  <si>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</si>
  <si>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</si>
  <si>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</si>
  <si>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</si>
  <si>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</si>
  <si>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</si>
  <si>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</si>
  <si>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</si>
  <si>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</si>
  <si>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</si>
  <si>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</si>
  <si>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</si>
  <si>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</si>
  <si>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</si>
  <si>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</si>
  <si>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</si>
  <si>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</si>
  <si>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</si>
  <si>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</si>
  <si>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</si>
  <si>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</si>
  <si>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</si>
  <si>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</si>
  <si>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</si>
  <si>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</si>
  <si>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</si>
  <si>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</si>
  <si>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</si>
  <si>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</si>
  <si>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</si>
  <si>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</si>
  <si>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</si>
  <si>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</si>
  <si>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</si>
  <si>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</si>
  <si>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</si>
  <si>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</si>
  <si>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</si>
  <si>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</si>
  <si>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</si>
  <si>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</si>
  <si>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</si>
  <si>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</si>
  <si>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</si>
  <si>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</si>
  <si>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</si>
  <si>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</si>
  <si>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</si>
  <si>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</si>
  <si>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</si>
  <si>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</si>
  <si>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</si>
  <si>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</si>
  <si>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</si>
  <si>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</si>
  <si>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</si>
  <si>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</si>
  <si>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</si>
  <si>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</si>
  <si>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</si>
  <si>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</si>
  <si>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</si>
  <si>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</si>
  <si>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</si>
  <si>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</si>
  <si>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</si>
  <si>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</si>
  <si>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</si>
  <si>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</si>
  <si>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</si>
  <si>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</si>
  <si>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</si>
  <si>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</si>
  <si>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</si>
  <si>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</si>
  <si>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</si>
  <si>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</si>
  <si>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</si>
  <si>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</si>
  <si>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</si>
  <si>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</si>
  <si>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</si>
  <si>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</si>
  <si>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</si>
  <si>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</si>
  <si>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</si>
  <si>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</si>
  <si>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</si>
  <si>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</si>
  <si>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</si>
  <si>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</si>
  <si>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</si>
  <si>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</si>
  <si>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</si>
  <si>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</si>
  <si>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</si>
  <si>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</si>
  <si>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</si>
  <si>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</si>
  <si>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</si>
  <si>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</si>
  <si>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</si>
  <si>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</si>
  <si>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</si>
  <si>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</si>
  <si>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</si>
  <si>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</si>
  <si>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</si>
  <si>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</si>
  <si>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</si>
  <si>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</si>
  <si>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</si>
  <si>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</si>
  <si>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</si>
  <si>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</si>
  <si>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</si>
  <si>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</si>
  <si>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</si>
  <si>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</si>
  <si>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</si>
  <si>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</si>
  <si>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</si>
  <si>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</si>
  <si>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</si>
  <si>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</si>
  <si>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</si>
  <si>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</si>
  <si>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</si>
  <si>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</si>
  <si>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</si>
  <si>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</si>
  <si>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</si>
  <si>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</si>
  <si>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</si>
  <si>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</si>
  <si>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</si>
  <si>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</si>
  <si>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</si>
  <si>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</si>
  <si>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</si>
  <si>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</si>
  <si>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</si>
  <si>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</si>
  <si>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</si>
  <si>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</si>
  <si>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</si>
  <si>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</si>
  <si>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</si>
  <si>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</si>
  <si>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</si>
  <si>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</si>
  <si>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</si>
  <si>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</si>
  <si>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</si>
  <si>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</si>
  <si>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</si>
  <si>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</si>
  <si>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</si>
  <si>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</si>
  <si>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</si>
  <si>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</si>
  <si>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</si>
  <si>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</si>
  <si>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</si>
  <si>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</si>
  <si>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</si>
  <si>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</si>
  <si>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</si>
  <si>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</si>
  <si>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</si>
  <si>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</si>
  <si>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</si>
  <si>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</si>
  <si>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</si>
  <si>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</si>
  <si>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</si>
  <si>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</si>
  <si>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</si>
  <si>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</si>
  <si>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</si>
  <si>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</si>
  <si>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</si>
  <si>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</si>
  <si>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</si>
  <si>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</si>
  <si>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</si>
  <si>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</si>
  <si>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</si>
  <si>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</si>
  <si>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</si>
  <si>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</si>
  <si>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</si>
  <si>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</si>
  <si>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</si>
  <si>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</si>
  <si>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</si>
  <si>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</si>
  <si>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</si>
  <si>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</si>
  <si>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</si>
  <si>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</si>
  <si>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</si>
  <si>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</si>
  <si>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</si>
  <si>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</si>
  <si>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</si>
  <si>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</si>
  <si>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</si>
  <si>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</si>
  <si>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</si>
  <si>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</si>
  <si>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</si>
  <si>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</si>
  <si>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</si>
  <si>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</si>
  <si>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</si>
  <si>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</si>
  <si>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</si>
  <si>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</si>
  <si>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</si>
  <si>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</si>
  <si>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</si>
  <si>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</si>
  <si>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</si>
  <si>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</si>
  <si>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</si>
  <si>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</si>
  <si>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</si>
  <si>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</si>
  <si>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</si>
  <si>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</si>
  <si>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</si>
  <si>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</si>
  <si>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</si>
  <si>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</si>
  <si>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</si>
  <si>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</si>
  <si>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</si>
  <si>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</si>
  <si>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</si>
  <si>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</si>
  <si>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</si>
  <si>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</si>
  <si>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</si>
  <si>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</si>
  <si>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</si>
  <si>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</si>
  <si>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</si>
  <si>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</si>
  <si>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</si>
  <si>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</si>
  <si>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</si>
  <si>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</si>
  <si>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</si>
  <si>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</si>
  <si>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</si>
  <si>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</si>
  <si>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</si>
  <si>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</si>
  <si>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</si>
  <si>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</si>
  <si>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</si>
  <si>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</si>
  <si>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</si>
  <si>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</si>
  <si>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</si>
  <si>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</si>
  <si>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</si>
  <si>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</si>
  <si>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</si>
  <si>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</si>
  <si>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</si>
  <si>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</si>
  <si>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</si>
  <si>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</si>
  <si>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</si>
  <si>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</si>
  <si>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</si>
  <si>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</si>
  <si>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</si>
  <si>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</si>
  <si>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</si>
  <si>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</si>
  <si>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</si>
  <si>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</si>
  <si>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</si>
  <si>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</si>
  <si>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</si>
  <si>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</si>
  <si>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</si>
  <si>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</si>
  <si>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</si>
  <si>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</si>
  <si>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</si>
  <si>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</si>
  <si>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</si>
  <si>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</si>
  <si>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</si>
  <si>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</si>
  <si>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</si>
  <si>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</si>
  <si>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</si>
  <si>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</si>
  <si>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</si>
  <si>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</si>
  <si>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</si>
  <si>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</si>
  <si>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</si>
  <si>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</si>
  <si>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</si>
  <si>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</si>
  <si>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</si>
  <si>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</si>
  <si>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</si>
  <si>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</si>
  <si>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</si>
  <si>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</si>
  <si>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</si>
  <si>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</si>
  <si>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</si>
  <si>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</si>
  <si>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</si>
  <si>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</si>
  <si>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</si>
  <si>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</si>
  <si>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</si>
  <si>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</si>
  <si>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</si>
  <si>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</si>
  <si>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</si>
  <si>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</si>
  <si>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</si>
  <si>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</si>
  <si>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</si>
  <si>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</si>
  <si>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</si>
  <si>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</si>
  <si>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</si>
  <si>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</si>
  <si>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</si>
  <si>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</si>
  <si>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</si>
  <si>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</si>
  <si>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</si>
  <si>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</si>
  <si>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</si>
  <si>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</si>
  <si>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</si>
  <si>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</si>
  <si>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</si>
  <si>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</si>
  <si>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</si>
  <si>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</si>
  <si>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</si>
  <si>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</si>
  <si>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</si>
  <si>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</si>
  <si>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</si>
  <si>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</si>
  <si>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</si>
  <si>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</si>
  <si>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</si>
  <si>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</si>
  <si>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</si>
  <si>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</si>
  <si>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</si>
  <si>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</si>
  <si>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</si>
  <si>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</si>
  <si>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</si>
  <si>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</si>
  <si>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</si>
  <si>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</si>
  <si>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</si>
  <si>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</si>
  <si>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</si>
  <si>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</si>
  <si>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</si>
  <si>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</si>
  <si>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</si>
  <si>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</si>
  <si>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</si>
  <si>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</si>
  <si>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</si>
  <si>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</si>
  <si>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</si>
  <si>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</si>
  <si>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</si>
  <si>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</si>
  <si>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</si>
  <si>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</si>
  <si>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</si>
  <si>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</si>
  <si>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</si>
  <si>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</si>
  <si>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</si>
  <si>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</si>
  <si>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</si>
  <si>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</si>
  <si>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</si>
  <si>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</si>
  <si>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</si>
  <si>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</si>
  <si>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</si>
  <si>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</si>
  <si>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</si>
  <si>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</si>
  <si>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</si>
  <si>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</si>
  <si>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</si>
  <si>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</si>
  <si>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</si>
  <si>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</si>
  <si>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</si>
  <si>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</si>
  <si>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</si>
  <si>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</si>
  <si>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</si>
  <si>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</si>
  <si>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</si>
  <si>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</si>
  <si>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</si>
  <si>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</si>
  <si>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</si>
  <si>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</si>
  <si>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</si>
  <si>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</si>
  <si>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</si>
  <si>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</si>
  <si>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</si>
  <si>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</si>
  <si>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</si>
  <si>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</si>
  <si>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</si>
  <si>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</si>
  <si>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</si>
  <si>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</si>
  <si>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</si>
  <si>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</si>
  <si>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</si>
  <si>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</si>
  <si>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</si>
  <si>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</si>
  <si>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</si>
  <si>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</si>
  <si>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</si>
  <si>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</si>
  <si>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</si>
  <si>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</si>
  <si>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</si>
  <si>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</si>
  <si>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</si>
  <si>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</si>
  <si>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</si>
  <si>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</si>
  <si>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</si>
  <si>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</si>
  <si>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</si>
  <si>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</si>
  <si>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</si>
  <si>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</si>
  <si>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</si>
  <si>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</si>
  <si>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</si>
  <si>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</si>
  <si>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</si>
  <si>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</si>
  <si>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</si>
  <si>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</si>
  <si>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</si>
  <si>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</si>
  <si>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</si>
  <si>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</si>
  <si>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</si>
  <si>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</si>
  <si>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</si>
  <si>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</si>
  <si>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</si>
  <si>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</si>
  <si>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</si>
  <si>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</si>
  <si>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</si>
  <si>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</si>
  <si>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</si>
  <si>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</si>
  <si>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</si>
  <si>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</si>
  <si>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</si>
  <si>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</si>
  <si>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</si>
  <si>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</si>
  <si>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</si>
  <si>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</si>
  <si>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</si>
  <si>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</si>
  <si>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</si>
  <si>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</si>
  <si>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</si>
  <si>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</si>
  <si>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</si>
  <si>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</si>
  <si>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</si>
  <si>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</si>
  <si>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</si>
  <si>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</si>
  <si>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</si>
  <si>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</si>
  <si>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</si>
  <si>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</si>
  <si>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</si>
  <si>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</si>
  <si>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</si>
  <si>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</si>
  <si>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</si>
  <si>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</si>
  <si>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</si>
  <si>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</si>
  <si>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</si>
  <si>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</si>
  <si>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</si>
  <si>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</si>
  <si>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</si>
  <si>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</si>
  <si>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</si>
  <si>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</si>
  <si>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</si>
  <si>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</si>
  <si>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</si>
  <si>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</si>
  <si>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</si>
  <si>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</si>
  <si>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</si>
  <si>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</si>
  <si>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</si>
  <si>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</si>
  <si>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</si>
  <si>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</si>
  <si>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</si>
  <si>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</si>
  <si>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</si>
  <si>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</si>
  <si>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</si>
  <si>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</si>
  <si>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</si>
  <si>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</si>
  <si>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</si>
  <si>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</si>
  <si>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</si>
  <si>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</si>
  <si>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</si>
  <si>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</si>
  <si>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</si>
  <si>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</si>
  <si>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</si>
  <si>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</si>
  <si>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</si>
  <si>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</si>
  <si>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</si>
  <si>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</si>
  <si>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</si>
  <si>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</si>
  <si>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</si>
  <si>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</si>
  <si>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</si>
  <si>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</si>
  <si>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</si>
  <si>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</si>
  <si>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</si>
  <si>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</si>
  <si>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</si>
  <si>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</si>
  <si>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</si>
  <si>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</si>
  <si>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</si>
  <si>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</si>
  <si>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</si>
  <si>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</si>
  <si>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</si>
  <si>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</si>
  <si>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</si>
  <si>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</si>
  <si>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</si>
  <si>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</si>
  <si>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</si>
  <si>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</si>
  <si>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</si>
  <si>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</si>
  <si>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</si>
  <si>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</si>
  <si>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</si>
  <si>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</si>
  <si>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</si>
  <si>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</si>
  <si>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</si>
  <si>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</si>
  <si>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</si>
  <si>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</si>
  <si>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</si>
  <si>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</si>
  <si>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</si>
  <si>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</si>
  <si>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</si>
  <si>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</si>
  <si>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</si>
  <si>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</si>
  <si>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</si>
  <si>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</si>
  <si>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</si>
  <si>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</si>
  <si>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</si>
  <si>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</si>
  <si>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</si>
  <si>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</si>
  <si>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</si>
  <si>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</si>
  <si>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</si>
  <si>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</si>
  <si>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</si>
  <si>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</si>
  <si>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</si>
  <si>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</si>
  <si>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</si>
  <si>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</si>
  <si>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</si>
  <si>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</si>
  <si>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</si>
  <si>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</si>
  <si>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</si>
  <si>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</si>
  <si>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</si>
  <si>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</si>
  <si>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</si>
  <si>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</si>
  <si>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</si>
  <si>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</si>
  <si>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</si>
  <si>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</si>
  <si>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</si>
  <si>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</si>
  <si>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</si>
  <si>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</si>
  <si>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</si>
  <si>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</si>
  <si>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</si>
  <si>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</si>
  <si>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</si>
  <si>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</si>
  <si>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</si>
  <si>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</si>
  <si>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</si>
  <si>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</si>
  <si>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</si>
  <si>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</si>
  <si>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</si>
  <si>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</si>
  <si>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</si>
  <si>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</si>
  <si>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</si>
  <si>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</si>
  <si>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</si>
  <si>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</si>
  <si>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</si>
  <si>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</si>
  <si>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</si>
  <si>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</si>
  <si>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</si>
  <si>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</si>
  <si>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</si>
  <si>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</si>
  <si>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</si>
  <si>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</si>
  <si>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</si>
  <si>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</si>
  <si>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</si>
  <si>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</si>
  <si>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</si>
  <si>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</si>
  <si>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</si>
  <si>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</si>
  <si>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</si>
  <si>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</si>
  <si>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</si>
  <si>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</si>
  <si>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</si>
  <si>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</si>
  <si>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</si>
  <si>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</si>
  <si>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</si>
  <si>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</si>
  <si>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</si>
  <si>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</si>
  <si>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</si>
  <si>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</si>
  <si>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</si>
  <si>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</si>
  <si>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</si>
  <si>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</si>
  <si>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</si>
  <si>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</si>
  <si>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</si>
  <si>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</si>
  <si>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</si>
  <si>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</si>
  <si>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</si>
  <si>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</si>
  <si>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</si>
  <si>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</si>
  <si>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</si>
  <si>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</si>
  <si>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</si>
  <si>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</si>
  <si>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</si>
  <si>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</si>
  <si>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</si>
  <si>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</si>
  <si>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</si>
  <si>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</si>
  <si>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</si>
  <si>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</si>
  <si>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</si>
  <si>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</si>
  <si>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</si>
  <si>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</si>
  <si>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</si>
  <si>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</si>
  <si>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</si>
  <si>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</si>
  <si>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</si>
  <si>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</si>
  <si>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</si>
  <si>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</si>
  <si>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</si>
  <si>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</si>
  <si>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</si>
  <si>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</si>
  <si>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</si>
  <si>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</si>
  <si>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</si>
  <si>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</si>
  <si>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</si>
  <si>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</si>
  <si>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</si>
  <si>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</si>
  <si>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</si>
  <si>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</si>
  <si>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</si>
  <si>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</si>
  <si>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</si>
  <si>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</si>
  <si>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</si>
  <si>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</si>
  <si>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</si>
  <si>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</si>
  <si>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</si>
  <si>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</si>
  <si>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</si>
  <si>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</si>
  <si>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</si>
  <si>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</si>
  <si>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</si>
  <si>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</si>
  <si>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</si>
  <si>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</si>
  <si>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</si>
  <si>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</si>
  <si>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</si>
  <si>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</si>
  <si>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</si>
  <si>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</si>
  <si>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</si>
  <si>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</si>
  <si>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</si>
  <si>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</si>
  <si>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</si>
  <si>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</si>
  <si>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</si>
  <si>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</si>
  <si>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</si>
  <si>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</si>
  <si>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</si>
  <si>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</si>
  <si>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</si>
  <si>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</si>
  <si>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</si>
  <si>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</si>
  <si>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</si>
  <si>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</si>
  <si>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</si>
  <si>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</si>
  <si>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</si>
  <si>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</si>
  <si>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</si>
  <si>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</si>
  <si>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</si>
  <si>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</si>
  <si>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</si>
  <si>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</si>
  <si>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</si>
  <si>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</si>
  <si>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</si>
  <si>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</si>
  <si>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</si>
  <si>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</si>
  <si>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</si>
  <si>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</si>
  <si>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</si>
  <si>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</si>
  <si>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</si>
  <si>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</si>
  <si>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</si>
  <si>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</si>
  <si>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</si>
  <si>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</si>
  <si>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</si>
  <si>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</si>
  <si>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</si>
  <si>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</si>
  <si>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</si>
  <si>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</si>
  <si>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</si>
  <si>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</si>
  <si>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</si>
  <si>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</si>
  <si>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</si>
  <si>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</si>
  <si>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</si>
  <si>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</si>
  <si>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</si>
  <si>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</si>
  <si>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</si>
  <si>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</si>
  <si>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</si>
  <si>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</si>
  <si>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</si>
  <si>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</si>
  <si>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</si>
  <si>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</si>
  <si>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</si>
  <si>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</si>
  <si>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</si>
  <si>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</si>
  <si>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</si>
  <si>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</si>
  <si>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</si>
  <si>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</si>
  <si>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</si>
  <si>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</si>
  <si>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</si>
  <si>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</si>
  <si>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</si>
  <si>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</si>
  <si>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</si>
  <si>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</si>
  <si>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</si>
  <si>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</si>
  <si>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</si>
  <si>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</si>
  <si>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</si>
  <si>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</si>
  <si>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</si>
  <si>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</si>
  <si>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</si>
  <si>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</si>
  <si>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</si>
  <si>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</si>
  <si>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</si>
  <si>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</si>
  <si>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</si>
  <si>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</si>
  <si>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</si>
  <si>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</si>
  <si>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</si>
  <si>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</si>
  <si>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</si>
  <si>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</si>
  <si>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</si>
  <si>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</si>
  <si>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</si>
  <si>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</si>
  <si>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</si>
  <si>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</si>
  <si>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</si>
  <si>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</si>
  <si>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</si>
  <si>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</si>
  <si>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</si>
  <si>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</si>
  <si>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</si>
  <si>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</si>
  <si>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</si>
  <si>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</si>
  <si>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</si>
  <si>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</si>
  <si>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</si>
  <si>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</si>
  <si>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</si>
  <si>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</si>
  <si>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</si>
  <si>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</si>
  <si>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</si>
  <si>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</si>
  <si>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</si>
  <si>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</si>
  <si>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</si>
  <si>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</si>
  <si>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</si>
  <si>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</si>
  <si>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</si>
  <si>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</si>
  <si>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</si>
  <si>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</si>
  <si>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</si>
  <si>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</si>
  <si>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</si>
  <si>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</si>
  <si>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</si>
  <si>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</si>
  <si>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</si>
  <si>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</si>
  <si>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</si>
  <si>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</si>
  <si>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</si>
  <si>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</si>
  <si>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</si>
  <si>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</si>
  <si>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</si>
  <si>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</si>
  <si>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</si>
  <si>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</si>
  <si>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</si>
  <si>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</si>
  <si>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</si>
  <si>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</si>
  <si>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</si>
  <si>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</si>
  <si>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</si>
  <si>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</si>
  <si>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</si>
  <si>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</si>
  <si>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</si>
  <si>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</si>
  <si>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</si>
  <si>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</si>
  <si>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</si>
  <si>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</si>
  <si>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</si>
  <si>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</si>
  <si>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</si>
  <si>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</si>
  <si>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</si>
  <si>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</si>
  <si>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</si>
  <si>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</si>
  <si>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</si>
  <si>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</si>
  <si>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</si>
  <si>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</si>
  <si>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</si>
  <si>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</si>
  <si>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</si>
  <si>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</si>
  <si>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</si>
  <si>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</si>
  <si>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</si>
  <si>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</si>
  <si>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</si>
  <si>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</si>
  <si>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</si>
  <si>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</si>
  <si>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</si>
  <si>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</si>
  <si>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</si>
  <si>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</si>
  <si>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</si>
  <si>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</si>
  <si>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</si>
  <si>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</si>
  <si>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</si>
  <si>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</si>
  <si>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</si>
  <si>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</si>
  <si>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</si>
  <si>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</si>
  <si>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</si>
  <si>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</si>
  <si>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</si>
  <si>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</si>
  <si>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</si>
  <si>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</si>
  <si>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</si>
  <si>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</si>
  <si>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</si>
  <si>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</si>
  <si>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</si>
  <si>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</si>
  <si>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</si>
  <si>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</si>
  <si>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</si>
  <si>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</si>
  <si>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</si>
  <si>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</si>
  <si>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</si>
  <si>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</si>
  <si>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</si>
  <si>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</si>
  <si>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</si>
  <si>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</si>
  <si>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</si>
  <si>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</si>
  <si>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</si>
  <si>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</si>
  <si>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</si>
  <si>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</si>
  <si>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</si>
  <si>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</si>
  <si>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</si>
  <si>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</si>
  <si>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</si>
  <si>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</si>
  <si>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</si>
  <si>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</si>
  <si>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</si>
  <si>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</si>
  <si>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</si>
  <si>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</si>
  <si>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</si>
  <si>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</si>
  <si>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</si>
  <si>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</si>
  <si>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</si>
  <si>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</si>
  <si>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</si>
  <si>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</si>
  <si>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</si>
  <si>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</si>
  <si>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</si>
  <si>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</si>
  <si>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</si>
  <si>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</si>
  <si>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</si>
  <si>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</si>
  <si>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</si>
  <si>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</si>
  <si>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</si>
  <si>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</si>
  <si>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</si>
  <si>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</si>
  <si>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</si>
  <si>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</si>
  <si>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</si>
  <si>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</si>
  <si>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</si>
  <si>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</si>
  <si>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</si>
  <si>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</si>
  <si>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</si>
  <si>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</si>
  <si>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</si>
  <si>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</si>
  <si>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</si>
  <si>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</si>
  <si>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</si>
  <si>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</si>
  <si>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</si>
  <si>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</si>
  <si>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</si>
  <si>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</si>
  <si>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</si>
  <si>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</si>
  <si>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</si>
  <si>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</si>
  <si>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</si>
  <si>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</si>
  <si>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</si>
  <si>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</si>
  <si>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</si>
  <si>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</si>
  <si>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</si>
  <si>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</si>
  <si>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</si>
  <si>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</si>
  <si>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</si>
  <si>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</si>
  <si>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</si>
  <si>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</si>
  <si>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</si>
  <si>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</si>
  <si>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</si>
  <si>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</si>
  <si>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</si>
  <si>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</si>
  <si>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</si>
  <si>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</si>
  <si>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</si>
  <si>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</si>
  <si>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</si>
  <si>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</si>
  <si>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</si>
  <si>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</si>
  <si>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</si>
  <si>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</si>
  <si>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</si>
  <si>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</si>
  <si>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</si>
  <si>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</si>
  <si>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</si>
  <si>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</si>
  <si>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</si>
  <si>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</si>
  <si>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</si>
  <si>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</si>
  <si>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</si>
  <si>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</si>
  <si>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</si>
  <si>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</si>
  <si>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</si>
  <si>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</si>
  <si>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</si>
  <si>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</si>
  <si>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</si>
  <si>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</si>
  <si>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</si>
  <si>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</si>
  <si>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</si>
  <si>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</si>
  <si>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</si>
  <si>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</si>
  <si>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</si>
  <si>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</si>
  <si>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</si>
  <si>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</si>
  <si>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</si>
  <si>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</si>
  <si>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</si>
  <si>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</si>
  <si>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</si>
  <si>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</si>
  <si>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</si>
  <si>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</si>
  <si>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</si>
  <si>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</si>
  <si>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</si>
  <si>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</si>
  <si>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</si>
  <si>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</si>
  <si>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</si>
  <si>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</si>
  <si>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</si>
  <si>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</si>
  <si>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</si>
  <si>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</si>
  <si>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</si>
  <si>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</si>
  <si>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</si>
  <si>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</si>
  <si>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</si>
  <si>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</si>
  <si>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</si>
  <si>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</si>
  <si>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</si>
  <si>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</si>
  <si>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</si>
  <si>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</si>
  <si>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</si>
  <si>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</si>
  <si>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</si>
  <si>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</si>
  <si>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</si>
  <si>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</si>
  <si>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</si>
  <si>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</si>
  <si>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</si>
  <si>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</si>
  <si>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</si>
  <si>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</si>
  <si>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</si>
  <si>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</si>
  <si>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</si>
  <si>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</si>
  <si>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</si>
  <si>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</si>
  <si>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</si>
  <si>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</si>
  <si>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</si>
  <si>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</si>
  <si>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</si>
  <si>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</si>
  <si>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</si>
  <si>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</si>
  <si>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</si>
  <si>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</si>
  <si>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</si>
  <si>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</si>
  <si>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</si>
  <si>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</si>
  <si>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</si>
  <si>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</si>
  <si>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</si>
  <si>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</si>
  <si>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</si>
  <si>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</si>
  <si>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</si>
  <si>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</si>
  <si>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</si>
  <si>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</si>
  <si>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</si>
  <si>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</si>
  <si>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</si>
  <si>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</si>
  <si>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</si>
  <si>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</si>
  <si>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</si>
  <si>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</si>
  <si>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</si>
  <si>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</si>
  <si>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</si>
  <si>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</si>
  <si>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</si>
  <si>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</si>
  <si>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</si>
  <si>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</si>
  <si>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</si>
  <si>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</si>
  <si>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</si>
  <si>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</si>
  <si>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</si>
  <si>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</si>
  <si>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</si>
  <si>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</si>
  <si>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</si>
  <si>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</si>
  <si>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</si>
  <si>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</si>
  <si>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</si>
  <si>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</si>
  <si>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</si>
  <si>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</si>
  <si>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</si>
  <si>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</si>
  <si>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</si>
  <si>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</si>
  <si>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</si>
  <si>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</si>
  <si>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</si>
  <si>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</si>
  <si>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</si>
  <si>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</si>
  <si>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</si>
  <si>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</si>
  <si>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</si>
  <si>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</si>
  <si>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</si>
  <si>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</si>
  <si>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</si>
  <si>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</si>
  <si>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</si>
  <si>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</si>
  <si>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</si>
  <si>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</si>
  <si>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</si>
  <si>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</si>
  <si>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</si>
  <si>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</si>
  <si>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</si>
  <si>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</si>
  <si>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</si>
  <si>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</si>
  <si>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</si>
  <si>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</si>
  <si>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</si>
  <si>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</si>
  <si>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</si>
  <si>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</si>
  <si>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</si>
  <si>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</si>
  <si>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</si>
  <si>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</si>
  <si>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</si>
  <si>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</si>
  <si>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</si>
  <si>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</si>
  <si>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</si>
  <si>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</si>
  <si>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</si>
  <si>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</si>
  <si>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</si>
  <si>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</si>
  <si>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</si>
  <si>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</si>
  <si>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</si>
  <si>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</si>
  <si>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</si>
  <si>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</si>
  <si>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</si>
  <si>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</si>
  <si>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</si>
  <si>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</si>
  <si>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</si>
  <si>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</si>
  <si>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</si>
  <si>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</si>
  <si>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</si>
  <si>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</si>
  <si>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</si>
  <si>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</si>
  <si>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</si>
  <si>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</si>
  <si>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</si>
  <si>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</si>
  <si>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</si>
  <si>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</si>
  <si>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</si>
  <si>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</si>
  <si>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</si>
  <si>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</si>
  <si>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</si>
  <si>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</si>
  <si>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</si>
  <si>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</si>
  <si>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</si>
  <si>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</si>
  <si>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</si>
  <si>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</si>
  <si>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</si>
  <si>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</si>
  <si>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</si>
  <si>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</si>
  <si>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</si>
  <si>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</si>
  <si>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</si>
  <si>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</si>
  <si>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</si>
  <si>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</si>
  <si>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</si>
  <si>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</si>
  <si>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</si>
  <si>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</si>
  <si>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</si>
  <si>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</si>
  <si>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</si>
  <si>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</si>
  <si>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</si>
  <si>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</si>
  <si>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</si>
  <si>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</si>
  <si>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</si>
  <si>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</si>
  <si>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</si>
  <si>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</si>
  <si>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</si>
  <si>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</si>
  <si>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</si>
  <si>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</si>
  <si>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</si>
  <si>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</si>
  <si>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</si>
  <si>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</si>
  <si>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</si>
  <si>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</si>
  <si>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</si>
  <si>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</si>
  <si>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</si>
  <si>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</si>
  <si>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</si>
  <si>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</si>
  <si>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</si>
  <si>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</si>
  <si>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</si>
  <si>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</si>
  <si>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</si>
  <si>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</si>
  <si>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</si>
  <si>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</si>
  <si>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</si>
  <si>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</si>
  <si>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</si>
  <si>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</si>
  <si>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</si>
  <si>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</si>
  <si>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</si>
  <si>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</si>
  <si>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</si>
  <si>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</si>
  <si>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</si>
  <si>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</si>
  <si>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</si>
  <si>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</si>
  <si>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</si>
  <si>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</si>
  <si>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</si>
  <si>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</si>
  <si>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</si>
  <si>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</si>
  <si>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</si>
  <si>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</si>
  <si>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</si>
  <si>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</si>
  <si>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</si>
  <si>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</si>
  <si>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</si>
  <si>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</si>
  <si>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</si>
  <si>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</si>
  <si>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</si>
  <si>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</si>
  <si>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</si>
  <si>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</si>
  <si>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</si>
  <si>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</si>
  <si>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</si>
  <si>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</si>
  <si>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</si>
  <si>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</si>
  <si>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</si>
  <si>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</si>
  <si>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</si>
  <si>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</si>
  <si>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</si>
  <si>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</si>
  <si>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</si>
  <si>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</si>
  <si>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</si>
  <si>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</si>
  <si>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</si>
  <si>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</si>
  <si>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</si>
  <si>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</si>
  <si>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</si>
  <si>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</si>
  <si>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</si>
  <si>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</si>
  <si>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</si>
  <si>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</si>
  <si>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</si>
  <si>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</si>
  <si>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</si>
  <si>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</si>
  <si>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</si>
  <si>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</si>
  <si>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</si>
  <si>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</si>
  <si>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</si>
  <si>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</si>
  <si>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</si>
  <si>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</si>
  <si>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</si>
  <si>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</si>
  <si>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</si>
  <si>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</si>
  <si>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</si>
  <si>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</si>
  <si>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</si>
  <si>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</si>
  <si>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</si>
  <si>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</si>
  <si>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</si>
  <si>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</si>
  <si>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</si>
  <si>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</si>
  <si>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</si>
  <si>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</si>
  <si>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</si>
  <si>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</si>
  <si>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</si>
  <si>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</si>
  <si>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</si>
  <si>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</si>
  <si>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</si>
  <si>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</si>
  <si>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</si>
  <si>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</si>
  <si>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</si>
  <si>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</si>
  <si>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</si>
  <si>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</si>
  <si>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</si>
  <si>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</si>
  <si>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</si>
  <si>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</si>
  <si>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</si>
  <si>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</si>
  <si>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</si>
  <si>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</si>
  <si>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</si>
  <si>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</si>
  <si>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</si>
  <si>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</si>
  <si>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</si>
  <si>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</si>
  <si>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</si>
  <si>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</si>
  <si>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</si>
  <si>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</si>
  <si>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</si>
  <si>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</si>
  <si>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</si>
  <si>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</si>
  <si>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</si>
  <si>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</si>
  <si>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</si>
  <si>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</si>
  <si>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</si>
  <si>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</si>
  <si>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</si>
  <si>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</si>
  <si>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</si>
  <si>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</si>
  <si>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</si>
  <si>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</si>
  <si>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</si>
  <si>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</si>
  <si>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</si>
  <si>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</si>
  <si>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</si>
  <si>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</si>
  <si>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</si>
  <si>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</si>
  <si>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</si>
  <si>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</si>
  <si>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</si>
  <si>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</si>
  <si>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</si>
  <si>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</si>
  <si>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</si>
  <si>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</si>
  <si>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</si>
  <si>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</si>
  <si>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</si>
  <si>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</si>
  <si>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</si>
  <si>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</si>
  <si>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</si>
  <si>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</si>
  <si>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</si>
  <si>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</si>
  <si>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</si>
  <si>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</si>
  <si>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</si>
  <si>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</si>
  <si>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</si>
  <si>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</si>
  <si>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</si>
  <si>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</si>
  <si>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</si>
  <si>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</si>
  <si>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</si>
  <si>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</si>
  <si>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</si>
  <si>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</si>
  <si>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</si>
  <si>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</si>
  <si>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</si>
  <si>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</si>
  <si>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</si>
  <si>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</si>
  <si>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</si>
  <si>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</si>
  <si>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</si>
  <si>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</si>
  <si>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</si>
  <si>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</si>
  <si>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</si>
  <si>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</si>
  <si>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</si>
  <si>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</si>
  <si>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</si>
  <si>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</si>
  <si>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</si>
  <si>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</si>
  <si>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</si>
  <si>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</si>
  <si>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</si>
  <si>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</si>
  <si>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</si>
  <si>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</si>
  <si>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</si>
  <si>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</si>
  <si>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</si>
  <si>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</si>
  <si>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</si>
  <si>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</si>
  <si>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</si>
  <si>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</si>
  <si>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</si>
  <si>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</si>
  <si>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</si>
  <si>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</si>
  <si>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</si>
  <si>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</si>
  <si>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</si>
  <si>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</si>
  <si>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</si>
  <si>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</si>
  <si>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</si>
  <si>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</si>
  <si>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</si>
  <si>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</si>
  <si>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</si>
  <si>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</si>
  <si>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</si>
  <si>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</si>
  <si>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</si>
  <si>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</si>
  <si>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</si>
  <si>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</si>
  <si>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</si>
  <si>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</si>
  <si>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</si>
  <si>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</si>
  <si>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</si>
  <si>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</si>
  <si>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</si>
  <si>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</si>
  <si>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</si>
  <si>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</si>
  <si>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</si>
  <si>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</si>
  <si>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</si>
  <si>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</si>
  <si>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</si>
  <si>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</si>
  <si>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</si>
  <si>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</si>
  <si>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</si>
  <si>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</si>
  <si>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</si>
  <si>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</si>
  <si>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</si>
  <si>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</si>
  <si>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</si>
  <si>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</si>
  <si>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</si>
  <si>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</si>
  <si>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</si>
  <si>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</si>
  <si>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</si>
  <si>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</si>
  <si>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</si>
  <si>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</si>
  <si>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</si>
  <si>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</si>
  <si>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</si>
  <si>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</si>
  <si>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</si>
  <si>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</si>
  <si>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</si>
  <si>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</si>
  <si>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</si>
  <si>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</si>
  <si>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</si>
  <si>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</si>
  <si>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</si>
  <si>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</si>
  <si>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</si>
  <si>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</si>
  <si>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</si>
  <si>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</si>
  <si>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</si>
  <si>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</si>
  <si>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</si>
  <si>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</si>
  <si>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</si>
  <si>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</si>
  <si>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</si>
  <si>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</si>
  <si>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</si>
  <si>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</si>
  <si>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</si>
  <si>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</si>
  <si>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</si>
  <si>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</si>
  <si>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</si>
  <si>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</si>
  <si>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</si>
  <si>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</si>
  <si>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</si>
  <si>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</si>
  <si>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</si>
  <si>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</si>
  <si>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</si>
  <si>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</si>
  <si>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</si>
  <si>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</si>
  <si>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</si>
  <si>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</si>
  <si>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</si>
  <si>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</si>
  <si>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</si>
  <si>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</si>
  <si>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</si>
  <si>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</si>
  <si>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</si>
  <si>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</si>
  <si>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</si>
  <si>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</si>
  <si>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</si>
  <si>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</si>
  <si>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</si>
  <si>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</si>
  <si>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</si>
  <si>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</si>
  <si>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</si>
  <si>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</si>
  <si>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</si>
  <si>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</si>
  <si>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</si>
  <si>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</si>
  <si>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</si>
  <si>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</si>
  <si>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</si>
  <si>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</si>
  <si>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</si>
  <si>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</si>
  <si>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</si>
  <si>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</si>
  <si>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</si>
  <si>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</si>
  <si>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</si>
  <si>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</si>
  <si>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</si>
  <si>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</si>
  <si>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</si>
  <si>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</si>
  <si>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</si>
  <si>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</si>
  <si>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</si>
  <si>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</si>
  <si>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</si>
  <si>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</si>
  <si>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</si>
  <si>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</si>
  <si>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</si>
  <si>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</si>
  <si>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</si>
  <si>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</si>
  <si>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</si>
  <si>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</si>
  <si>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</si>
  <si>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</si>
  <si>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</si>
  <si>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</si>
  <si>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</si>
  <si>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</si>
  <si>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</si>
  <si>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</si>
  <si>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</si>
  <si>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</si>
  <si>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</si>
  <si>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</si>
  <si>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</si>
  <si>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</si>
  <si>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</si>
  <si>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</si>
  <si>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</si>
  <si>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</si>
  <si>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</si>
  <si>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</si>
  <si>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</si>
  <si>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</si>
  <si>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</si>
  <si>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</si>
  <si>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</si>
  <si>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</si>
  <si>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</si>
  <si>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</si>
  <si>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</si>
  <si>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</si>
  <si>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</si>
  <si>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</si>
  <si>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</si>
  <si>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</si>
  <si>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</si>
  <si>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</si>
  <si>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</si>
  <si>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</si>
  <si>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</si>
  <si>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</si>
  <si>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</si>
  <si>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</si>
  <si>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</si>
  <si>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</si>
  <si>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</si>
  <si>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</si>
  <si>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</si>
  <si>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</si>
  <si>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</si>
  <si>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</si>
  <si>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</si>
  <si>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</si>
  <si>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</si>
  <si>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</si>
  <si>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</si>
  <si>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</si>
  <si>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</si>
  <si>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</si>
  <si>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</si>
  <si>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</si>
  <si>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</si>
  <si>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</si>
  <si>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</si>
  <si>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</si>
  <si>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</si>
  <si>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</si>
  <si>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</si>
  <si>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</si>
  <si>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</si>
  <si>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</si>
  <si>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</si>
  <si>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</si>
  <si>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</si>
  <si>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</si>
  <si>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</si>
  <si>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</si>
  <si>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</si>
  <si>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</si>
  <si>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</si>
  <si>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</si>
  <si>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</si>
  <si>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</si>
  <si>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</si>
  <si>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</si>
  <si>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</si>
  <si>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</si>
  <si>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</si>
  <si>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</si>
  <si>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</si>
  <si>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</si>
  <si>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</si>
  <si>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</si>
  <si>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</si>
  <si>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</si>
  <si>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</si>
  <si>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</si>
  <si>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</si>
  <si>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</si>
  <si>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</si>
  <si>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</si>
  <si>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</si>
  <si>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</si>
  <si>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</si>
  <si>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</si>
  <si>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</si>
  <si>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</si>
  <si>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</si>
  <si>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</si>
  <si>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</si>
  <si>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</si>
  <si>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</si>
  <si>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</si>
  <si>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</si>
  <si>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</si>
  <si>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</si>
  <si>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</si>
  <si>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</si>
  <si>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</si>
  <si>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</si>
  <si>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</si>
  <si>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</si>
  <si>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</si>
  <si>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</si>
  <si>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</si>
  <si>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</si>
  <si>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</si>
  <si>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</si>
  <si>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</si>
  <si>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</si>
  <si>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</si>
  <si>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</si>
  <si>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</si>
  <si>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</si>
  <si>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</si>
  <si>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</si>
  <si>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</si>
  <si>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</si>
  <si>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</si>
  <si>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</si>
  <si>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</si>
  <si>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</si>
  <si>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</si>
  <si>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</si>
  <si>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</si>
  <si>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</si>
  <si>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</si>
  <si>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</si>
  <si>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</si>
  <si>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</si>
  <si>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</si>
  <si>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</si>
  <si>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</si>
  <si>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</si>
  <si>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</si>
  <si>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</si>
  <si>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</si>
  <si>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</si>
  <si>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</si>
  <si>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</si>
  <si>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</si>
  <si>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</si>
  <si>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</si>
  <si>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</si>
  <si>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</si>
  <si>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</si>
  <si>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</si>
  <si>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</si>
  <si>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</si>
  <si>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</si>
  <si>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</si>
  <si>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</si>
  <si>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</si>
  <si>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</si>
  <si>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</si>
  <si>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</si>
  <si>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</si>
  <si>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</si>
  <si>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</si>
  <si>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</si>
  <si>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</si>
  <si>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</si>
  <si>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</si>
  <si>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</si>
  <si>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</si>
  <si>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</si>
  <si>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</si>
  <si>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</si>
  <si>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</si>
  <si>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</si>
  <si>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</si>
  <si>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</si>
  <si>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</si>
  <si>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</si>
  <si>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</si>
  <si>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</si>
  <si>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</si>
  <si>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</si>
  <si>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</si>
  <si>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</si>
  <si>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</si>
  <si>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</si>
  <si>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</si>
  <si>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</si>
  <si>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</si>
  <si>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</si>
  <si>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</si>
  <si>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</si>
  <si>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</si>
  <si>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</si>
  <si>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</si>
  <si>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</si>
  <si>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</si>
  <si>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</si>
  <si>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</si>
  <si>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</si>
  <si>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</si>
  <si>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</si>
  <si>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</si>
  <si>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</si>
  <si>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</si>
  <si>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</si>
  <si>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</si>
  <si>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</si>
  <si>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</si>
  <si>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</si>
  <si>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</si>
  <si>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</si>
  <si>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</si>
  <si>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</si>
  <si>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</si>
  <si>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</si>
  <si>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</si>
  <si>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</si>
  <si>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</si>
  <si>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</si>
  <si>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</si>
  <si>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</si>
  <si>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</si>
  <si>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</si>
  <si>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</si>
  <si>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</si>
  <si>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</si>
  <si>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</si>
  <si>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</si>
  <si>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</si>
  <si>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</si>
  <si>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</si>
  <si>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</si>
  <si>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</si>
  <si>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</si>
  <si>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</si>
  <si>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</si>
  <si>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</si>
  <si>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</si>
  <si>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</si>
  <si>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</si>
  <si>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</si>
  <si>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</si>
  <si>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</si>
  <si>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</si>
  <si>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</si>
  <si>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</si>
  <si>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</si>
  <si>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</si>
  <si>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</si>
  <si>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</si>
  <si>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</si>
  <si>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</si>
  <si>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</si>
  <si>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</si>
  <si>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</si>
  <si>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</si>
  <si>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</si>
  <si>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</si>
  <si>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</si>
  <si>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</si>
  <si>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</si>
  <si>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</si>
  <si>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</si>
  <si>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</si>
  <si>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</si>
  <si>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</si>
  <si>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</si>
  <si>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</si>
  <si>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</si>
  <si>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</si>
  <si>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</si>
  <si>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</si>
  <si>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</si>
  <si>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</si>
  <si>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</si>
  <si>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</si>
  <si>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</si>
  <si>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</si>
  <si>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</si>
  <si>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</si>
  <si>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</si>
  <si>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</si>
  <si>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</si>
  <si>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</si>
  <si>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</si>
  <si>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</si>
  <si>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</si>
  <si>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</si>
  <si>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</si>
  <si>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</si>
  <si>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</si>
  <si>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</si>
  <si>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</si>
  <si>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</si>
  <si>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</si>
  <si>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</si>
  <si>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</si>
  <si>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</si>
  <si>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</si>
  <si>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</si>
  <si>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</si>
  <si>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</si>
  <si>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</si>
  <si>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</si>
  <si>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</si>
  <si>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</si>
  <si>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</si>
  <si>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</si>
  <si>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</si>
  <si>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</si>
  <si>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</si>
  <si>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</si>
  <si>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</si>
  <si>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</si>
  <si>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</si>
  <si>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</si>
  <si>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</si>
  <si>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</si>
  <si>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</si>
  <si>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</si>
  <si>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</si>
  <si>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</si>
  <si>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</si>
  <si>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</si>
  <si>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</si>
  <si>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</si>
  <si>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</si>
  <si>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</si>
  <si>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</si>
  <si>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</si>
  <si>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</si>
  <si>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</si>
  <si>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</si>
  <si>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</si>
  <si>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</si>
  <si>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</si>
  <si>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</si>
  <si>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</si>
  <si>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</si>
  <si>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</si>
  <si>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</si>
  <si>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</si>
  <si>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</si>
  <si>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</si>
  <si>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</si>
  <si>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</si>
  <si>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</si>
  <si>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</si>
  <si>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</si>
  <si>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</si>
  <si>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</si>
  <si>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</si>
  <si>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</si>
  <si>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</si>
  <si>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</si>
  <si>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</si>
  <si>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</si>
  <si>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</si>
  <si>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</si>
  <si>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</si>
  <si>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</si>
  <si>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</si>
  <si>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</si>
  <si>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</si>
  <si>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</si>
  <si>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</si>
  <si>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</si>
  <si>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</si>
  <si>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</si>
  <si>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</si>
  <si>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</si>
  <si>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</si>
  <si>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</si>
  <si>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</si>
  <si>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</si>
  <si>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</si>
  <si>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</si>
  <si>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</si>
  <si>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</si>
  <si>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</si>
  <si>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</si>
  <si>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</si>
  <si>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</si>
  <si>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</si>
  <si>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</si>
  <si>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</si>
  <si>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</si>
  <si>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</si>
  <si>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</si>
  <si>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</si>
  <si>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</si>
  <si>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</si>
  <si>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</si>
  <si>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</si>
  <si>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</si>
  <si>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</si>
  <si>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</si>
  <si>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</si>
  <si>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</si>
  <si>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</si>
  <si>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</si>
  <si>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</si>
  <si>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</si>
  <si>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</si>
  <si>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</si>
  <si>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</si>
  <si>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</si>
  <si>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</si>
  <si>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</si>
  <si>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</si>
  <si>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</si>
  <si>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</si>
  <si>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</si>
  <si>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</si>
  <si>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</si>
  <si>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</si>
  <si>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</si>
  <si>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</si>
  <si>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</si>
  <si>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</si>
  <si>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</si>
  <si>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</si>
  <si>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</si>
  <si>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</si>
  <si>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</si>
  <si>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</si>
  <si>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</si>
  <si>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</si>
  <si>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</si>
  <si>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</si>
  <si>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</si>
  <si>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</si>
  <si>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</si>
  <si>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</si>
  <si>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</si>
  <si>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</si>
  <si>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</si>
  <si>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</si>
  <si>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</si>
  <si>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</si>
  <si>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</si>
  <si>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</si>
  <si>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</si>
  <si>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</si>
  <si>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</si>
  <si>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</si>
  <si>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</si>
  <si>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</si>
  <si>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</si>
  <si>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</si>
  <si>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</si>
  <si>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</si>
  <si>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</si>
  <si>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</si>
  <si>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</si>
  <si>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</si>
  <si>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</si>
  <si>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</si>
  <si>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</si>
  <si>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</si>
  <si>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</si>
  <si>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</si>
  <si>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</si>
  <si>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</si>
  <si>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</si>
  <si>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</si>
  <si>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</si>
  <si>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</si>
  <si>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</si>
  <si>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</si>
  <si>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</si>
  <si>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</si>
  <si>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</si>
  <si>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</si>
  <si>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</si>
  <si>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</si>
  <si>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</si>
  <si>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</si>
  <si>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</si>
  <si>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</si>
  <si>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</si>
  <si>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</si>
  <si>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</si>
  <si>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</si>
  <si>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</si>
  <si>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</si>
  <si>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</si>
  <si>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</si>
  <si>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</si>
  <si>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</si>
  <si>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</si>
  <si>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</si>
  <si>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</si>
  <si>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</si>
  <si>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</si>
  <si>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</si>
  <si>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</si>
  <si>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</si>
  <si>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</si>
  <si>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</si>
  <si>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</si>
  <si>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</si>
  <si>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</si>
  <si>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</si>
  <si>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</si>
  <si>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</si>
  <si>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</si>
  <si>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</si>
  <si>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</si>
  <si>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</si>
  <si>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</si>
  <si>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</si>
  <si>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</si>
  <si>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</si>
  <si>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</si>
  <si>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</si>
  <si>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</si>
  <si>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</si>
  <si>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</si>
  <si>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</si>
  <si>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</si>
  <si>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</si>
  <si>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</si>
  <si>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</si>
  <si>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</si>
  <si>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</si>
  <si>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</si>
  <si>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</si>
  <si>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</si>
  <si>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</si>
  <si>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</si>
  <si>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</si>
  <si>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</si>
  <si>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</si>
  <si>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</si>
  <si>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</si>
  <si>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</si>
  <si>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</si>
  <si>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</si>
  <si>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</si>
  <si>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</si>
  <si>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</si>
  <si>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</si>
  <si>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</si>
  <si>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</si>
  <si>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</si>
  <si>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</si>
  <si>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</si>
  <si>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</si>
  <si>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</si>
  <si>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</si>
  <si>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</si>
  <si>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</si>
  <si>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</si>
  <si>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</si>
  <si>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</si>
  <si>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</si>
  <si>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</si>
  <si>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</si>
  <si>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</si>
  <si>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</si>
  <si>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</si>
  <si>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</si>
  <si>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</si>
  <si>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</si>
  <si>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</si>
  <si>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</si>
  <si>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</si>
  <si>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</si>
  <si>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</si>
  <si>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</si>
  <si>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</si>
  <si>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</si>
  <si>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</si>
  <si>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</si>
  <si>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</si>
  <si>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</si>
  <si>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</si>
  <si>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</si>
  <si>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</si>
  <si>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</si>
  <si>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</si>
  <si>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</si>
  <si>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</si>
  <si>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</si>
  <si>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</si>
  <si>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</si>
  <si>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</si>
  <si>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</si>
  <si>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</si>
  <si>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</si>
  <si>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</si>
  <si>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</si>
  <si>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</si>
  <si>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</si>
  <si>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</si>
  <si>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</si>
  <si>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</si>
  <si>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</si>
  <si>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</si>
  <si>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</si>
  <si>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</si>
  <si>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</si>
  <si>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</si>
  <si>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</si>
  <si>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</si>
  <si>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</si>
  <si>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</si>
  <si>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</si>
  <si>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</si>
  <si>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</si>
  <si>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</si>
  <si>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</si>
  <si>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</si>
  <si>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</si>
  <si>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</si>
  <si>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</si>
  <si>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</si>
  <si>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</si>
  <si>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</si>
  <si>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</si>
  <si>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</si>
  <si>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</si>
  <si>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</si>
  <si>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</si>
  <si>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</si>
  <si>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</si>
  <si>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</si>
  <si>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</si>
  <si>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</si>
  <si>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</si>
  <si>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</si>
  <si>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</si>
  <si>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</si>
  <si>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</si>
  <si>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</si>
  <si>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</si>
  <si>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</si>
  <si>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</si>
  <si>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</si>
  <si>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</si>
  <si>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</si>
  <si>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</si>
  <si>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</si>
  <si>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</si>
  <si>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</si>
  <si>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</si>
  <si>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</si>
  <si>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</si>
  <si>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</si>
  <si>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</si>
  <si>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</si>
  <si>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</si>
  <si>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</si>
  <si>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</si>
  <si>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</si>
  <si>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</si>
  <si>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</si>
  <si>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</si>
  <si>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</si>
  <si>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</si>
  <si>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</si>
  <si>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</si>
  <si>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</si>
  <si>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</si>
  <si>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</si>
  <si>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</si>
  <si>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</si>
  <si>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</si>
  <si>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</si>
  <si>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</si>
  <si>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</si>
  <si>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</si>
  <si>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</si>
  <si>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</si>
  <si>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</si>
  <si>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</si>
  <si>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</si>
  <si>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</si>
  <si>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</si>
  <si>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</si>
  <si>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</si>
  <si>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</si>
  <si>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</si>
  <si>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</si>
  <si>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</si>
  <si>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</si>
  <si>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</si>
  <si>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</si>
  <si>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</si>
  <si>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</si>
  <si>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</si>
  <si>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</si>
  <si>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</si>
  <si>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</si>
  <si>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</si>
  <si>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</si>
  <si>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</si>
  <si>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</si>
  <si>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</si>
  <si>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</si>
  <si>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</si>
  <si>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</si>
  <si>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</si>
  <si>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</si>
  <si>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</si>
  <si>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</si>
  <si>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</si>
  <si>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</si>
  <si>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</si>
  <si>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</si>
  <si>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</si>
  <si>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</si>
  <si>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</si>
  <si>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</si>
  <si>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</si>
  <si>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</si>
  <si>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</si>
  <si>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</si>
  <si>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</si>
  <si>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</si>
  <si>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</si>
  <si>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</si>
  <si>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</si>
  <si>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</si>
  <si>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</si>
  <si>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</si>
  <si>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</si>
  <si>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</si>
  <si>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</si>
  <si>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</si>
  <si>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</si>
  <si>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</si>
  <si>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</si>
  <si>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</si>
  <si>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</si>
  <si>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</si>
  <si>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</si>
  <si>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</si>
  <si>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</si>
  <si>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</si>
  <si>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</si>
  <si>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</si>
  <si>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</si>
  <si>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</si>
  <si>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</si>
  <si>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</si>
  <si>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</si>
  <si>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</si>
  <si>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</si>
  <si>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</si>
  <si>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</si>
  <si>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</si>
  <si>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</si>
  <si>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</si>
  <si>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</si>
  <si>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</si>
  <si>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</si>
  <si>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</si>
  <si>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</si>
  <si>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</si>
  <si>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</si>
  <si>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</si>
  <si>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</si>
  <si>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</si>
  <si>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</si>
  <si>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</si>
  <si>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</si>
  <si>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</si>
  <si>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</si>
  <si>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</si>
  <si>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</si>
  <si>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</si>
  <si>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</si>
  <si>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</si>
  <si>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</si>
  <si>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</si>
  <si>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</si>
  <si>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</si>
  <si>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</si>
  <si>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</si>
  <si>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</si>
  <si>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</si>
  <si>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</si>
  <si>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</si>
  <si>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</si>
  <si>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</si>
  <si>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</si>
  <si>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</si>
  <si>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</si>
  <si>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</si>
  <si>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</si>
  <si>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</si>
  <si>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</si>
  <si>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</si>
  <si>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</si>
  <si>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</si>
  <si>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</si>
  <si>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</si>
  <si>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</si>
  <si>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</si>
  <si>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</si>
  <si>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</si>
  <si>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</si>
  <si>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</si>
  <si>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</si>
  <si>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</si>
  <si>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</si>
  <si>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</si>
  <si>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</si>
  <si>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</si>
  <si>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</si>
  <si>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</si>
  <si>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</si>
  <si>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</si>
  <si>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</si>
  <si>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</si>
  <si>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</si>
  <si>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</si>
  <si>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</si>
  <si>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</si>
  <si>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</si>
  <si>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</si>
  <si>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</si>
  <si>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</si>
  <si>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</si>
  <si>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</si>
  <si>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</si>
  <si>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</si>
  <si>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</si>
  <si>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</si>
  <si>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</si>
  <si>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</si>
  <si>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</si>
  <si>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</si>
  <si>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</si>
  <si>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</si>
  <si>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</si>
  <si>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</si>
  <si>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</si>
  <si>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</si>
  <si>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</si>
  <si>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</si>
  <si>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</si>
  <si>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</si>
  <si>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</si>
  <si>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</si>
  <si>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</si>
  <si>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</si>
  <si>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</si>
  <si>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</si>
  <si>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</si>
  <si>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</si>
  <si>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</si>
  <si>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</si>
  <si>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</si>
  <si>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</si>
  <si>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</si>
  <si>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</si>
  <si>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</si>
  <si>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</si>
  <si>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</si>
  <si>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</si>
  <si>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</si>
  <si>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</si>
  <si>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</si>
  <si>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</si>
  <si>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</si>
  <si>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</si>
  <si>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</si>
  <si>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</si>
  <si>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</si>
  <si>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</si>
  <si>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</si>
  <si>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</si>
  <si>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</si>
  <si>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</si>
  <si>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</si>
  <si>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</si>
  <si>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</si>
  <si>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</si>
  <si>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</si>
  <si>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</si>
  <si>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</si>
  <si>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</si>
  <si>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</si>
  <si>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</si>
  <si>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</si>
  <si>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</si>
  <si>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</si>
  <si>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</si>
  <si>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</si>
  <si>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</si>
  <si>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</si>
  <si>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</si>
  <si>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</si>
  <si>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</si>
  <si>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</si>
  <si>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</si>
  <si>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</si>
  <si>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</si>
  <si>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</si>
  <si>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</si>
  <si>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</si>
  <si>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</si>
  <si>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</si>
  <si>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</si>
  <si>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</si>
  <si>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</si>
  <si>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</si>
  <si>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</si>
  <si>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</si>
  <si>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</si>
  <si>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</si>
  <si>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</si>
  <si>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</si>
  <si>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</si>
  <si>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</si>
  <si>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</si>
  <si>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</si>
  <si>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</si>
  <si>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</si>
  <si>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</si>
  <si>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</si>
  <si>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</si>
  <si>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</si>
  <si>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</si>
  <si>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</si>
  <si>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</si>
  <si>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</si>
  <si>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</si>
  <si>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</si>
  <si>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</si>
  <si>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</si>
  <si>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</si>
  <si>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</si>
  <si>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</si>
  <si>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</si>
  <si>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</si>
  <si>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</si>
  <si>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</si>
  <si>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</si>
  <si>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</si>
  <si>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</si>
  <si>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</si>
  <si>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</si>
  <si>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</si>
  <si>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</si>
  <si>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</si>
  <si>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</si>
  <si>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</si>
  <si>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</si>
  <si>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</si>
  <si>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</si>
  <si>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</si>
  <si>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</si>
  <si>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</si>
  <si>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</si>
  <si>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</si>
  <si>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</si>
  <si>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</si>
  <si>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</si>
  <si>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</si>
  <si>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</si>
  <si>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</si>
  <si>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</si>
  <si>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</si>
  <si>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</si>
  <si>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</si>
  <si>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</si>
  <si>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</si>
  <si>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</si>
  <si>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</si>
  <si>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</si>
  <si>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</si>
  <si>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</si>
  <si>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</si>
  <si>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</si>
  <si>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</si>
  <si>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</si>
  <si>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</si>
  <si>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</si>
  <si>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</si>
  <si>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</si>
  <si>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</si>
  <si>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</si>
  <si>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</si>
  <si>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</si>
  <si>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</si>
  <si>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</si>
  <si>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</si>
  <si>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</si>
  <si>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</si>
  <si>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</si>
  <si>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</si>
  <si>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</si>
  <si>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</si>
  <si>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</si>
  <si>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</si>
  <si>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</si>
  <si>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</si>
  <si>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</si>
  <si>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</si>
  <si>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</si>
  <si>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</si>
  <si>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</si>
  <si>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</si>
  <si>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</si>
  <si>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</si>
  <si>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</si>
  <si>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</si>
  <si>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</si>
  <si>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</si>
  <si>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</si>
  <si>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</si>
  <si>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</si>
  <si>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</si>
  <si>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</si>
  <si>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</si>
  <si>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</si>
  <si>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</si>
  <si>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</si>
  <si>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</si>
  <si>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</si>
  <si>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</si>
  <si>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</si>
  <si>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</si>
  <si>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</si>
  <si>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</si>
  <si>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</si>
  <si>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</si>
  <si>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</si>
  <si>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</si>
  <si>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</si>
  <si>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</si>
  <si>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</si>
  <si>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</si>
  <si>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</si>
  <si>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</si>
  <si>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</si>
  <si>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</si>
  <si>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</si>
  <si>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</si>
  <si>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</si>
  <si>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</si>
  <si>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</si>
  <si>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</si>
  <si>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</si>
  <si>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</si>
  <si>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</si>
  <si>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</si>
  <si>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</si>
  <si>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</si>
  <si>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</si>
  <si>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</si>
  <si>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</si>
  <si>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</si>
  <si>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</si>
  <si>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</si>
  <si>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</si>
  <si>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</si>
  <si>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</si>
  <si>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</si>
  <si>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</si>
  <si>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</si>
  <si>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</si>
  <si>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</si>
  <si>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</si>
  <si>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</si>
  <si>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</si>
  <si>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</si>
  <si>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</si>
  <si>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</si>
  <si>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</si>
  <si>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</si>
  <si>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</si>
  <si>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</si>
  <si>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</si>
  <si>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</si>
  <si>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</si>
  <si>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</si>
  <si>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</si>
  <si>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</si>
  <si>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</si>
  <si>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</si>
  <si>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</si>
  <si>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</si>
  <si>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</si>
  <si>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</si>
  <si>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</si>
  <si>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</si>
  <si>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</si>
  <si>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</si>
  <si>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</si>
  <si>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</si>
  <si>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</si>
  <si>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</si>
  <si>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</si>
  <si>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</si>
  <si>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</si>
  <si>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</si>
  <si>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</si>
  <si>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</si>
  <si>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</si>
  <si>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</si>
  <si>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</si>
  <si>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</si>
  <si>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</si>
  <si>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</si>
  <si>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</si>
  <si>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</si>
  <si>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</si>
  <si>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</si>
  <si>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</si>
  <si>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</si>
  <si>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</si>
  <si>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</si>
  <si>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</si>
  <si>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</si>
  <si>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</si>
  <si>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</si>
  <si>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</si>
  <si>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</si>
  <si>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</si>
  <si>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</si>
  <si>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</si>
  <si>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</si>
  <si>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</si>
  <si>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</si>
  <si>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</si>
  <si>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</si>
  <si>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</si>
  <si>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</si>
  <si>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</si>
  <si>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</si>
  <si>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</si>
  <si>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</si>
  <si>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</si>
  <si>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</si>
  <si>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</si>
  <si>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</si>
  <si>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</si>
  <si>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</si>
  <si>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</si>
  <si>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</si>
  <si>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</si>
  <si>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</si>
  <si>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</si>
  <si>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</si>
  <si>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</si>
  <si>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</si>
  <si>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</si>
  <si>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</si>
  <si>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</si>
  <si>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</si>
  <si>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</si>
  <si>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</si>
  <si>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</si>
  <si>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</si>
  <si>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</si>
  <si>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</si>
  <si>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</si>
  <si>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</si>
  <si>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</si>
  <si>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</si>
  <si>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</si>
  <si>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</si>
  <si>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</si>
  <si>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</si>
  <si>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</si>
  <si>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</si>
  <si>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</si>
  <si>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</si>
  <si>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</si>
  <si>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</si>
  <si>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</si>
  <si>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</si>
  <si>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</si>
  <si>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</si>
  <si>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</si>
  <si>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</si>
  <si>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</si>
  <si>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</si>
  <si>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</si>
  <si>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</si>
  <si>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</si>
  <si>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</si>
  <si>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</si>
  <si>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</si>
  <si>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</si>
  <si>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</si>
  <si>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</si>
  <si>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</si>
  <si>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</si>
  <si>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</si>
  <si>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</si>
  <si>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</si>
  <si>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</si>
  <si>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</si>
  <si>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</si>
  <si>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</si>
  <si>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</si>
  <si>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</si>
  <si>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</si>
  <si>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</si>
  <si>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</si>
  <si>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</si>
  <si>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</si>
  <si>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</si>
  <si>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</si>
  <si>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</si>
  <si>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</si>
  <si>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</si>
  <si>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</si>
  <si>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</si>
  <si>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</si>
  <si>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</si>
  <si>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</si>
  <si>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</si>
  <si>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</si>
  <si>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</si>
  <si>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</si>
  <si>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</si>
  <si>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</si>
  <si>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</si>
  <si>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</si>
  <si>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</si>
  <si>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</si>
  <si>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</si>
  <si>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</si>
  <si>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</si>
  <si>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</si>
  <si>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</si>
  <si>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</si>
  <si>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</si>
  <si>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</si>
  <si>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</si>
  <si>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</si>
  <si>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</si>
  <si>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</si>
  <si>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</si>
  <si>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</si>
  <si>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</si>
  <si>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</si>
  <si>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</si>
  <si>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</si>
  <si>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</si>
  <si>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</si>
  <si>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</si>
  <si>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</si>
  <si>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</si>
  <si>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</si>
  <si>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</si>
  <si>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</si>
  <si>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</si>
  <si>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</si>
  <si>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</si>
  <si>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</si>
  <si>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</si>
  <si>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</si>
  <si>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</si>
  <si>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</si>
  <si>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</si>
  <si>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</si>
  <si>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</si>
  <si>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</si>
  <si>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</si>
  <si>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</si>
  <si>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</si>
  <si>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</si>
  <si>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</si>
  <si>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</si>
  <si>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</si>
  <si>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</si>
  <si>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</si>
  <si>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</si>
  <si>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</si>
  <si>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</si>
  <si>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</si>
  <si>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</si>
  <si>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</si>
  <si>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</si>
  <si>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</si>
  <si>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</si>
  <si>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</si>
  <si>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</si>
  <si>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</si>
  <si>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</si>
  <si>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</si>
  <si>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</si>
  <si>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</si>
  <si>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</si>
  <si>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</si>
  <si>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</si>
  <si>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</si>
  <si>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</si>
  <si>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</si>
  <si>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</si>
  <si>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</si>
  <si>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</si>
  <si>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</si>
  <si>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</si>
  <si>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</si>
  <si>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</si>
  <si>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</si>
  <si>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</si>
  <si>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</si>
  <si>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</si>
  <si>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</si>
  <si>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</si>
  <si>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</si>
  <si>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</si>
  <si>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</si>
  <si>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</si>
  <si>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</si>
  <si>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</si>
  <si>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</si>
  <si>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</si>
  <si>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</si>
  <si>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</si>
  <si>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</si>
  <si>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</si>
  <si>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</si>
  <si>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</si>
  <si>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</si>
  <si>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</si>
  <si>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</si>
  <si>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</si>
  <si>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</si>
  <si>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</si>
  <si>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</si>
  <si>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</si>
  <si>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</si>
  <si>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</si>
  <si>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</si>
  <si>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</si>
  <si>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</si>
  <si>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</si>
  <si>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</si>
  <si>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</si>
  <si>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</si>
  <si>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</si>
  <si>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</si>
  <si>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</si>
  <si>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</si>
  <si>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</si>
  <si>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</si>
  <si>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</si>
  <si>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</si>
  <si>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</si>
  <si>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</si>
  <si>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</si>
  <si>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</si>
  <si>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</si>
  <si>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</si>
  <si>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</si>
  <si>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</si>
  <si>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</si>
  <si>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</si>
  <si>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</si>
  <si>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</si>
  <si>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</si>
  <si>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</si>
  <si>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</si>
  <si>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</si>
  <si>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</si>
  <si>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</si>
  <si>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</si>
  <si>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</si>
  <si>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</si>
  <si>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</si>
  <si>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</si>
  <si>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</si>
  <si>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</si>
  <si>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</si>
  <si>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</si>
  <si>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</si>
  <si>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</si>
  <si>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</si>
  <si>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</si>
  <si>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</si>
  <si>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</si>
  <si>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</si>
  <si>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</si>
  <si>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</si>
  <si>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</si>
  <si>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</si>
  <si>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</si>
  <si>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</si>
  <si>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</si>
  <si>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</si>
  <si>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</si>
  <si>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</si>
  <si>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</si>
  <si>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</si>
  <si>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</si>
  <si>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</si>
  <si>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</si>
  <si>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</si>
  <si>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</si>
  <si>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</si>
  <si>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</si>
  <si>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</si>
  <si>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</si>
  <si>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</si>
  <si>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</si>
  <si>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</si>
  <si>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</si>
  <si>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</si>
  <si>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</si>
  <si>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</si>
  <si>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</si>
  <si>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</si>
  <si>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</si>
  <si>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</si>
  <si>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</si>
  <si>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</si>
  <si>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</si>
  <si>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</si>
  <si>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</si>
  <si>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</si>
  <si>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</si>
  <si>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</si>
  <si>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</si>
  <si>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</si>
  <si>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</si>
  <si>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</si>
  <si>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</si>
  <si>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</si>
  <si>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</si>
  <si>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</si>
  <si>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</si>
  <si>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</si>
  <si>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</si>
  <si>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</si>
  <si>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</si>
  <si>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</si>
  <si>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</si>
  <si>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</si>
  <si>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</si>
  <si>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</si>
  <si>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</si>
  <si>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</si>
  <si>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</si>
  <si>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</si>
  <si>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</si>
  <si>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</si>
  <si>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</si>
  <si>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</si>
  <si>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</si>
  <si>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</si>
  <si>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</si>
  <si>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</si>
  <si>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</si>
  <si>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</si>
  <si>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</si>
  <si>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</si>
  <si>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</si>
  <si>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</si>
  <si>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</si>
  <si>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</si>
  <si>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</si>
  <si>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</si>
  <si>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</si>
  <si>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</si>
  <si>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</si>
  <si>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</si>
  <si>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</si>
  <si>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</si>
  <si>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</si>
  <si>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</si>
  <si>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</si>
  <si>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</si>
  <si>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</si>
  <si>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</si>
  <si>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</si>
  <si>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</si>
  <si>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</si>
  <si>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</si>
  <si>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</si>
  <si>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</si>
  <si>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</si>
  <si>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</si>
  <si>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</si>
  <si>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</si>
  <si>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</si>
  <si>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</si>
  <si>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</si>
  <si>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</si>
  <si>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</si>
  <si>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</si>
  <si>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</si>
  <si>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</si>
  <si>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</si>
  <si>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</si>
  <si>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</si>
  <si>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</si>
  <si>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</si>
  <si>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</si>
  <si>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</si>
  <si>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</si>
  <si>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</si>
  <si>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</si>
  <si>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</si>
  <si>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</si>
  <si>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</si>
  <si>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</si>
  <si>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</si>
  <si>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</si>
  <si>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</si>
  <si>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</si>
  <si>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</si>
  <si>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</si>
  <si>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</si>
  <si>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</si>
  <si>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</si>
  <si>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</si>
  <si>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</si>
  <si>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</si>
  <si>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</si>
  <si>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</si>
  <si>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</si>
  <si>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</si>
  <si>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</si>
  <si>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</si>
  <si>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</si>
  <si>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</si>
  <si>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</si>
  <si>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</si>
  <si>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</si>
  <si>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</si>
  <si>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</si>
  <si>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</si>
  <si>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</si>
  <si>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</si>
  <si>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</si>
  <si>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</si>
  <si>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</si>
  <si>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</si>
  <si>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</si>
  <si>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</si>
  <si>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</si>
  <si>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</si>
  <si>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</si>
  <si>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</si>
  <si>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</si>
  <si>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</si>
  <si>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</si>
  <si>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</si>
  <si>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</si>
  <si>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</si>
  <si>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</si>
  <si>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</si>
  <si>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</si>
  <si>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</si>
  <si>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</si>
  <si>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</si>
  <si>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</si>
  <si>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</si>
  <si>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</si>
  <si>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</si>
  <si>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</si>
  <si>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</si>
  <si>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</si>
  <si>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</si>
  <si>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</si>
  <si>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</si>
  <si>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</si>
  <si>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</si>
  <si>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</si>
  <si>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</si>
  <si>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</si>
  <si>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</si>
  <si>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</si>
  <si>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</si>
  <si>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</si>
  <si>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</si>
  <si>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</si>
  <si>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</si>
  <si>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</si>
  <si>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</si>
  <si>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</si>
  <si>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</si>
  <si>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</si>
  <si>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</si>
  <si>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</si>
  <si>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</si>
  <si>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</si>
  <si>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</si>
  <si>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</si>
  <si>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</si>
  <si>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</si>
  <si>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</si>
  <si>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</si>
  <si>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</si>
  <si>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</si>
  <si>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</si>
  <si>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</si>
  <si>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</si>
  <si>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</si>
  <si>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</si>
  <si>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</si>
  <si>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</si>
  <si>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</si>
  <si>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</si>
  <si>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</si>
  <si>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</si>
  <si>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</si>
  <si>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</si>
  <si>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</si>
  <si>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</si>
  <si>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</si>
  <si>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</si>
  <si>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</si>
  <si>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</si>
  <si>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</si>
  <si>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</si>
  <si>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</si>
  <si>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</si>
  <si>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</si>
  <si>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</si>
  <si>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</si>
  <si>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</si>
  <si>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</si>
  <si>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</si>
  <si>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</si>
  <si>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</si>
  <si>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</si>
  <si>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</si>
  <si>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</si>
  <si>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</si>
  <si>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</si>
  <si>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</si>
  <si>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</si>
  <si>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</si>
  <si>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</si>
  <si>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</si>
  <si>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</si>
  <si>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</si>
  <si>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</si>
  <si>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</si>
  <si>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</si>
  <si>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</si>
  <si>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</si>
  <si>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</si>
  <si>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</si>
  <si>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</si>
  <si>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</si>
  <si>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</si>
  <si>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</si>
  <si>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</si>
  <si>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</si>
  <si>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</si>
  <si>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</si>
  <si>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</si>
  <si>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</si>
  <si>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</si>
  <si>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</si>
  <si>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</si>
  <si>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</si>
  <si>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</si>
  <si>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</si>
  <si>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</si>
  <si>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</si>
  <si>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</si>
  <si>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</si>
  <si>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</si>
  <si>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</si>
  <si>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</si>
  <si>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</si>
  <si>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</si>
  <si>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</si>
  <si>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</si>
  <si>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</si>
  <si>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</si>
  <si>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</si>
  <si>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</si>
  <si>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</si>
  <si>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</si>
  <si>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</si>
  <si>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</si>
  <si>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</si>
  <si>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</si>
  <si>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</si>
  <si>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</si>
  <si>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</si>
  <si>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</si>
  <si>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</si>
  <si>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</si>
  <si>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</si>
  <si>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</si>
  <si>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</si>
  <si>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</si>
  <si>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</si>
  <si>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</si>
  <si>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</si>
  <si>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</si>
  <si>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</si>
  <si>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</si>
  <si>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</si>
  <si>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</si>
  <si>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</si>
  <si>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</si>
  <si>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</si>
  <si>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</si>
  <si>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</si>
  <si>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</si>
  <si>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</si>
  <si>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</si>
  <si>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</si>
  <si>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</si>
  <si>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</si>
  <si>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</si>
  <si>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</si>
  <si>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</si>
  <si>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</si>
  <si>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</si>
  <si>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</si>
  <si>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</si>
  <si>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</si>
  <si>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</si>
  <si>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</si>
  <si>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</si>
  <si>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</si>
  <si>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</si>
  <si>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</si>
  <si>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</si>
  <si>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</si>
  <si>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</si>
  <si>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</si>
  <si>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</si>
  <si>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</si>
  <si>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</si>
  <si>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</si>
  <si>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</si>
  <si>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</si>
  <si>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</si>
  <si>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</si>
  <si>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</si>
  <si>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</si>
  <si>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</si>
  <si>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</si>
  <si>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</si>
  <si>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</si>
  <si>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</si>
  <si>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</si>
  <si>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</si>
  <si>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</si>
  <si>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</si>
  <si>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</si>
  <si>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</si>
  <si>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</si>
  <si>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</si>
  <si>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</si>
  <si>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</si>
  <si>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</si>
  <si>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</si>
  <si>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</si>
  <si>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</si>
  <si>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</si>
  <si>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</si>
  <si>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</si>
  <si>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</si>
  <si>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</si>
  <si>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</si>
  <si>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</si>
  <si>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</si>
  <si>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</si>
  <si>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</si>
  <si>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</si>
  <si>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</si>
  <si>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</si>
  <si>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</si>
  <si>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</si>
  <si>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</si>
  <si>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</si>
  <si>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</si>
  <si>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</si>
  <si>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</si>
  <si>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</si>
  <si>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</si>
  <si>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</si>
  <si>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</si>
  <si>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</si>
  <si>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</si>
  <si>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</si>
  <si>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</si>
  <si>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</si>
  <si>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</si>
  <si>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</si>
  <si>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</si>
  <si>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</si>
  <si>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</si>
  <si>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</si>
  <si>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</si>
  <si>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</si>
  <si>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</si>
  <si>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</si>
  <si>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</si>
  <si>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</si>
  <si>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</si>
  <si>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</si>
  <si>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</si>
  <si>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</si>
  <si>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</si>
  <si>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</si>
  <si>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</si>
  <si>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</si>
  <si>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</si>
  <si>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</si>
  <si>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</si>
  <si>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</si>
  <si>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</si>
  <si>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</si>
  <si>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</si>
  <si>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</si>
  <si>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</si>
  <si>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</si>
  <si>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</si>
  <si>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</si>
  <si>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</si>
  <si>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</si>
  <si>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</si>
  <si>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</si>
  <si>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</si>
  <si>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</si>
  <si>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</si>
  <si>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</si>
  <si>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</si>
  <si>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</si>
  <si>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</si>
  <si>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</si>
  <si>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</si>
  <si>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</si>
  <si>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</si>
  <si>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</si>
  <si>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</si>
  <si>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</si>
  <si>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</si>
  <si>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</si>
  <si>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</si>
  <si>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</si>
  <si>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</si>
  <si>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</si>
  <si>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</si>
  <si>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</si>
  <si>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</si>
  <si>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</si>
  <si>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</si>
  <si>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</si>
  <si>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</si>
  <si>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</si>
  <si>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</si>
  <si>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</si>
  <si>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</si>
  <si>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</si>
  <si>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</si>
  <si>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</si>
  <si>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</si>
  <si>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</si>
  <si>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</si>
  <si>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</si>
  <si>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</si>
  <si>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</si>
  <si>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</si>
  <si>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</si>
  <si>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</si>
  <si>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</si>
  <si>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</si>
  <si>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</si>
  <si>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</si>
  <si>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</si>
  <si>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</si>
  <si>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</si>
  <si>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</si>
  <si>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</si>
  <si>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</si>
  <si>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</si>
  <si>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</si>
  <si>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</si>
  <si>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</si>
  <si>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</si>
  <si>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</si>
  <si>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</si>
  <si>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</si>
  <si>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</si>
  <si>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</si>
  <si>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</si>
  <si>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</si>
  <si>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</si>
  <si>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</si>
  <si>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</si>
  <si>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</si>
  <si>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</si>
  <si>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</si>
  <si>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</si>
  <si>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</si>
  <si>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</si>
  <si>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</si>
  <si>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</si>
  <si>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</si>
  <si>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</si>
  <si>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</si>
  <si>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</si>
  <si>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</si>
  <si>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</si>
  <si>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</si>
  <si>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</si>
  <si>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</si>
  <si>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</si>
  <si>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</si>
  <si>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</si>
  <si>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</si>
  <si>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</si>
  <si>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</si>
  <si>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</si>
  <si>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</si>
  <si>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</si>
  <si>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</si>
  <si>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</si>
  <si>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</si>
  <si>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</si>
  <si>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</si>
  <si>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</si>
  <si>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</si>
  <si>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</si>
  <si>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</si>
  <si>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</si>
  <si>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</si>
  <si>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</si>
  <si>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</si>
  <si>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</si>
  <si>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</si>
  <si>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</si>
  <si>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</si>
  <si>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</si>
  <si>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</si>
  <si>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</si>
  <si>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</si>
  <si>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</si>
  <si>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</si>
  <si>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</si>
  <si>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</si>
  <si>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</si>
  <si>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</si>
  <si>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</si>
  <si>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</si>
  <si>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</si>
  <si>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</si>
  <si>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</si>
  <si>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</si>
  <si>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</si>
  <si>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</si>
  <si>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</si>
  <si>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</si>
  <si>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</si>
  <si>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</si>
  <si>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</si>
  <si>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</si>
  <si>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</si>
  <si>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</si>
  <si>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</si>
  <si>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</si>
  <si>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</si>
  <si>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</si>
  <si>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</si>
  <si>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</si>
  <si>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</si>
  <si>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</si>
  <si>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</si>
  <si>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</si>
  <si>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</si>
  <si>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</si>
  <si>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</si>
  <si>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</si>
  <si>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</si>
  <si>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</si>
  <si>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</si>
  <si>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</si>
  <si>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</si>
  <si>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</si>
  <si>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</si>
  <si>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</si>
  <si>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</si>
  <si>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</si>
  <si>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</si>
  <si>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</si>
  <si>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</si>
  <si>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</si>
  <si>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</si>
  <si>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</si>
  <si>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</si>
  <si>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</si>
  <si>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</si>
  <si>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</si>
  <si>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</si>
  <si>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</si>
  <si>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</si>
  <si>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</si>
  <si>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</si>
  <si>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</si>
  <si>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</si>
  <si>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</si>
  <si>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</si>
  <si>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</si>
  <si>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</si>
  <si>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</si>
  <si>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</si>
  <si>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</si>
  <si>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</si>
  <si>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</si>
  <si>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</si>
  <si>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</si>
  <si>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</si>
  <si>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</si>
  <si>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</si>
  <si>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</si>
  <si>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</si>
  <si>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</si>
  <si>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</si>
  <si>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</si>
  <si>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</si>
  <si>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</si>
  <si>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</si>
  <si>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</si>
  <si>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</si>
  <si>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</si>
  <si>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</si>
  <si>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</si>
  <si>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</si>
  <si>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</si>
  <si>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</si>
  <si>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</si>
  <si>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</si>
  <si>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</si>
  <si>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</si>
  <si>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</si>
  <si>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</si>
  <si>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</si>
  <si>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</si>
  <si>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</si>
  <si>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</si>
  <si>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</si>
  <si>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</si>
  <si>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</si>
  <si>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</si>
  <si>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</si>
  <si>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</si>
  <si>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</si>
  <si>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</si>
  <si>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</si>
  <si>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</si>
  <si>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</si>
  <si>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</si>
  <si>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</si>
  <si>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</si>
  <si>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</si>
  <si>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</si>
  <si>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</si>
  <si>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</si>
  <si>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</si>
  <si>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</si>
  <si>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</si>
  <si>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</si>
  <si>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</si>
  <si>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</si>
  <si>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</si>
  <si>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</si>
  <si>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</si>
  <si>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</si>
  <si>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</si>
  <si>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</si>
  <si>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</si>
  <si>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</si>
  <si>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</si>
  <si>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</si>
  <si>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</si>
  <si>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</si>
  <si>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</si>
  <si>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</si>
  <si>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</si>
  <si>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</si>
  <si>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</si>
  <si>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</si>
  <si>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</si>
  <si>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</si>
  <si>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</si>
  <si>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</si>
  <si>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</si>
  <si>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</si>
  <si>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</si>
  <si>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</si>
  <si>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</si>
  <si>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</si>
  <si>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</si>
  <si>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</si>
  <si>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</si>
  <si>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</si>
  <si>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</si>
  <si>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</si>
  <si>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</si>
  <si>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</si>
  <si>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</si>
  <si>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</si>
  <si>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</si>
  <si>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</si>
  <si>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</si>
  <si>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</si>
  <si>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</si>
  <si>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</si>
  <si>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</si>
  <si>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</si>
  <si>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</si>
  <si>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</si>
  <si>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</si>
  <si>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</si>
  <si>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</si>
  <si>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</si>
  <si>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</si>
  <si>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</si>
  <si>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</si>
  <si>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</si>
  <si>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</si>
  <si>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</si>
  <si>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</si>
  <si>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</si>
  <si>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</si>
  <si>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</si>
  <si>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</si>
  <si>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</si>
  <si>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</si>
  <si>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</si>
  <si>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</si>
  <si>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</si>
  <si>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</si>
  <si>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</si>
  <si>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</si>
  <si>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</si>
  <si>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</si>
  <si>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</si>
  <si>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</si>
  <si>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</si>
  <si>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</si>
  <si>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</si>
  <si>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</si>
  <si>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</si>
  <si>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</si>
  <si>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</si>
  <si>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</si>
  <si>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</si>
  <si>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</si>
  <si>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</si>
  <si>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</si>
  <si>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</si>
  <si>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</si>
  <si>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</si>
  <si>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</si>
  <si>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</si>
  <si>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</si>
  <si>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</si>
  <si>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</si>
  <si>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</si>
  <si>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</si>
  <si>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</si>
  <si>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</si>
  <si>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</si>
  <si>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</si>
  <si>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</si>
  <si>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</si>
  <si>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</si>
  <si>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</si>
  <si>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</si>
  <si>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</si>
  <si>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</si>
  <si>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</si>
  <si>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</si>
  <si>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</si>
  <si>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</si>
  <si>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</si>
  <si>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</si>
  <si>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</si>
  <si>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</si>
  <si>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</si>
  <si>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</si>
  <si>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</si>
  <si>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</si>
  <si>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</si>
  <si>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</si>
  <si>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</si>
  <si>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</si>
  <si>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</si>
  <si>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</si>
  <si>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</si>
  <si>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</si>
  <si>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</si>
  <si>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</si>
  <si>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</si>
  <si>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</si>
  <si>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</si>
  <si>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</si>
  <si>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</si>
  <si>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</si>
  <si>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</si>
  <si>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</si>
  <si>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</si>
  <si>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</si>
  <si>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</si>
  <si>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</si>
  <si>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</si>
  <si>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</si>
  <si>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</si>
  <si>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</si>
  <si>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</si>
  <si>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</si>
  <si>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</si>
  <si>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</si>
  <si>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</si>
  <si>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</si>
  <si>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</si>
  <si>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</si>
  <si>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</si>
  <si>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</si>
  <si>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</si>
  <si>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</si>
  <si>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</si>
  <si>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</si>
  <si>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</si>
  <si>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</si>
  <si>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</si>
  <si>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</si>
  <si>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</si>
  <si>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</si>
  <si>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</si>
  <si>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</si>
  <si>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</si>
  <si>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</si>
  <si>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</si>
  <si>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</si>
  <si>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</si>
  <si>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</si>
  <si>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</si>
  <si>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</si>
  <si>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</si>
  <si>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</si>
  <si>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</si>
  <si>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</si>
  <si>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</si>
  <si>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</si>
  <si>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</si>
  <si>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</si>
  <si>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</si>
  <si>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</si>
  <si>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</si>
  <si>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</si>
  <si>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</si>
  <si>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</si>
  <si>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</si>
  <si>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</si>
  <si>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</si>
  <si>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</si>
  <si>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</si>
  <si>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</si>
  <si>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</si>
  <si>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</si>
  <si>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</si>
  <si>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</si>
  <si>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</si>
  <si>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</si>
  <si>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</si>
  <si>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</si>
  <si>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</si>
  <si>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</si>
  <si>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</si>
  <si>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</si>
  <si>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</si>
  <si>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</si>
  <si>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</si>
  <si>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</si>
  <si>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</si>
  <si>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</si>
  <si>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</si>
  <si>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</si>
  <si>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</si>
  <si>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</si>
  <si>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</si>
  <si>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</si>
  <si>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</si>
  <si>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</si>
  <si>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</si>
  <si>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</si>
  <si>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</si>
  <si>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</si>
  <si>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</si>
  <si>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</si>
  <si>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</si>
  <si>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</si>
  <si>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</si>
  <si>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</si>
  <si>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</si>
  <si>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</si>
  <si>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</si>
  <si>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</si>
  <si>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</si>
  <si>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</si>
  <si>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</si>
  <si>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</si>
  <si>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</si>
  <si>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</si>
  <si>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</si>
  <si>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</si>
  <si>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</si>
  <si>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</si>
  <si>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</si>
  <si>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</si>
  <si>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</si>
  <si>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</si>
  <si>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</si>
  <si>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</si>
  <si>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</si>
  <si>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</si>
  <si>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</si>
  <si>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</si>
  <si>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</si>
  <si>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</si>
  <si>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</si>
  <si>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</si>
  <si>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</si>
  <si>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</si>
  <si>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</si>
  <si>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</si>
  <si>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</si>
  <si>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</si>
  <si>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</si>
  <si>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</si>
  <si>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</si>
  <si>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</si>
  <si>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</si>
  <si>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</si>
  <si>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</si>
  <si>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</si>
  <si>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</si>
  <si>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</si>
  <si>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</si>
  <si>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</si>
  <si>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</si>
  <si>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</si>
  <si>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</si>
  <si>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</si>
  <si>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</si>
  <si>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</si>
  <si>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</si>
  <si>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</si>
  <si>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</si>
  <si>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</si>
  <si>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</si>
  <si>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</si>
  <si>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</si>
  <si>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</si>
  <si>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</si>
  <si>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</si>
  <si>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</si>
  <si>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</si>
  <si>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</si>
  <si>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</si>
  <si>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</si>
  <si>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</si>
  <si>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</si>
  <si>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</si>
  <si>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</si>
  <si>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</si>
  <si>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</si>
  <si>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</si>
  <si>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</si>
  <si>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</si>
  <si>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</si>
  <si>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</si>
  <si>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</si>
  <si>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</si>
  <si>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</si>
  <si>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</si>
  <si>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</si>
  <si>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</si>
  <si>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</si>
  <si>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</si>
  <si>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</si>
  <si>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</si>
  <si>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</si>
  <si>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</si>
  <si>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</si>
  <si>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</si>
  <si>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</si>
  <si>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</si>
  <si>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</si>
  <si>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</si>
  <si>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</si>
  <si>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</si>
  <si>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</si>
  <si>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</si>
  <si>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</si>
  <si>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</si>
  <si>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</si>
  <si>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</si>
  <si>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</si>
  <si>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</si>
  <si>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</si>
  <si>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</si>
  <si>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</si>
  <si>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</si>
  <si>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</si>
  <si>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</si>
  <si>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</si>
  <si>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</si>
  <si>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</si>
  <si>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</si>
  <si>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</si>
  <si>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</si>
  <si>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</si>
  <si>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</si>
  <si>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</si>
  <si>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</si>
  <si>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</si>
  <si>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</si>
  <si>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</si>
  <si>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</si>
  <si>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</si>
  <si>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</si>
  <si>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</si>
  <si>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</si>
  <si>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</si>
  <si>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</si>
  <si>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</si>
  <si>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</si>
  <si>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</si>
  <si>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</si>
  <si>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</si>
  <si>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</si>
  <si>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</si>
  <si>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</si>
  <si>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</si>
  <si>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</si>
  <si>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</si>
  <si>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</si>
  <si>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</si>
  <si>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</si>
  <si>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</si>
  <si>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</si>
  <si>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</si>
  <si>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</si>
  <si>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</si>
  <si>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</si>
  <si>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</si>
  <si>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</si>
  <si>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</si>
  <si>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</si>
  <si>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</si>
  <si>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</si>
  <si>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</si>
  <si>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</si>
  <si>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</si>
  <si>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</si>
  <si>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</si>
  <si>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</si>
  <si>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</si>
  <si>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</si>
  <si>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</si>
  <si>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</si>
  <si>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</si>
  <si>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</si>
  <si>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</si>
  <si>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</si>
  <si>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</si>
  <si>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</si>
  <si>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</si>
  <si>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</si>
  <si>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</si>
  <si>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</si>
  <si>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</si>
  <si>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</si>
  <si>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</si>
  <si>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</si>
  <si>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</si>
  <si>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</si>
  <si>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</si>
  <si>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</si>
  <si>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</si>
  <si>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</si>
  <si>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</si>
  <si>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</si>
  <si>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</si>
  <si>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</si>
  <si>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</si>
  <si>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</si>
  <si>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</si>
  <si>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</si>
  <si>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</si>
  <si>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</si>
  <si>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</si>
  <si>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</si>
  <si>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</si>
  <si>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</si>
  <si>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</si>
  <si>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</si>
  <si>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</si>
  <si>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</si>
  <si>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</si>
  <si>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</si>
  <si>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</si>
  <si>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</si>
  <si>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</si>
  <si>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</si>
  <si>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</si>
  <si>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</si>
  <si>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</si>
  <si>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</si>
  <si>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</si>
  <si>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</si>
  <si>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</si>
  <si>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</si>
  <si>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</si>
  <si>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</si>
  <si>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</si>
  <si>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</si>
  <si>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</si>
  <si>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</si>
  <si>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</si>
  <si>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</si>
  <si>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</si>
  <si>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</si>
  <si>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</si>
  <si>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</si>
  <si>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</si>
  <si>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</si>
  <si>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</si>
  <si>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</si>
  <si>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</si>
  <si>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</si>
  <si>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</si>
  <si>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</si>
  <si>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</si>
  <si>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</si>
  <si>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</si>
  <si>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</si>
  <si>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</si>
  <si>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</si>
  <si>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</si>
  <si>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</si>
  <si>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</si>
  <si>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</si>
  <si>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</si>
  <si>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</si>
  <si>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</si>
  <si>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</si>
  <si>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</si>
  <si>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</si>
  <si>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</si>
  <si>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</si>
  <si>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</si>
  <si>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</si>
  <si>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</si>
  <si>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</si>
  <si>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</si>
  <si>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</si>
  <si>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</si>
  <si>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</si>
  <si>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</si>
  <si>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</si>
  <si>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</si>
  <si>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</si>
  <si>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</si>
  <si>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</si>
  <si>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</si>
  <si>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</si>
  <si>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</si>
  <si>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</si>
  <si>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</si>
  <si>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</si>
  <si>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</si>
  <si>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</si>
  <si>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</si>
  <si>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</si>
  <si>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</si>
  <si>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</si>
  <si>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</si>
  <si>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</si>
  <si>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</si>
  <si>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</si>
  <si>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</si>
  <si>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</si>
  <si>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</si>
  <si>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</si>
  <si>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</si>
  <si>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</si>
  <si>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</si>
  <si>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</si>
  <si>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</si>
  <si>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</si>
  <si>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</si>
  <si>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</si>
  <si>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</si>
  <si>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</si>
  <si>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</si>
  <si>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</si>
  <si>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</si>
  <si>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</si>
  <si>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</si>
  <si>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</si>
  <si>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</si>
  <si>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</si>
  <si>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</si>
  <si>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</si>
  <si>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</si>
  <si>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</si>
  <si>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</si>
  <si>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</si>
  <si>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</si>
  <si>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</si>
  <si>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</si>
  <si>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</si>
  <si>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</si>
  <si>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</si>
  <si>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</si>
  <si>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</si>
  <si>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</si>
  <si>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</si>
  <si>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</si>
  <si>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</si>
  <si>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</si>
  <si>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</si>
  <si>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</si>
  <si>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</si>
  <si>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</si>
  <si>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</si>
  <si>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</si>
  <si>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</si>
  <si>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</si>
  <si>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</si>
  <si>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</si>
  <si>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</si>
  <si>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</si>
  <si>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</si>
  <si>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</si>
  <si>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</si>
  <si>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</si>
  <si>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</si>
  <si>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</si>
  <si>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</si>
  <si>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</si>
  <si>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</si>
  <si>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</si>
  <si>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</si>
  <si>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</si>
  <si>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</si>
  <si>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</si>
  <si>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</si>
  <si>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</si>
  <si>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</si>
  <si>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</si>
  <si>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</si>
  <si>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</si>
  <si>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</si>
  <si>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</si>
  <si>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</si>
  <si>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</si>
  <si>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</si>
  <si>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</si>
  <si>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</si>
  <si>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</si>
  <si>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</si>
  <si>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</si>
  <si>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</si>
  <si>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</si>
  <si>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</si>
  <si>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</si>
  <si>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</si>
  <si>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</si>
  <si>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</si>
  <si>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</si>
  <si>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</si>
  <si>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</si>
  <si>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</si>
  <si>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</si>
  <si>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</si>
  <si>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</si>
  <si>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</si>
  <si>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</si>
  <si>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</si>
  <si>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</si>
  <si>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</si>
  <si>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</si>
  <si>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</si>
  <si>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</si>
  <si>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</si>
  <si>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</si>
  <si>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</si>
  <si>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</si>
  <si>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</si>
  <si>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</si>
  <si>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</si>
  <si>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</si>
  <si>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</si>
  <si>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</si>
  <si>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</si>
  <si>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</si>
  <si>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</si>
  <si>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</si>
  <si>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</si>
  <si>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</si>
  <si>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</si>
  <si>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</si>
  <si>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</si>
  <si>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</si>
  <si>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</si>
  <si>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</si>
  <si>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</si>
  <si>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</si>
  <si>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</si>
  <si>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</si>
  <si>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</si>
  <si>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</si>
  <si>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</si>
  <si>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</si>
  <si>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</si>
  <si>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</si>
  <si>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</si>
  <si>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</si>
  <si>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</si>
  <si>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</si>
  <si>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</si>
  <si>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</si>
  <si>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</si>
  <si>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</si>
  <si>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</si>
  <si>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</si>
  <si>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</si>
  <si>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</si>
  <si>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</si>
  <si>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</si>
  <si>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</si>
  <si>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</si>
  <si>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</si>
  <si>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</si>
  <si>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</si>
  <si>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</si>
  <si>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</si>
  <si>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</si>
  <si>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</si>
  <si>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</si>
  <si>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</si>
  <si>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</si>
  <si>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</si>
  <si>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</si>
  <si>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</si>
  <si>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</si>
  <si>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</si>
  <si>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</si>
  <si>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</si>
  <si>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</si>
  <si>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</si>
  <si>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</si>
  <si>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</si>
  <si>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</si>
  <si>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</si>
  <si>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</si>
  <si>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</si>
  <si>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</si>
  <si>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</si>
  <si>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</si>
  <si>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</si>
  <si>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</si>
  <si>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</si>
  <si>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</si>
  <si>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</si>
  <si>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</si>
  <si>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</si>
  <si>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</si>
  <si>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</si>
  <si>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</si>
  <si>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</si>
  <si>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</si>
  <si>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</si>
  <si>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</si>
  <si>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</si>
  <si>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</si>
  <si>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</si>
  <si>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</si>
  <si>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</si>
  <si>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</si>
  <si>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</si>
  <si>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</si>
  <si>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</si>
  <si>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</si>
  <si>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</si>
  <si>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</si>
  <si>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</si>
  <si>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</si>
  <si>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</si>
  <si>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</si>
  <si>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</si>
  <si>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</si>
  <si>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</si>
  <si>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</si>
  <si>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</si>
  <si>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</si>
  <si>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</si>
  <si>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</si>
  <si>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</si>
  <si>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</si>
  <si>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</si>
  <si>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</si>
  <si>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</si>
  <si>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</si>
  <si>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</si>
  <si>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</si>
  <si>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</si>
  <si>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</si>
  <si>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</si>
  <si>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</si>
  <si>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</si>
  <si>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</si>
  <si>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</si>
  <si>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</si>
  <si>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</si>
  <si>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</si>
  <si>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</si>
  <si>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</si>
  <si>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</si>
  <si>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</si>
  <si>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</si>
  <si>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</si>
  <si>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</si>
  <si>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</si>
  <si>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</si>
  <si>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</si>
  <si>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</si>
  <si>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</si>
  <si>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</si>
  <si>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</si>
  <si>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</si>
  <si>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</si>
  <si>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</si>
  <si>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</si>
  <si>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</si>
  <si>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</si>
  <si>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</si>
  <si>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</si>
  <si>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</si>
  <si>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</si>
  <si>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</si>
  <si>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</si>
  <si>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</si>
  <si>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</si>
  <si>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</si>
  <si>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</si>
  <si>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</si>
  <si>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</si>
  <si>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</si>
  <si>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</si>
  <si>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</si>
  <si>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</si>
  <si>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</si>
  <si>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</si>
  <si>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</si>
  <si>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</si>
  <si>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</si>
  <si>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</si>
  <si>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</si>
  <si>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</si>
  <si>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</si>
  <si>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</si>
  <si>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</si>
  <si>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</si>
  <si>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</si>
  <si>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</si>
  <si>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</si>
  <si>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</si>
  <si>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</si>
  <si>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</si>
  <si>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</si>
  <si>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</si>
  <si>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</si>
  <si>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</si>
  <si>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</si>
  <si>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</si>
  <si>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</si>
  <si>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</si>
  <si>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</si>
  <si>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</si>
  <si>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</si>
  <si>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</si>
  <si>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</si>
  <si>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</si>
  <si>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</si>
  <si>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</si>
  <si>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</si>
  <si>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</si>
  <si>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</si>
  <si>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</si>
  <si>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</si>
  <si>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</si>
  <si>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</si>
  <si>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</si>
  <si>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</si>
  <si>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</si>
  <si>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</si>
  <si>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</si>
  <si>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</si>
  <si>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</si>
  <si>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</si>
  <si>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</si>
  <si>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</si>
  <si>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</si>
  <si>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</si>
  <si>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</si>
  <si>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</si>
  <si>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</si>
  <si>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</si>
  <si>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</si>
  <si>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</si>
  <si>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</si>
  <si>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</si>
  <si>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</si>
  <si>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</si>
  <si>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</si>
  <si>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</si>
  <si>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</si>
  <si>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</si>
  <si>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</si>
  <si>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</si>
  <si>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</si>
  <si>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</si>
  <si>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</si>
  <si>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</si>
  <si>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</si>
  <si>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</si>
  <si>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</si>
  <si>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</si>
  <si>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</si>
  <si>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</si>
  <si>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</si>
  <si>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</si>
  <si>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</si>
  <si>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</si>
  <si>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</si>
  <si>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</si>
  <si>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</si>
  <si>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</si>
  <si>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</si>
  <si>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</si>
  <si>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</si>
  <si>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</si>
  <si>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</si>
  <si>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</si>
  <si>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</si>
  <si>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</si>
  <si>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</si>
  <si>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</si>
  <si>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</si>
  <si>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</si>
  <si>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</si>
  <si>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</si>
  <si>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</si>
  <si>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</si>
  <si>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</si>
  <si>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</si>
  <si>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</si>
  <si>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</si>
  <si>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</si>
  <si>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</si>
  <si>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</si>
  <si>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</si>
  <si>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</si>
  <si>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</si>
  <si>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</si>
  <si>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</si>
  <si>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</si>
  <si>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</si>
  <si>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</si>
  <si>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</si>
  <si>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</si>
  <si>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</si>
  <si>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</si>
  <si>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</si>
  <si>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</si>
  <si>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</si>
  <si>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</si>
  <si>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</si>
  <si>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</si>
  <si>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</si>
  <si>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</si>
  <si>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</si>
  <si>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</si>
  <si>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</si>
  <si>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</si>
  <si>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</si>
  <si>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</si>
  <si>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</si>
  <si>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</si>
  <si>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</si>
  <si>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</si>
  <si>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</si>
  <si>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</si>
  <si>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</si>
  <si>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</si>
  <si>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</si>
  <si>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</si>
  <si>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</si>
  <si>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</si>
  <si>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</si>
  <si>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</si>
  <si>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</si>
  <si>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</si>
  <si>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</si>
  <si>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</si>
  <si>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</si>
  <si>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</si>
  <si>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</si>
  <si>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</si>
  <si>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</si>
  <si>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</si>
  <si>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</si>
  <si>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</si>
  <si>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</si>
  <si>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</si>
  <si>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</si>
  <si>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</si>
  <si>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</si>
  <si>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</si>
  <si>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</si>
  <si>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</si>
  <si>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</si>
  <si>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</si>
  <si>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</si>
  <si>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</si>
  <si>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</si>
  <si>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</si>
  <si>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</si>
  <si>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</si>
  <si>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</si>
  <si>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</si>
  <si>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</si>
  <si>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</si>
  <si>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</si>
  <si>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</si>
  <si>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</si>
  <si>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</si>
  <si>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</si>
  <si>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</si>
  <si>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</si>
  <si>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</si>
  <si>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</si>
  <si>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</si>
  <si>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</si>
  <si>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</si>
  <si>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</si>
  <si>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</si>
  <si>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</si>
  <si>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</si>
  <si>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</si>
  <si>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</si>
  <si>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</si>
  <si>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</si>
  <si>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</si>
  <si>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</si>
  <si>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</si>
  <si>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</si>
  <si>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</si>
  <si>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</si>
  <si>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</si>
  <si>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</si>
  <si>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</si>
  <si>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</si>
  <si>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</si>
  <si>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</si>
  <si>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</si>
  <si>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</si>
  <si>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</si>
  <si>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</si>
  <si>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</si>
  <si>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</si>
  <si>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</si>
  <si>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</si>
  <si>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</si>
  <si>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</si>
  <si>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</si>
  <si>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</si>
  <si>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</si>
  <si>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</si>
  <si>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</si>
  <si>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</si>
  <si>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</si>
  <si>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</si>
  <si>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</si>
  <si>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</si>
  <si>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</si>
  <si>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</si>
  <si>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</si>
  <si>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</si>
  <si>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</si>
  <si>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</si>
  <si>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</si>
  <si>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</si>
  <si>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</si>
  <si>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</si>
  <si>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</si>
  <si>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</si>
  <si>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</si>
  <si>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</si>
  <si>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</si>
  <si>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</si>
  <si>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</si>
  <si>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</si>
  <si>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</si>
  <si>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</si>
  <si>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</si>
  <si>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</si>
  <si>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</si>
  <si>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</si>
  <si>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</si>
  <si>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</si>
  <si>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</si>
  <si>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</si>
  <si>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</si>
  <si>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</si>
  <si>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</si>
  <si>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</si>
  <si>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</si>
  <si>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</si>
  <si>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</si>
  <si>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</si>
  <si>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</si>
  <si>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</si>
  <si>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</si>
  <si>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</si>
  <si>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</si>
  <si>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</si>
  <si>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</si>
  <si>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</si>
  <si>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</si>
  <si>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</si>
  <si>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</si>
  <si>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</si>
  <si>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</si>
  <si>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</si>
  <si>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</si>
  <si>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</si>
  <si>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</si>
  <si>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</si>
  <si>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</si>
  <si>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</si>
  <si>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</si>
  <si>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</si>
  <si>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</si>
  <si>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</si>
  <si>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</si>
  <si>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</si>
  <si>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</si>
  <si>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</si>
  <si>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</si>
  <si>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</si>
  <si>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</si>
  <si>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</si>
  <si>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</si>
  <si>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</si>
  <si>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</si>
  <si>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</si>
  <si>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</si>
  <si>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</si>
  <si>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</si>
  <si>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</si>
  <si>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</si>
  <si>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</si>
  <si>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</si>
  <si>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</si>
  <si>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</si>
  <si>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</si>
  <si>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</si>
  <si>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</si>
  <si>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</si>
  <si>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</si>
  <si>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</si>
  <si>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</si>
  <si>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</si>
  <si>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</si>
  <si>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</si>
  <si>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</si>
  <si>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</si>
  <si>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</si>
  <si>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</si>
  <si>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</si>
  <si>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</si>
  <si>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</si>
  <si>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</si>
  <si>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</si>
  <si>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</si>
  <si>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</si>
  <si>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</si>
  <si>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</si>
  <si>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</si>
  <si>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</si>
  <si>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</si>
  <si>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</si>
  <si>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</si>
  <si>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</si>
  <si>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</si>
  <si>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</si>
  <si>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</si>
  <si>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</si>
  <si>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</si>
  <si>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</si>
  <si>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</si>
  <si>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</si>
  <si>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</si>
  <si>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</si>
  <si>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</si>
  <si>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</si>
  <si>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</si>
  <si>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</si>
  <si>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</si>
  <si>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</si>
  <si>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</si>
  <si>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</si>
  <si>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</si>
  <si>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</si>
  <si>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</si>
  <si>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</si>
  <si>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</si>
  <si>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</si>
  <si>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</si>
  <si>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</si>
  <si>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</si>
  <si>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</si>
  <si>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</si>
  <si>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</si>
  <si>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</si>
  <si>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</si>
  <si>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</si>
  <si>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</si>
  <si>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</si>
  <si>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</si>
  <si>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</si>
  <si>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</si>
  <si>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</si>
  <si>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</si>
  <si>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</si>
  <si>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</si>
  <si>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</si>
  <si>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</si>
  <si>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</si>
  <si>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</si>
  <si>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</si>
  <si>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</si>
  <si>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</si>
  <si>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</si>
  <si>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</si>
  <si>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</si>
  <si>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</si>
  <si>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</si>
  <si>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</si>
  <si>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</si>
  <si>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</si>
  <si>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</si>
  <si>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</si>
  <si>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</si>
  <si>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</si>
  <si>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</si>
  <si>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</si>
  <si>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</si>
  <si>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</si>
  <si>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</si>
  <si>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</si>
  <si>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</si>
  <si>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</si>
  <si>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</si>
  <si>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</si>
  <si>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</si>
  <si>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</si>
  <si>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</si>
  <si>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</si>
  <si>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</si>
  <si>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</si>
  <si>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</si>
  <si>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</si>
  <si>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</si>
  <si>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</si>
  <si>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</si>
  <si>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</si>
  <si>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</si>
  <si>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</si>
  <si>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</si>
  <si>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</si>
  <si>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</si>
  <si>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</si>
  <si>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</si>
  <si>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</si>
  <si>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</si>
  <si>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</si>
  <si>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</si>
  <si>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</si>
  <si>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</si>
  <si>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</si>
  <si>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</si>
  <si>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</si>
  <si>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</si>
  <si>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</si>
  <si>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</si>
  <si>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</si>
  <si>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</si>
  <si>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</si>
  <si>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</si>
  <si>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</si>
  <si>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</si>
  <si>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</si>
  <si>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</si>
  <si>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</si>
  <si>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</si>
  <si>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</si>
  <si>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</si>
  <si>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</si>
  <si>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</si>
  <si>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</si>
  <si>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</si>
  <si>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</si>
  <si>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</si>
  <si>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</si>
  <si>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</si>
  <si>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</si>
  <si>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</si>
  <si>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</si>
  <si>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</si>
  <si>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</si>
  <si>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</si>
  <si>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</si>
  <si>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</si>
  <si>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</si>
  <si>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</si>
  <si>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</si>
  <si>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</si>
  <si>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</si>
  <si>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</si>
  <si>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</si>
  <si>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</si>
  <si>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</si>
  <si>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</si>
  <si>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</si>
  <si>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</si>
  <si>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</si>
  <si>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</si>
  <si>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</si>
  <si>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</si>
  <si>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</si>
  <si>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</si>
  <si>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</si>
  <si>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</si>
  <si>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</si>
  <si>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</si>
  <si>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</si>
  <si>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</si>
  <si>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</si>
  <si>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</si>
  <si>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</si>
  <si>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</si>
  <si>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</si>
  <si>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</si>
  <si>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</si>
  <si>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</si>
  <si>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</si>
  <si>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</si>
  <si>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</si>
  <si>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</si>
  <si>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</si>
  <si>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</si>
  <si>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</si>
  <si>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</si>
  <si>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</si>
  <si>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</si>
  <si>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</si>
  <si>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</si>
  <si>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</si>
  <si>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</si>
  <si>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</si>
  <si>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</si>
  <si>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</si>
  <si>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</si>
  <si>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</si>
  <si>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</si>
  <si>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</si>
  <si>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</si>
  <si>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</si>
  <si>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</si>
  <si>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</si>
  <si>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</si>
  <si>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</si>
  <si>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</si>
  <si>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</si>
  <si>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</si>
  <si>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</si>
  <si>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</si>
  <si>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</si>
  <si>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</si>
  <si>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</si>
  <si>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</si>
  <si>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</si>
  <si>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</si>
  <si>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</si>
  <si>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</si>
  <si>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</si>
  <si>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</si>
  <si>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</si>
  <si>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</si>
  <si>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</si>
  <si>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</si>
  <si>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</si>
  <si>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</si>
  <si>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</si>
  <si>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</si>
  <si>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</si>
  <si>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</si>
  <si>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</si>
  <si>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</si>
  <si>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</si>
  <si>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</si>
  <si>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</si>
  <si>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</si>
  <si>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</si>
  <si>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</si>
  <si>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</si>
  <si>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</si>
  <si>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</si>
  <si>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</si>
  <si>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</si>
  <si>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</si>
  <si>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</si>
  <si>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</si>
  <si>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</si>
  <si>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</si>
  <si>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</si>
  <si>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</si>
  <si>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</si>
  <si>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</si>
  <si>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</si>
  <si>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</si>
  <si>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</si>
  <si>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</si>
  <si>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</si>
  <si>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</si>
  <si>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</si>
  <si>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</si>
  <si>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</si>
  <si>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</si>
  <si>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</si>
  <si>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</si>
  <si>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</si>
  <si>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</si>
  <si>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</si>
  <si>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</si>
  <si>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</si>
  <si>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</si>
  <si>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</si>
  <si>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</si>
  <si>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</si>
  <si>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</si>
  <si>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</si>
  <si>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</si>
  <si>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</si>
  <si>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</si>
  <si>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</si>
  <si>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</si>
  <si>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</si>
  <si>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</si>
  <si>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</si>
  <si>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</si>
  <si>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</si>
  <si>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</si>
  <si>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</si>
  <si>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</si>
  <si>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</si>
  <si>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</si>
  <si>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</si>
  <si>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</si>
  <si>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</si>
  <si>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</si>
  <si>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</si>
  <si>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</si>
  <si>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</si>
  <si>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</si>
  <si>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</si>
  <si>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</si>
  <si>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</si>
  <si>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</si>
  <si>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</si>
  <si>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</si>
  <si>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</si>
  <si>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</si>
  <si>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</si>
  <si>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</si>
  <si>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</si>
  <si>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</si>
  <si>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</si>
  <si>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</si>
  <si>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</si>
  <si>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</si>
  <si>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</si>
  <si>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</si>
  <si>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</si>
  <si>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</si>
  <si>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</si>
  <si>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</si>
  <si>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</si>
  <si>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</si>
  <si>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</si>
  <si>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</si>
  <si>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</si>
  <si>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</si>
  <si>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</si>
  <si>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</si>
  <si>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</si>
  <si>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</si>
  <si>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</si>
  <si>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</si>
  <si>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</si>
  <si>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</si>
  <si>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</si>
  <si>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</si>
  <si>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</si>
  <si>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</si>
  <si>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</si>
  <si>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</si>
  <si>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</si>
  <si>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</si>
  <si>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</si>
  <si>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</si>
  <si>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</si>
  <si>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</si>
  <si>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</si>
  <si>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</si>
  <si>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</si>
  <si>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</si>
  <si>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</si>
  <si>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</si>
  <si>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</si>
  <si>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</si>
  <si>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</si>
  <si>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</si>
  <si>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</si>
  <si>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</si>
  <si>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</si>
  <si>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</si>
  <si>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</si>
  <si>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</si>
  <si>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</si>
  <si>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</si>
  <si>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</si>
  <si>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</si>
  <si>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</si>
  <si>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</si>
  <si>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</si>
  <si>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</si>
  <si>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</si>
  <si>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</si>
  <si>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</si>
  <si>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</si>
  <si>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</si>
  <si>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</si>
  <si>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</si>
  <si>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</si>
  <si>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</si>
  <si>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</si>
  <si>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</si>
  <si>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</si>
  <si>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</si>
  <si>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</si>
  <si>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</si>
  <si>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</si>
  <si>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</si>
  <si>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</si>
  <si>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</si>
  <si>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</si>
  <si>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</si>
  <si>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</si>
  <si>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</si>
  <si>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</si>
  <si>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</si>
  <si>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</si>
  <si>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</si>
  <si>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</si>
  <si>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</si>
  <si>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</si>
  <si>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</si>
  <si>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</si>
  <si>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</si>
  <si>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</si>
  <si>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</si>
  <si>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</si>
  <si>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</si>
  <si>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</si>
  <si>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</si>
  <si>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</si>
  <si>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</si>
  <si>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</si>
  <si>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</si>
  <si>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</si>
  <si>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</si>
  <si>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</si>
  <si>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</si>
  <si>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</si>
  <si>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</si>
  <si>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</si>
  <si>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</si>
  <si>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</si>
  <si>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</si>
  <si>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</si>
  <si>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</si>
  <si>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</si>
  <si>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</si>
  <si>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</si>
  <si>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</si>
  <si>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</si>
  <si>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</si>
  <si>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</si>
  <si>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</si>
  <si>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</si>
  <si>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</si>
  <si>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</si>
  <si>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</si>
  <si>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</si>
  <si>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</si>
  <si>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</si>
  <si>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</si>
  <si>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</si>
  <si>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</si>
  <si>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</si>
  <si>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</si>
  <si>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</si>
  <si>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</si>
  <si>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</si>
  <si>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</si>
  <si>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</si>
  <si>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</si>
  <si>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</si>
  <si>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</si>
  <si>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</si>
  <si>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</si>
  <si>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</si>
  <si>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</si>
  <si>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</si>
  <si>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</si>
  <si>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</si>
  <si>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</si>
  <si>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</si>
  <si>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</si>
  <si>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</si>
  <si>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</si>
  <si>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</si>
  <si>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</si>
  <si>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</si>
  <si>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</si>
  <si>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</si>
  <si>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</si>
  <si>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</si>
  <si>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</si>
  <si>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</si>
  <si>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</si>
  <si>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</si>
  <si>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</si>
  <si>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</si>
  <si>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</si>
  <si>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</si>
  <si>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</si>
  <si>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</si>
  <si>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</si>
  <si>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</si>
  <si>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</si>
  <si>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</si>
  <si>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</si>
  <si>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</si>
  <si>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</si>
  <si>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</si>
  <si>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</si>
  <si>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</si>
  <si>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</si>
  <si>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</si>
  <si>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</si>
  <si>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</si>
  <si>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</si>
  <si>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</si>
  <si>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</si>
  <si>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</si>
  <si>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</si>
  <si>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</si>
  <si>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</si>
  <si>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</si>
  <si>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</si>
  <si>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</si>
  <si>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</si>
  <si>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</si>
  <si>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</si>
  <si>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</si>
  <si>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</si>
  <si>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</si>
  <si>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</si>
  <si>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</si>
  <si>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</si>
  <si>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</si>
  <si>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</si>
  <si>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</si>
  <si>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</si>
  <si>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</si>
  <si>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</si>
  <si>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</si>
  <si>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</si>
  <si>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</si>
  <si>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</si>
  <si>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</si>
  <si>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</si>
  <si>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</si>
  <si>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</si>
  <si>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</si>
  <si>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</si>
  <si>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</si>
  <si>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</si>
  <si>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</si>
  <si>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</si>
  <si>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</si>
  <si>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</si>
  <si>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</si>
  <si>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</si>
  <si>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</si>
  <si>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</si>
  <si>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</si>
  <si>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</si>
  <si>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</si>
  <si>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</si>
  <si>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</si>
  <si>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</si>
  <si>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</si>
  <si>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</si>
  <si>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</si>
  <si>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</si>
  <si>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</si>
  <si>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</si>
  <si>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</si>
  <si>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</si>
  <si>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</si>
  <si>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</si>
  <si>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</si>
  <si>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</si>
  <si>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</si>
  <si>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</si>
  <si>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</si>
  <si>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</si>
  <si>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</si>
  <si>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</si>
  <si>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</si>
  <si>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</si>
  <si>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</si>
  <si>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</si>
  <si>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</si>
  <si>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</si>
  <si>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</si>
  <si>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</si>
  <si>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</si>
  <si>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</si>
  <si>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</si>
  <si>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</si>
  <si>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</si>
  <si>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</si>
  <si>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</si>
  <si>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</si>
  <si>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</si>
  <si>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</si>
  <si>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</si>
  <si>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</si>
  <si>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</si>
  <si>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</si>
  <si>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</si>
  <si>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</si>
  <si>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</si>
  <si>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</si>
  <si>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</si>
  <si>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</si>
  <si>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</si>
  <si>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</si>
  <si>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</si>
  <si>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</si>
  <si>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</si>
  <si>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</si>
  <si>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</si>
  <si>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</si>
  <si>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</si>
  <si>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</si>
  <si>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</si>
  <si>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</si>
  <si>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</si>
  <si>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</si>
  <si>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</si>
  <si>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</si>
  <si>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</si>
  <si>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</si>
  <si>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</si>
  <si>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</si>
  <si>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</si>
  <si>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</si>
  <si>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</si>
  <si>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</si>
  <si>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</si>
  <si>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</si>
  <si>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</si>
  <si>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</si>
  <si>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</si>
  <si>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</si>
  <si>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</si>
  <si>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</si>
  <si>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</si>
  <si>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</si>
  <si>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</si>
  <si>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</si>
  <si>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</si>
  <si>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</si>
  <si>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</si>
  <si>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</si>
  <si>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</si>
  <si>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</si>
  <si>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</si>
  <si>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</si>
  <si>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</si>
  <si>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</si>
  <si>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</si>
  <si>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</si>
  <si>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</si>
  <si>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</si>
  <si>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</si>
  <si>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</si>
  <si>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</si>
  <si>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</si>
  <si>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</si>
  <si>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</si>
  <si>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</si>
  <si>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</si>
  <si>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</si>
  <si>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</si>
  <si>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</si>
  <si>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</si>
  <si>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</si>
  <si>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</si>
  <si>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</si>
  <si>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</si>
  <si>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</si>
  <si>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</si>
  <si>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</si>
  <si>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</si>
  <si>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</si>
  <si>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</si>
  <si>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</si>
  <si>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</si>
  <si>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</si>
  <si>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</si>
  <si>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</si>
  <si>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</si>
  <si>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</si>
  <si>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</si>
  <si>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</si>
  <si>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</si>
  <si>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</si>
  <si>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</si>
  <si>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</si>
  <si>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</si>
  <si>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</si>
  <si>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</si>
  <si>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</si>
  <si>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</si>
  <si>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</si>
  <si>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</si>
  <si>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</si>
  <si>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</si>
  <si>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</si>
  <si>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</si>
  <si>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</si>
  <si>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</si>
  <si>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</si>
  <si>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</si>
  <si>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</si>
  <si>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</si>
  <si>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</si>
  <si>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</si>
  <si>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</si>
  <si>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</si>
  <si>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</si>
  <si>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</si>
  <si>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</si>
  <si>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</si>
  <si>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</si>
  <si>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</si>
  <si>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</si>
  <si>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</si>
  <si>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</si>
  <si>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</si>
  <si>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</si>
  <si>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</si>
  <si>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</si>
  <si>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</si>
  <si>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</si>
  <si>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</si>
  <si>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</si>
  <si>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</si>
  <si>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</si>
  <si>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</si>
  <si>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</si>
  <si>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</si>
  <si>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</si>
  <si>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</si>
  <si>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</si>
  <si>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</si>
  <si>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</si>
  <si>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</si>
  <si>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</si>
  <si>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</si>
  <si>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</si>
  <si>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</si>
  <si>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</si>
  <si>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</si>
  <si>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</si>
  <si>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</si>
  <si>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</si>
  <si>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</si>
  <si>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</si>
  <si>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</si>
  <si>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</si>
  <si>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</si>
  <si>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</si>
  <si>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</si>
  <si>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</si>
  <si>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</si>
  <si>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</si>
  <si>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</si>
  <si>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</si>
  <si>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</si>
  <si>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</si>
  <si>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</si>
  <si>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</si>
  <si>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</si>
  <si>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</si>
  <si>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</si>
  <si>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</si>
  <si>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</si>
  <si>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</si>
  <si>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</si>
  <si>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</si>
  <si>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</si>
  <si>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</si>
  <si>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</si>
  <si>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</si>
  <si>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</si>
  <si>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</si>
  <si>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</si>
  <si>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</si>
  <si>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</si>
  <si>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</si>
  <si>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</si>
  <si>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</si>
  <si>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</si>
  <si>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</si>
  <si>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</si>
  <si>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</si>
  <si>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</si>
  <si>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</si>
  <si>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</si>
  <si>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</si>
  <si>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</si>
  <si>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</si>
  <si>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</si>
  <si>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</si>
  <si>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</si>
  <si>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</si>
  <si>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</si>
  <si>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</si>
  <si>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</si>
  <si>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</si>
  <si>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</si>
  <si>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</si>
  <si>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</si>
  <si>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</si>
  <si>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</si>
  <si>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</si>
  <si>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</si>
  <si>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</si>
  <si>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</si>
  <si>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</si>
  <si>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</si>
  <si>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</si>
  <si>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</si>
  <si>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</si>
  <si>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</si>
  <si>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</si>
  <si>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</si>
  <si>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</si>
  <si>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</si>
  <si>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</si>
  <si>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</si>
  <si>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</si>
  <si>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</si>
  <si>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</si>
  <si>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</si>
  <si>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</si>
  <si>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</si>
  <si>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</si>
  <si>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</si>
  <si>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</si>
  <si>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</si>
  <si>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</si>
  <si>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</si>
  <si>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</si>
  <si>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</si>
  <si>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</si>
  <si>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</si>
  <si>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</si>
  <si>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</si>
  <si>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</si>
  <si>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</si>
  <si>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</si>
  <si>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</si>
  <si>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</si>
  <si>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</si>
  <si>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</si>
  <si>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</si>
  <si>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</si>
  <si>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</si>
  <si>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</si>
  <si>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</si>
  <si>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</si>
  <si>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</si>
  <si>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</si>
  <si>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</si>
  <si>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</si>
  <si>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</si>
  <si>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</si>
  <si>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</si>
  <si>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</si>
  <si>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</si>
  <si>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</si>
  <si>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</si>
  <si>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</si>
  <si>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</si>
  <si>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</si>
  <si>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</si>
  <si>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</si>
  <si>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</si>
  <si>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</si>
  <si>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</si>
  <si>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</si>
  <si>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</si>
  <si>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</si>
  <si>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</si>
  <si>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</si>
  <si>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</si>
  <si>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</si>
  <si>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</si>
  <si>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</si>
  <si>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</si>
  <si>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</si>
  <si>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</si>
  <si>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</si>
  <si>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</si>
  <si>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</si>
  <si>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</si>
  <si>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</si>
  <si>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</si>
  <si>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</si>
  <si>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</si>
  <si>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</si>
  <si>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</si>
  <si>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</si>
  <si>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</si>
  <si>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</si>
  <si>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</si>
  <si>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</si>
  <si>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</si>
  <si>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</si>
  <si>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</si>
  <si>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</si>
  <si>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</si>
  <si>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</si>
  <si>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</si>
  <si>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</si>
  <si>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</si>
  <si>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</si>
  <si>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</si>
  <si>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</si>
  <si>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</si>
  <si>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</si>
  <si>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</si>
  <si>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</si>
  <si>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</si>
  <si>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</si>
  <si>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</si>
  <si>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</si>
  <si>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</si>
  <si>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</si>
  <si>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</si>
  <si>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</si>
  <si>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</si>
  <si>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</si>
  <si>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</si>
  <si>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</si>
  <si>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</si>
  <si>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</si>
  <si>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</si>
  <si>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</si>
  <si>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</si>
  <si>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</si>
  <si>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</si>
  <si>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</si>
  <si>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</si>
  <si>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</si>
  <si>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</si>
  <si>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</si>
  <si>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</si>
  <si>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</si>
  <si>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</si>
  <si>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</si>
  <si>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</si>
  <si>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</si>
  <si>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</si>
  <si>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</si>
  <si>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</si>
  <si>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</si>
  <si>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</si>
  <si>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</si>
  <si>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</si>
  <si>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</si>
  <si>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</si>
  <si>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</si>
  <si>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</si>
  <si>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</si>
  <si>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</si>
  <si>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</si>
  <si>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</si>
  <si>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</si>
  <si>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</si>
  <si>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</si>
  <si>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</si>
  <si>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</si>
  <si>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</si>
  <si>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</si>
  <si>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</si>
  <si>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</si>
  <si>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</si>
  <si>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</si>
  <si>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</si>
  <si>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</si>
  <si>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</si>
  <si>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</si>
  <si>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</si>
  <si>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</si>
  <si>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</si>
  <si>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</si>
  <si>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</si>
  <si>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</si>
  <si>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</si>
  <si>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</si>
  <si>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</si>
  <si>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</si>
  <si>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</si>
  <si>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</si>
  <si>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</si>
  <si>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</si>
  <si>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</si>
  <si>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</si>
  <si>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</si>
  <si>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</si>
  <si>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</si>
  <si>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</si>
  <si>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</si>
  <si>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</si>
  <si>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</si>
  <si>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</si>
  <si>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</si>
  <si>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</si>
  <si>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</si>
  <si>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</si>
  <si>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</si>
  <si>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</si>
  <si>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</si>
  <si>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</si>
  <si>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</si>
  <si>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</si>
  <si>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</si>
  <si>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</si>
  <si>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</si>
  <si>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</si>
  <si>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</si>
  <si>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</si>
  <si>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</si>
  <si>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</si>
  <si>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</si>
  <si>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</si>
  <si>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</si>
  <si>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</si>
  <si>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</si>
  <si>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</si>
  <si>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</si>
  <si>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</si>
  <si>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</si>
  <si>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</si>
  <si>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</si>
  <si>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</si>
  <si>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</si>
  <si>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</si>
  <si>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</si>
  <si>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</si>
  <si>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</si>
  <si>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</si>
  <si>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</si>
  <si>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</si>
  <si>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</si>
  <si>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</si>
  <si>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</si>
  <si>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</si>
  <si>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</si>
  <si>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</si>
  <si>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</si>
  <si>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</si>
  <si>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</si>
  <si>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</si>
  <si>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</si>
  <si>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</si>
  <si>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</si>
  <si>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</si>
  <si>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</si>
  <si>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</si>
  <si>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</si>
  <si>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</si>
  <si>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</si>
  <si>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</si>
  <si>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</si>
  <si>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</si>
  <si>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</si>
  <si>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</si>
  <si>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</si>
  <si>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</si>
  <si>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</si>
  <si>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</si>
  <si>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</si>
  <si>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</si>
  <si>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</si>
  <si>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</si>
  <si>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</si>
  <si>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</si>
  <si>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</si>
  <si>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</si>
  <si>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</si>
  <si>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</si>
  <si>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</si>
  <si>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</si>
  <si>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</si>
  <si>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</si>
  <si>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</si>
  <si>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</si>
  <si>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</si>
  <si>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</si>
  <si>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</si>
  <si>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</si>
  <si>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</si>
  <si>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</si>
  <si>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</si>
  <si>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</si>
  <si>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</si>
  <si>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</si>
  <si>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</si>
  <si>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</si>
  <si>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</si>
  <si>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</si>
  <si>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</si>
  <si>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</si>
  <si>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</si>
  <si>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</si>
  <si>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</si>
  <si>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</si>
  <si>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</si>
  <si>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</si>
  <si>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</si>
  <si>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</si>
  <si>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</si>
  <si>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</si>
  <si>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</si>
  <si>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</si>
  <si>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</si>
  <si>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</si>
  <si>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</si>
  <si>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</si>
  <si>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</si>
  <si>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</si>
  <si>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</si>
  <si>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</si>
  <si>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</si>
  <si>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</si>
  <si>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</si>
  <si>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</si>
  <si>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</si>
  <si>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</si>
  <si>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</si>
  <si>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</si>
  <si>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</si>
  <si>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</si>
  <si>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</si>
  <si>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</si>
  <si>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</si>
  <si>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</si>
  <si>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</si>
  <si>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</si>
  <si>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</si>
  <si>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</si>
  <si>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</si>
  <si>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</si>
  <si>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</si>
  <si>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</si>
  <si>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</si>
  <si>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</si>
  <si>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</si>
  <si>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</si>
  <si>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</si>
  <si>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</si>
  <si>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</si>
  <si>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</si>
  <si>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</si>
  <si>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</si>
  <si>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</si>
  <si>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</si>
  <si>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</si>
  <si>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</si>
  <si>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</si>
  <si>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</si>
  <si>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</si>
  <si>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</si>
  <si>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</si>
  <si>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</si>
  <si>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</si>
  <si>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</si>
  <si>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</si>
  <si>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</si>
  <si>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</si>
  <si>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</si>
  <si>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</si>
  <si>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</si>
  <si>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</si>
  <si>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</si>
  <si>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</si>
  <si>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</si>
  <si>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</si>
  <si>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</si>
  <si>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</si>
  <si>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</si>
  <si>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</si>
  <si>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</si>
  <si>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</si>
  <si>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</si>
  <si>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</si>
  <si>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</si>
  <si>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</si>
  <si>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</si>
  <si>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</si>
  <si>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</si>
  <si>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</si>
  <si>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</si>
  <si>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</si>
  <si>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</si>
  <si>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</si>
  <si>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</si>
  <si>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</si>
  <si>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</si>
  <si>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</si>
  <si>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</si>
  <si>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</si>
  <si>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</si>
  <si>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</si>
  <si>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</si>
  <si>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</si>
  <si>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</si>
  <si>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</si>
  <si>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</si>
  <si>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</si>
  <si>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</si>
  <si>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</si>
  <si>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</si>
  <si>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</si>
  <si>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</si>
  <si>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</si>
  <si>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</si>
  <si>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</si>
  <si>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</si>
  <si>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</si>
  <si>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</si>
  <si>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</si>
  <si>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</si>
  <si>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</si>
  <si>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</si>
  <si>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</si>
  <si>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</si>
  <si>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</si>
  <si>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</si>
  <si>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</si>
  <si>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</si>
  <si>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</si>
  <si>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</si>
  <si>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</si>
  <si>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</si>
  <si>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</si>
  <si>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</si>
  <si>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</si>
  <si>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</si>
  <si>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</si>
  <si>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</si>
  <si>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</si>
  <si>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</si>
  <si>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</si>
  <si>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</si>
  <si>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</si>
  <si>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</si>
  <si>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</si>
  <si>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</si>
  <si>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</si>
  <si>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</si>
  <si>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</si>
  <si>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</si>
  <si>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</si>
  <si>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</si>
  <si>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</si>
  <si>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</si>
  <si>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</si>
  <si>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</si>
  <si>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</si>
  <si>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</si>
  <si>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</si>
  <si>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</si>
  <si>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</si>
  <si>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</si>
  <si>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</si>
  <si>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</si>
  <si>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</si>
  <si>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</si>
  <si>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</si>
  <si>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</si>
  <si>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</si>
  <si>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</si>
  <si>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</si>
  <si>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</si>
  <si>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</si>
  <si>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</si>
  <si>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</si>
  <si>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</si>
  <si>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</si>
  <si>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</si>
  <si>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</si>
  <si>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</si>
  <si>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</si>
  <si>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</si>
  <si>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</si>
  <si>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</si>
  <si>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</si>
  <si>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</si>
  <si>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</si>
  <si>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</si>
  <si>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</si>
  <si>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</si>
  <si>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</si>
  <si>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</si>
  <si>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</si>
  <si>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</si>
  <si>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</si>
  <si>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</si>
  <si>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</si>
  <si>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</si>
  <si>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</si>
  <si>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</si>
  <si>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</si>
  <si>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</si>
  <si>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</si>
  <si>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</si>
  <si>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</si>
  <si>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</si>
  <si>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</si>
  <si>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</si>
  <si>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</si>
  <si>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</si>
  <si>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</si>
  <si>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</si>
  <si>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</si>
  <si>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</si>
  <si>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</si>
  <si>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</si>
  <si>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</si>
  <si>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</si>
  <si>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</si>
  <si>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</si>
  <si>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</si>
  <si>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</si>
  <si>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</si>
  <si>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</si>
  <si>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</si>
  <si>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</si>
  <si>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</si>
  <si>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</si>
  <si>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</si>
  <si>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</si>
  <si>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</si>
  <si>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</si>
  <si>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</si>
  <si>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</si>
  <si>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</si>
  <si>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</si>
  <si>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</si>
  <si>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</si>
  <si>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</si>
  <si>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</si>
  <si>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</si>
  <si>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</si>
  <si>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</si>
  <si>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</si>
  <si>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</si>
  <si>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</si>
  <si>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</si>
  <si>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</si>
  <si>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</si>
  <si>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</si>
  <si>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</si>
  <si>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</si>
  <si>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</si>
  <si>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</si>
  <si>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</si>
  <si>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</si>
  <si>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</si>
  <si>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</si>
  <si>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</si>
  <si>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</si>
  <si>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</si>
  <si>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</si>
  <si>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</si>
  <si>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</si>
  <si>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</si>
  <si>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</si>
  <si>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</si>
  <si>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</si>
  <si>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</si>
  <si>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</si>
  <si>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</si>
  <si>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</si>
  <si>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</si>
  <si>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</si>
  <si>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</si>
  <si>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</si>
  <si>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</si>
  <si>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</si>
  <si>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</si>
  <si>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</si>
  <si>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</si>
  <si>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</si>
  <si>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</si>
  <si>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</si>
  <si>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</si>
  <si>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</si>
  <si>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</si>
  <si>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</si>
  <si>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</si>
  <si>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</si>
  <si>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</si>
  <si>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</si>
  <si>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</si>
  <si>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</si>
  <si>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</si>
  <si>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</si>
  <si>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</si>
  <si>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</si>
  <si>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</si>
  <si>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</si>
  <si>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</si>
  <si>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</si>
  <si>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</si>
  <si>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</si>
  <si>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</si>
  <si>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</si>
  <si>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</si>
  <si>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</si>
  <si>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</si>
  <si>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</si>
  <si>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</si>
  <si>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</si>
  <si>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</si>
  <si>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</si>
  <si>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</si>
  <si>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</si>
  <si>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</si>
  <si>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</si>
  <si>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</si>
  <si>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</si>
  <si>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</si>
  <si>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</si>
  <si>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</si>
  <si>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</si>
  <si>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</si>
  <si>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</si>
  <si>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</si>
  <si>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</si>
  <si>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</si>
  <si>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</si>
  <si>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</si>
  <si>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</si>
  <si>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</si>
  <si>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</si>
  <si>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</si>
  <si>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</si>
  <si>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</si>
  <si>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</si>
  <si>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</si>
  <si>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</si>
  <si>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</si>
  <si>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</si>
  <si>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</si>
  <si>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</si>
  <si>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</si>
  <si>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</si>
  <si>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</si>
  <si>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</si>
  <si>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</si>
  <si>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</si>
  <si>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</si>
  <si>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</si>
  <si>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</si>
  <si>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</si>
  <si>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</si>
  <si>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</si>
  <si>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</si>
  <si>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</si>
  <si>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</si>
  <si>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</si>
  <si>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</si>
  <si>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</si>
  <si>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</si>
  <si>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</si>
  <si>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</si>
  <si>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</si>
  <si>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</si>
  <si>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</si>
  <si>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</si>
  <si>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</si>
  <si>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</si>
  <si>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</si>
  <si>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</si>
  <si>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</si>
  <si>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</si>
  <si>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</si>
  <si>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</si>
  <si>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</si>
  <si>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</si>
  <si>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</si>
  <si>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</si>
  <si>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</si>
  <si>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</si>
  <si>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</si>
  <si>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</si>
  <si>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</si>
  <si>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</si>
  <si>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</si>
  <si>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</si>
  <si>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</si>
  <si>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</si>
  <si>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</si>
  <si>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</si>
  <si>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</si>
  <si>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</si>
  <si>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</si>
  <si>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</si>
  <si>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</si>
  <si>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</si>
  <si>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</si>
  <si>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</si>
  <si>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</si>
  <si>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</si>
  <si>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</si>
  <si>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</si>
  <si>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</si>
  <si>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</si>
  <si>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</si>
  <si>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</si>
  <si>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</si>
  <si>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</si>
  <si>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</si>
  <si>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</si>
  <si>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</si>
  <si>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</si>
  <si>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</si>
  <si>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</si>
  <si>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</si>
  <si>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</si>
  <si>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</si>
  <si>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</si>
  <si>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</si>
  <si>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</si>
  <si>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</si>
  <si>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</si>
  <si>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</si>
  <si>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</si>
  <si>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</si>
  <si>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</si>
  <si>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</si>
  <si>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</si>
  <si>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</si>
  <si>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</si>
  <si>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</si>
  <si>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</si>
  <si>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</si>
  <si>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</si>
  <si>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</si>
  <si>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</si>
  <si>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</si>
  <si>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</si>
  <si>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</si>
  <si>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</si>
  <si>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</si>
  <si>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</si>
  <si>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</si>
  <si>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</si>
  <si>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</si>
  <si>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</si>
  <si>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</si>
  <si>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</si>
  <si>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</si>
  <si>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</si>
  <si>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</si>
  <si>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</si>
  <si>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</si>
  <si>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</si>
  <si>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</si>
  <si>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</si>
  <si>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</si>
  <si>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</si>
  <si>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</si>
  <si>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</si>
  <si>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</si>
  <si>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</si>
  <si>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</si>
  <si>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</si>
  <si>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</si>
  <si>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</si>
  <si>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</si>
  <si>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</si>
  <si>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</si>
  <si>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</si>
  <si>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</si>
  <si>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</si>
  <si>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</si>
  <si>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</si>
  <si>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</si>
  <si>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</si>
  <si>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</si>
  <si>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</si>
  <si>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</si>
  <si>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</si>
  <si>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</si>
  <si>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</si>
  <si>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</si>
  <si>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</si>
  <si>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</si>
  <si>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</si>
  <si>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</si>
  <si>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</si>
  <si>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</si>
  <si>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</si>
  <si>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</si>
  <si>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</si>
  <si>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</si>
  <si>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</si>
  <si>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</si>
  <si>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</si>
  <si>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</si>
  <si>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</si>
  <si>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</si>
  <si>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</si>
  <si>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</si>
  <si>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</si>
  <si>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</si>
  <si>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</si>
  <si>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</si>
  <si>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</si>
  <si>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</si>
  <si>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</si>
  <si>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</si>
  <si>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</si>
  <si>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</si>
  <si>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</si>
  <si>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</si>
  <si>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</si>
  <si>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</si>
  <si>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</si>
  <si>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</si>
  <si>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</si>
  <si>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</si>
  <si>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</si>
  <si>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</si>
  <si>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</si>
  <si>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</si>
  <si>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</si>
  <si>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</si>
  <si>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</si>
  <si>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</si>
  <si>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</si>
  <si>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</si>
  <si>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</si>
  <si>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</si>
  <si>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</si>
  <si>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</si>
  <si>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</si>
  <si>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</si>
  <si>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</si>
  <si>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</si>
  <si>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</si>
  <si>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</si>
  <si>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</si>
  <si>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</si>
  <si>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</si>
  <si>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</si>
  <si>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</si>
  <si>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</si>
  <si>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</si>
  <si>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</si>
  <si>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</si>
  <si>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</si>
  <si>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</si>
  <si>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</si>
  <si>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</si>
  <si>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</si>
  <si>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</si>
  <si>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</si>
  <si>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</si>
  <si>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</si>
  <si>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</si>
  <si>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</si>
  <si>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</si>
  <si>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</si>
  <si>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</si>
  <si>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</si>
  <si>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</si>
  <si>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</si>
  <si>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</si>
  <si>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</si>
  <si>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</si>
  <si>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</si>
  <si>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</si>
  <si>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</si>
  <si>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</si>
  <si>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</si>
  <si>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</si>
  <si>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</si>
  <si>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</si>
  <si>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</si>
  <si>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</si>
  <si>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</si>
  <si>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</si>
  <si>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</si>
  <si>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</si>
  <si>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</si>
  <si>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</si>
  <si>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</si>
  <si>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</si>
  <si>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</si>
  <si>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</si>
  <si>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</si>
  <si>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</si>
  <si>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</si>
  <si>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</si>
  <si>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</si>
  <si>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</si>
  <si>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</si>
  <si>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</si>
  <si>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</si>
  <si>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</si>
  <si>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</si>
  <si>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</si>
  <si>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</si>
  <si>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</si>
  <si>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</si>
  <si>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</si>
  <si>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</si>
  <si>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</si>
  <si>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</si>
  <si>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</si>
  <si>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</si>
  <si>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</si>
  <si>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</si>
  <si>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</si>
  <si>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</si>
  <si>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</si>
  <si>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</si>
  <si>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</si>
  <si>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</si>
  <si>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</si>
  <si>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</si>
  <si>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</si>
  <si>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</si>
  <si>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</si>
  <si>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</si>
  <si>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</si>
  <si>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</si>
  <si>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</si>
  <si>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</si>
  <si>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</si>
  <si>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</si>
  <si>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</si>
  <si>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</si>
  <si>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</si>
  <si>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</si>
  <si>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</si>
  <si>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</si>
  <si>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</si>
  <si>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</si>
  <si>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</si>
  <si>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</si>
  <si>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</si>
  <si>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</si>
  <si>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</si>
  <si>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</si>
  <si>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</si>
  <si>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</si>
  <si>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</si>
  <si>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</si>
  <si>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</si>
  <si>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</si>
  <si>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</si>
  <si>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</si>
  <si>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</si>
  <si>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</si>
  <si>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</si>
  <si>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</si>
  <si>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</si>
  <si>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</si>
  <si>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</si>
  <si>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</si>
  <si>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</si>
  <si>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</si>
  <si>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</si>
  <si>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</si>
  <si>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</si>
  <si>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</si>
  <si>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</si>
  <si>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</si>
  <si>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</si>
  <si>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</si>
  <si>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</si>
  <si>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</si>
  <si>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</si>
  <si>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</si>
  <si>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</si>
  <si>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</si>
  <si>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</si>
  <si>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</si>
  <si>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</si>
  <si>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</si>
  <si>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</si>
  <si>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</si>
  <si>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</si>
  <si>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</si>
  <si>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</si>
  <si>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</si>
  <si>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</si>
  <si>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</si>
  <si>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</si>
  <si>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</si>
  <si>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</si>
  <si>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</si>
  <si>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</si>
  <si>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</si>
  <si>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</si>
  <si>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</si>
  <si>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</si>
  <si>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</si>
  <si>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</si>
  <si>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</si>
  <si>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</si>
  <si>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</si>
  <si>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</si>
  <si>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</si>
  <si>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</si>
  <si>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</si>
  <si>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</si>
  <si>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</si>
  <si>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</si>
  <si>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</si>
  <si>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</si>
  <si>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</si>
  <si>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</si>
  <si>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</si>
  <si>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</si>
  <si>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</si>
  <si>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</si>
  <si>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</si>
  <si>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</si>
  <si>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</si>
  <si>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</si>
  <si>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</si>
  <si>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</si>
  <si>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</si>
  <si>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</si>
  <si>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</si>
  <si>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</si>
  <si>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</si>
  <si>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</si>
  <si>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</si>
  <si>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</si>
  <si>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</si>
  <si>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</si>
  <si>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</si>
  <si>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</si>
  <si>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</si>
  <si>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</si>
  <si>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</si>
  <si>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</si>
  <si>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</si>
  <si>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</si>
  <si>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</si>
  <si>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</si>
  <si>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</si>
  <si>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</si>
  <si>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</si>
  <si>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</si>
  <si>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</si>
  <si>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</si>
  <si>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</si>
  <si>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</si>
  <si>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</si>
  <si>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</si>
  <si>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</si>
  <si>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</si>
  <si>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</si>
  <si>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</si>
  <si>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</si>
  <si>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</si>
  <si>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</si>
  <si>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</si>
  <si>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</si>
  <si>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</si>
  <si>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</si>
  <si>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</si>
  <si>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</si>
  <si>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</si>
  <si>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</si>
  <si>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</si>
  <si>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</si>
  <si>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</si>
  <si>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</si>
  <si>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</si>
  <si>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</si>
  <si>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</si>
  <si>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</si>
  <si>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</si>
  <si>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</si>
  <si>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</si>
  <si>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</si>
  <si>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</si>
  <si>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</si>
  <si>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</si>
  <si>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</si>
  <si>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</si>
  <si>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</si>
  <si>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</si>
  <si>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</si>
  <si>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</si>
  <si>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</si>
  <si>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</si>
  <si>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</si>
  <si>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</si>
  <si>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</si>
  <si>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</si>
  <si>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</si>
  <si>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</si>
  <si>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</si>
  <si>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</si>
  <si>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</si>
  <si>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</si>
  <si>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</si>
  <si>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</si>
  <si>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</si>
  <si>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</si>
  <si>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</si>
  <si>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</si>
  <si>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</si>
  <si>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</si>
  <si>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</si>
  <si>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</si>
  <si>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</si>
  <si>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</si>
  <si>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</si>
  <si>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</si>
  <si>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</si>
  <si>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</si>
  <si>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</si>
  <si>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</si>
  <si>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</si>
  <si>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</si>
  <si>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</si>
  <si>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</si>
  <si>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</si>
  <si>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</si>
  <si>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</si>
  <si>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</si>
  <si>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</si>
  <si>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</si>
  <si>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</si>
  <si>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</si>
  <si>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</si>
  <si>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</si>
  <si>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</si>
  <si>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</si>
  <si>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</si>
  <si>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</si>
  <si>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</si>
  <si>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</si>
  <si>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</si>
  <si>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</si>
  <si>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</si>
  <si>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</si>
  <si>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</si>
  <si>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</si>
  <si>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</si>
  <si>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</si>
  <si>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</si>
  <si>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</si>
  <si>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</si>
  <si>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</si>
  <si>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</si>
  <si>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</si>
  <si>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</si>
  <si>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</si>
  <si>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</si>
  <si>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</si>
  <si>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</si>
  <si>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</si>
  <si>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</si>
  <si>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</si>
  <si>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</si>
  <si>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</si>
  <si>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</si>
  <si>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</si>
  <si>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</si>
  <si>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</si>
  <si>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</si>
  <si>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</si>
  <si>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</si>
  <si>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</si>
  <si>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</si>
  <si>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</si>
  <si>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</si>
  <si>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</si>
  <si>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</si>
  <si>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</si>
  <si>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</si>
  <si>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</si>
  <si>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</si>
  <si>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</si>
  <si>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</si>
  <si>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</si>
  <si>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</si>
  <si>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</si>
  <si>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</si>
  <si>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</si>
  <si>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</si>
  <si>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</si>
  <si>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</si>
  <si>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</si>
  <si>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</si>
  <si>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</si>
  <si>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</si>
  <si>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</si>
  <si>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</si>
  <si>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</si>
  <si>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</si>
  <si>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</si>
  <si>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</si>
  <si>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</si>
  <si>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</si>
  <si>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</si>
  <si>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</si>
  <si>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</si>
  <si>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</si>
  <si>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</si>
  <si>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</si>
  <si>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</si>
  <si>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</si>
  <si>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</si>
  <si>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</si>
  <si>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</si>
  <si>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</si>
  <si>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</si>
  <si>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</si>
  <si>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</si>
  <si>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</si>
  <si>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</si>
  <si>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</si>
  <si>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</si>
  <si>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</si>
  <si>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</si>
  <si>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</si>
  <si>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</si>
  <si>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</si>
  <si>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</si>
  <si>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</si>
  <si>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</si>
  <si>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</si>
  <si>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</si>
  <si>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</si>
  <si>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</si>
  <si>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</si>
  <si>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</si>
  <si>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</si>
  <si>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</si>
  <si>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</si>
  <si>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</si>
  <si>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</si>
  <si>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</si>
  <si>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</si>
  <si>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</si>
  <si>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</si>
  <si>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</si>
  <si>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</si>
  <si>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</si>
  <si>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</si>
  <si>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</si>
  <si>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</si>
  <si>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</si>
  <si>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</si>
  <si>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</si>
  <si>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</si>
  <si>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</si>
  <si>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</si>
  <si>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</si>
  <si>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</si>
  <si>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</si>
  <si>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</si>
  <si>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</si>
  <si>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</si>
  <si>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</si>
  <si>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</si>
  <si>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</si>
  <si>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</si>
  <si>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</si>
  <si>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</si>
  <si>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</si>
  <si>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</si>
  <si>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</si>
  <si>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</si>
  <si>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</si>
  <si>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</si>
  <si>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</si>
  <si>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</si>
  <si>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</si>
  <si>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</si>
  <si>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</si>
  <si>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</si>
  <si>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</si>
  <si>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</si>
  <si>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</si>
  <si>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</si>
  <si>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</si>
  <si>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</si>
  <si>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</si>
  <si>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</si>
  <si>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</si>
  <si>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</si>
  <si>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</si>
  <si>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</si>
  <si>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</si>
  <si>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</si>
  <si>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</si>
  <si>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</si>
  <si>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</si>
  <si>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</si>
  <si>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</si>
  <si>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</si>
  <si>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</si>
  <si>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</si>
  <si>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</si>
  <si>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</si>
  <si>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</si>
  <si>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</si>
  <si>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</si>
  <si>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</si>
  <si>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</si>
  <si>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</si>
  <si>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</si>
  <si>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</si>
  <si>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</si>
  <si>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</si>
  <si>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</si>
  <si>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</si>
  <si>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</si>
  <si>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</si>
  <si>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</si>
  <si>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</si>
  <si>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</si>
  <si>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</si>
  <si>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</si>
  <si>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</si>
  <si>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</si>
  <si>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</si>
  <si>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</si>
  <si>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</si>
  <si>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</si>
  <si>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</si>
  <si>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</si>
  <si>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</si>
  <si>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</si>
  <si>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</si>
  <si>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</si>
  <si>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</si>
  <si>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</si>
  <si>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</si>
  <si>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</si>
  <si>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</si>
  <si>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</si>
  <si>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</si>
  <si>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</si>
  <si>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</si>
  <si>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</si>
  <si>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</si>
  <si>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</si>
  <si>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</si>
  <si>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</si>
  <si>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</si>
  <si>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</si>
  <si>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</si>
  <si>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</si>
  <si>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</si>
  <si>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</si>
  <si>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</si>
  <si>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</si>
  <si>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</si>
  <si>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</si>
  <si>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</si>
  <si>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</si>
  <si>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</si>
  <si>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</si>
  <si>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</si>
  <si>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</si>
  <si>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</si>
  <si>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</si>
  <si>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</si>
  <si>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</si>
  <si>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</si>
  <si>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</si>
  <si>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</si>
  <si>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</si>
  <si>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</si>
  <si>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</si>
  <si>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</si>
  <si>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</si>
  <si>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</si>
  <si>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</si>
  <si>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</si>
  <si>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</si>
  <si>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</si>
  <si>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</si>
  <si>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</si>
  <si>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</si>
  <si>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</si>
  <si>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</si>
  <si>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</si>
  <si>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</si>
  <si>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</si>
  <si>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</si>
  <si>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</si>
  <si>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</si>
  <si>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</si>
  <si>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</si>
  <si>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</si>
  <si>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</si>
  <si>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</si>
  <si>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</si>
  <si>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</si>
  <si>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</si>
  <si>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</si>
  <si>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</si>
  <si>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</si>
  <si>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</si>
  <si>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</si>
  <si>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</si>
  <si>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</si>
  <si>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</si>
  <si>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</si>
  <si>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</si>
  <si>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</si>
  <si>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</si>
  <si>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</si>
  <si>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</si>
  <si>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</si>
  <si>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</si>
  <si>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</si>
  <si>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</si>
  <si>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</si>
  <si>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</si>
  <si>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</si>
  <si>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</si>
  <si>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</si>
  <si>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</si>
  <si>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</si>
  <si>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</si>
  <si>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</si>
  <si>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</si>
  <si>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</si>
  <si>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</si>
  <si>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</si>
  <si>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</si>
  <si>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</si>
  <si>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</si>
  <si>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</si>
  <si>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</si>
  <si>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</si>
  <si>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</si>
  <si>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</si>
  <si>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</si>
  <si>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</si>
  <si>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</si>
  <si>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</si>
  <si>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</si>
  <si>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</si>
  <si>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</si>
  <si>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</si>
  <si>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</si>
  <si>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</si>
  <si>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</si>
  <si>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</si>
  <si>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</si>
  <si>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</si>
  <si>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</si>
  <si>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</si>
  <si>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</si>
  <si>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</si>
  <si>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</si>
  <si>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</si>
  <si>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</si>
  <si>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</si>
  <si>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</si>
  <si>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</si>
  <si>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</si>
  <si>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</si>
  <si>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</si>
  <si>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</si>
  <si>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</si>
  <si>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</si>
  <si>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</si>
  <si>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</si>
  <si>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</si>
  <si>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</si>
  <si>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</si>
  <si>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</si>
  <si>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</si>
  <si>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</si>
  <si>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</si>
  <si>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</si>
  <si>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</si>
  <si>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</si>
  <si>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</si>
  <si>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</si>
  <si>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</si>
  <si>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</si>
  <si>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</si>
  <si>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</si>
  <si>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</si>
  <si>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</si>
  <si>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</si>
  <si>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</si>
  <si>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</si>
  <si>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</si>
  <si>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</si>
  <si>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</si>
  <si>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</si>
  <si>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</si>
  <si>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</si>
  <si>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</si>
  <si>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</si>
  <si>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</si>
  <si>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</si>
  <si>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</si>
  <si>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</si>
  <si>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</si>
  <si>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</si>
  <si>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</si>
  <si>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</si>
  <si>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</si>
  <si>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</si>
  <si>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</si>
  <si>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</si>
  <si>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</si>
  <si>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</si>
  <si>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</si>
  <si>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</si>
  <si>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</si>
  <si>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</si>
  <si>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</si>
  <si>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</si>
  <si>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</si>
  <si>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</si>
  <si>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</si>
  <si>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</si>
  <si>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</si>
  <si>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</si>
  <si>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</si>
  <si>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</si>
  <si>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</si>
  <si>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</si>
  <si>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</si>
  <si>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</si>
  <si>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</si>
  <si>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</si>
  <si>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</si>
  <si>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</si>
  <si>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</si>
  <si>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</si>
  <si>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</si>
  <si>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</si>
  <si>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</si>
  <si>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</si>
  <si>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</si>
  <si>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</si>
  <si>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</si>
  <si>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</si>
  <si>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</si>
  <si>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</si>
  <si>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</si>
  <si>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</si>
  <si>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</si>
  <si>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</si>
  <si>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</si>
  <si>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</si>
  <si>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</si>
  <si>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</si>
  <si>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</si>
  <si>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</si>
  <si>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</si>
  <si>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</si>
  <si>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</si>
  <si>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</si>
  <si>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</si>
  <si>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</si>
  <si>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</si>
  <si>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</si>
  <si>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</si>
  <si>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</si>
  <si>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</si>
  <si>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</si>
  <si>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</si>
  <si>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</si>
  <si>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</si>
  <si>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</si>
  <si>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</si>
  <si>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</si>
  <si>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</si>
  <si>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</si>
  <si>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</si>
  <si>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</si>
  <si>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</si>
  <si>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</si>
  <si>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</si>
  <si>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</si>
  <si>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</si>
  <si>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</si>
  <si>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</si>
  <si>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</si>
  <si>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</si>
  <si>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</si>
  <si>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</si>
  <si>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</si>
  <si>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</si>
  <si>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</si>
  <si>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</si>
  <si>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</si>
  <si>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</si>
  <si>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</si>
  <si>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</si>
  <si>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</si>
  <si>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</si>
  <si>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</si>
  <si>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</si>
  <si>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</si>
  <si>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</si>
  <si>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</si>
  <si>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</si>
  <si>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</si>
  <si>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</si>
  <si>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</si>
  <si>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</si>
  <si>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</si>
  <si>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</si>
  <si>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</si>
  <si>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</si>
  <si>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</si>
  <si>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</si>
  <si>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</si>
  <si>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</si>
  <si>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</si>
  <si>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</si>
  <si>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</si>
  <si>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</si>
  <si>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</si>
  <si>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</si>
  <si>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</si>
  <si>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</si>
  <si>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</si>
  <si>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</si>
  <si>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</si>
  <si>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</si>
  <si>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</si>
  <si>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</si>
  <si>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</si>
  <si>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</si>
  <si>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</si>
  <si>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</si>
  <si>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</si>
  <si>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</si>
  <si>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</si>
  <si>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</si>
  <si>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</si>
  <si>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</si>
  <si>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</si>
  <si>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</si>
  <si>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</si>
  <si>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</si>
  <si>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</si>
  <si>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</si>
  <si>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</si>
  <si>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</si>
  <si>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</si>
  <si>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</si>
  <si>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</si>
  <si>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</si>
  <si>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</si>
  <si>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</si>
  <si>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</si>
  <si>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</si>
  <si>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</si>
  <si>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</si>
  <si>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</si>
  <si>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</si>
  <si>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</si>
  <si>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</si>
  <si>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</si>
  <si>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</si>
  <si>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</si>
  <si>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</si>
  <si>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</si>
  <si>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</si>
  <si>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</si>
  <si>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</si>
  <si>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</si>
  <si>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</si>
  <si>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</si>
  <si>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</si>
  <si>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</si>
  <si>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</si>
  <si>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</si>
  <si>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</si>
  <si>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</si>
  <si>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</si>
  <si>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</si>
  <si>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</si>
  <si>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</si>
  <si>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</si>
  <si>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</si>
  <si>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</si>
  <si>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</si>
  <si>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</si>
  <si>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</si>
  <si>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</si>
  <si>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</si>
  <si>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</si>
  <si>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</si>
  <si>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</si>
  <si>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</si>
  <si>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</si>
  <si>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</si>
  <si>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</si>
  <si>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</si>
  <si>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</si>
  <si>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</si>
  <si>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</si>
  <si>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</si>
  <si>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</si>
  <si>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</si>
  <si>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</si>
  <si>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</si>
  <si>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</si>
  <si>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</si>
  <si>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</si>
  <si>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</si>
  <si>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</si>
  <si>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</si>
  <si>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</si>
  <si>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</si>
  <si>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</si>
  <si>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</si>
  <si>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</si>
  <si>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</si>
  <si>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</si>
  <si>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</si>
  <si>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</si>
  <si>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</si>
  <si>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</si>
  <si>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</si>
  <si>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</si>
  <si>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</si>
  <si>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</si>
  <si>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</si>
  <si>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</si>
  <si>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</si>
  <si>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</si>
  <si>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</si>
  <si>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</si>
  <si>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</si>
  <si>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</si>
  <si>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</si>
  <si>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</si>
  <si>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</si>
  <si>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</si>
  <si>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</si>
  <si>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</si>
  <si>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</si>
  <si>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</si>
  <si>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</si>
  <si>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</si>
  <si>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</si>
  <si>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</si>
  <si>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</si>
  <si>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</si>
  <si>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</si>
  <si>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</si>
  <si>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</si>
  <si>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</si>
  <si>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</si>
  <si>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</si>
  <si>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</si>
  <si>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</si>
  <si>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</si>
  <si>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</si>
  <si>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</si>
  <si>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</si>
  <si>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</si>
  <si>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</si>
  <si>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</si>
  <si>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</si>
  <si>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</si>
  <si>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</si>
  <si>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</si>
  <si>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</si>
  <si>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</si>
  <si>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</si>
  <si>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</si>
  <si>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</si>
  <si>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</si>
  <si>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</si>
  <si>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</si>
  <si>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</si>
  <si>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</si>
  <si>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</si>
  <si>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</si>
  <si>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</si>
  <si>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</si>
  <si>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</si>
  <si>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</si>
  <si>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</si>
  <si>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</si>
  <si>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</si>
  <si>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</si>
  <si>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</si>
  <si>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</si>
  <si>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</si>
  <si>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</si>
  <si>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</si>
  <si>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</si>
  <si>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</si>
  <si>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</si>
  <si>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</si>
  <si>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</si>
  <si>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</si>
  <si>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</si>
  <si>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</si>
  <si>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</si>
  <si>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</si>
  <si>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</si>
  <si>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</si>
  <si>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</si>
  <si>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</si>
  <si>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</si>
  <si>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</si>
  <si>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</si>
  <si>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</si>
  <si>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</si>
  <si>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</si>
  <si>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</si>
  <si>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</si>
  <si>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</si>
  <si>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</si>
  <si>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</si>
  <si>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</si>
  <si>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</si>
  <si>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</si>
  <si>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</si>
  <si>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</si>
  <si>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</si>
  <si>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</si>
  <si>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</si>
  <si>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</si>
  <si>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</si>
  <si>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</si>
  <si>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</si>
  <si>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</si>
  <si>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</si>
  <si>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</si>
  <si>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</si>
  <si>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</si>
  <si>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</si>
  <si>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</si>
  <si>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</si>
  <si>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</si>
  <si>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</si>
  <si>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</si>
  <si>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</si>
  <si>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</si>
  <si>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</si>
  <si>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</si>
  <si>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</si>
  <si>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</si>
  <si>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</si>
  <si>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</si>
  <si>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</si>
  <si>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</si>
  <si>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</si>
  <si>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</si>
  <si>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</si>
  <si>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</si>
  <si>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</si>
  <si>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</si>
  <si>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</si>
  <si>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</si>
  <si>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</si>
  <si>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</si>
  <si>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</si>
  <si>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</si>
  <si>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</si>
  <si>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</si>
  <si>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</si>
  <si>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</si>
  <si>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</si>
  <si>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</si>
  <si>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</si>
  <si>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</si>
  <si>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</si>
  <si>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</si>
  <si>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</si>
  <si>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</si>
  <si>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</si>
  <si>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</si>
  <si>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</si>
  <si>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</si>
  <si>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</si>
  <si>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</si>
  <si>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</si>
  <si>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</si>
  <si>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</si>
  <si>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</si>
  <si>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</si>
  <si>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</si>
  <si>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</si>
  <si>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</si>
  <si>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</si>
  <si>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</si>
  <si>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</si>
  <si>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</si>
  <si>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</si>
  <si>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</si>
  <si>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</si>
  <si>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</si>
  <si>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</si>
  <si>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</si>
  <si>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</si>
  <si>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</si>
  <si>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</si>
  <si>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</si>
  <si>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</si>
  <si>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</si>
  <si>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</si>
  <si>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</si>
  <si>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</si>
  <si>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</si>
  <si>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</si>
  <si>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</si>
  <si>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</si>
  <si>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</si>
  <si>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</si>
  <si>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</si>
  <si>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</si>
  <si>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</si>
  <si>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</si>
  <si>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</si>
  <si>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</si>
  <si>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</si>
  <si>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</si>
  <si>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</si>
  <si>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</si>
  <si>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</si>
  <si>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</si>
  <si>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</si>
  <si>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</si>
  <si>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</si>
  <si>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</si>
  <si>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</si>
  <si>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</si>
  <si>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</si>
  <si>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</si>
  <si>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</si>
  <si>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</si>
  <si>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</si>
  <si>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</si>
  <si>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</si>
  <si>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</si>
  <si>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</si>
  <si>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</si>
  <si>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</si>
  <si>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</si>
  <si>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</si>
  <si>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</si>
  <si>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</si>
  <si>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</si>
  <si>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</si>
  <si>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</si>
  <si>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</si>
  <si>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</si>
  <si>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</si>
  <si>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</si>
  <si>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</si>
  <si>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</si>
  <si>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</si>
  <si>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</si>
  <si>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</si>
  <si>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</si>
  <si>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</si>
  <si>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</si>
  <si>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</si>
  <si>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</si>
  <si>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</si>
  <si>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</si>
  <si>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</si>
  <si>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</si>
  <si>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</si>
  <si>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</si>
  <si>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</si>
  <si>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</si>
  <si>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</si>
  <si>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</si>
  <si>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</si>
  <si>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</si>
  <si>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</si>
  <si>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</si>
  <si>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</si>
  <si>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</si>
  <si>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</si>
  <si>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</si>
  <si>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</si>
  <si>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</si>
  <si>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</si>
  <si>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</si>
  <si>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</si>
  <si>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</si>
  <si>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</si>
  <si>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</si>
  <si>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</si>
  <si>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</si>
  <si>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</si>
  <si>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</si>
  <si>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</si>
  <si>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</si>
  <si>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</si>
  <si>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</si>
  <si>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</si>
  <si>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</si>
  <si>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</si>
  <si>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</si>
  <si>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</si>
  <si>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</si>
  <si>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</si>
  <si>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</si>
  <si>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</si>
  <si>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</si>
  <si>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</si>
  <si>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</si>
  <si>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</si>
  <si>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</si>
  <si>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</si>
  <si>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</si>
  <si>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</si>
  <si>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</si>
  <si>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</si>
  <si>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</si>
  <si>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</si>
  <si>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</si>
  <si>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</si>
  <si>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</si>
  <si>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</si>
  <si>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</si>
  <si>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</si>
  <si>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</si>
  <si>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</si>
  <si>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</si>
  <si>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</si>
  <si>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</si>
  <si>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</si>
  <si>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</si>
  <si>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</si>
  <si>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</si>
  <si>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</si>
  <si>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</si>
  <si>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</si>
  <si>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</si>
  <si>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</si>
  <si>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</si>
  <si>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</si>
  <si>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</si>
  <si>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</si>
  <si>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</si>
  <si>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</si>
  <si>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</si>
  <si>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</si>
  <si>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</si>
  <si>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</si>
  <si>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</si>
  <si>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</si>
  <si>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</si>
  <si>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</si>
  <si>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</si>
  <si>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</si>
  <si>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</si>
  <si>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</si>
  <si>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</si>
  <si>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</si>
  <si>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</si>
  <si>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</si>
  <si>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</si>
  <si>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</si>
  <si>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</si>
  <si>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</si>
  <si>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</si>
  <si>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</si>
  <si>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</si>
  <si>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</si>
  <si>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</si>
  <si>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</si>
  <si>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</si>
  <si>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</si>
  <si>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</si>
  <si>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</si>
  <si>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</si>
  <si>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</si>
  <si>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</si>
  <si>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</si>
  <si>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</si>
  <si>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</si>
  <si>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</si>
  <si>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</si>
  <si>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</si>
  <si>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</si>
  <si>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</si>
  <si>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</si>
  <si>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</si>
  <si>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</si>
  <si>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</si>
  <si>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</si>
  <si>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</si>
  <si>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</si>
  <si>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</si>
  <si>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</si>
  <si>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</si>
  <si>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</si>
  <si>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</si>
  <si>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</si>
  <si>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</si>
  <si>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</si>
  <si>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</si>
  <si>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</si>
  <si>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</si>
  <si>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</si>
  <si>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</si>
  <si>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</si>
  <si>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</si>
  <si>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</si>
  <si>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</si>
  <si>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</si>
  <si>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</si>
  <si>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</si>
  <si>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</si>
  <si>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</si>
  <si>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</si>
  <si>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</si>
  <si>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</si>
  <si>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</si>
  <si>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</si>
  <si>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</si>
  <si>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</si>
  <si>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</si>
  <si>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</si>
  <si>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</si>
  <si>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</si>
  <si>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</si>
  <si>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</si>
  <si>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</si>
  <si>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</si>
  <si>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</si>
  <si>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</si>
  <si>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</si>
  <si>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</si>
  <si>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</si>
  <si>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</si>
  <si>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</si>
  <si>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</si>
  <si>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</si>
  <si>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</si>
  <si>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</si>
  <si>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</si>
  <si>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</si>
  <si>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</si>
  <si>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</si>
  <si>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</si>
  <si>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</si>
  <si>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</si>
  <si>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</si>
  <si>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</si>
  <si>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</si>
  <si>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</si>
  <si>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</si>
  <si>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</si>
  <si>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</si>
  <si>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</si>
  <si>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</si>
  <si>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</si>
  <si>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</si>
  <si>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</si>
  <si>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</si>
  <si>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</si>
  <si>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</si>
  <si>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</si>
  <si>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</si>
  <si>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</si>
  <si>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</si>
  <si>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</si>
  <si>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</si>
  <si>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</si>
  <si>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</si>
  <si>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</si>
  <si>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</si>
  <si>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</si>
  <si>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</si>
  <si>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</si>
  <si>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</si>
  <si>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</si>
  <si>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</si>
  <si>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</si>
  <si>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</si>
  <si>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</si>
  <si>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</si>
  <si>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</si>
  <si>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</si>
  <si>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</si>
  <si>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</si>
  <si>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</si>
  <si>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</si>
  <si>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</si>
  <si>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</si>
  <si>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</si>
  <si>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</si>
  <si>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</si>
  <si>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</si>
  <si>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</si>
  <si>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</si>
  <si>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</si>
  <si>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</si>
  <si>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</si>
  <si>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</si>
  <si>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</si>
  <si>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</si>
  <si>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</si>
  <si>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</si>
  <si>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</si>
  <si>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</si>
  <si>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</si>
  <si>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</si>
  <si>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</si>
  <si>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</si>
  <si>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</si>
  <si>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</si>
  <si>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</si>
  <si>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</si>
  <si>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</si>
  <si>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</si>
  <si>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</si>
  <si>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</si>
  <si>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</si>
  <si>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</si>
  <si>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</si>
  <si>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</si>
  <si>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</si>
  <si>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</si>
  <si>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</si>
  <si>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</si>
  <si>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</si>
  <si>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</si>
  <si>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</si>
  <si>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</si>
  <si>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</si>
  <si>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</si>
  <si>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</si>
  <si>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</si>
  <si>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</si>
  <si>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</si>
  <si>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</si>
  <si>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</si>
  <si>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</si>
  <si>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</si>
  <si>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</si>
  <si>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</si>
  <si>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</si>
  <si>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</si>
  <si>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</si>
  <si>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</si>
  <si>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</si>
  <si>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</si>
  <si>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</si>
  <si>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</si>
  <si>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</si>
  <si>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</si>
  <si>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</si>
  <si>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</si>
  <si>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</si>
  <si>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</si>
  <si>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</si>
  <si>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</si>
  <si>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</si>
  <si>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</si>
  <si>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</si>
  <si>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</si>
  <si>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</si>
  <si>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</si>
  <si>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</si>
  <si>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</si>
  <si>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</si>
  <si>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</si>
  <si>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</si>
  <si>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</si>
  <si>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</si>
  <si>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</si>
  <si>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</si>
  <si>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</si>
  <si>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</si>
  <si>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</si>
  <si>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</si>
  <si>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</si>
  <si>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</si>
  <si>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</si>
  <si>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</si>
  <si>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</si>
  <si>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</si>
  <si>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</si>
  <si>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</si>
  <si>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</si>
  <si>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</si>
  <si>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</si>
  <si>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</si>
  <si>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</si>
  <si>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</si>
  <si>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</si>
  <si>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</si>
  <si>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</si>
  <si>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</si>
  <si>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</si>
  <si>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</si>
  <si>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</si>
  <si>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</si>
  <si>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</si>
  <si>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</si>
  <si>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</si>
  <si>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</si>
  <si>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</si>
  <si>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</si>
  <si>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</si>
  <si>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</si>
  <si>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</si>
  <si>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</si>
  <si>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</si>
  <si>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</si>
  <si>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</si>
  <si>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</si>
  <si>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</si>
  <si>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</si>
  <si>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</si>
  <si>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</si>
  <si>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</si>
  <si>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</si>
  <si>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</si>
  <si>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</si>
  <si>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</si>
  <si>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</si>
  <si>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</si>
  <si>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</si>
  <si>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</si>
  <si>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</si>
  <si>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</si>
  <si>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</si>
  <si>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</si>
  <si>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</si>
  <si>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</si>
  <si>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</si>
  <si>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</si>
  <si>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</si>
  <si>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</si>
  <si>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</si>
  <si>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</si>
  <si>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</si>
  <si>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</si>
  <si>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</si>
  <si>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</si>
  <si>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</si>
  <si>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</si>
  <si>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</si>
  <si>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</si>
  <si>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</si>
  <si>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</si>
  <si>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</si>
  <si>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</si>
  <si>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</si>
  <si>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</si>
  <si>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</si>
  <si>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</si>
  <si>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</si>
  <si>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</si>
  <si>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</si>
  <si>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</si>
  <si>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</si>
  <si>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</si>
  <si>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</si>
  <si>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</si>
  <si>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</si>
  <si>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</si>
  <si>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</si>
  <si>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</si>
  <si>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</si>
  <si>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</si>
  <si>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</si>
  <si>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</si>
  <si>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</si>
  <si>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</si>
  <si>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</si>
  <si>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</si>
  <si>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</si>
  <si>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</si>
  <si>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</si>
  <si>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</si>
  <si>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</si>
  <si>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</si>
  <si>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</si>
  <si>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</si>
  <si>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</si>
  <si>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</si>
  <si>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</si>
  <si>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</si>
  <si>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</si>
  <si>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</si>
  <si>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</si>
  <si>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</si>
  <si>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</si>
  <si>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</si>
  <si>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</si>
  <si>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</si>
  <si>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</si>
  <si>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</si>
  <si>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</si>
  <si>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</si>
  <si>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</si>
  <si>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</si>
  <si>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</si>
  <si>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</si>
  <si>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</si>
  <si>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</si>
  <si>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</si>
  <si>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</si>
  <si>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</si>
  <si>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</si>
  <si>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</si>
  <si>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</si>
  <si>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</si>
  <si>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</si>
  <si>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</si>
  <si>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</si>
  <si>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</si>
  <si>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</si>
  <si>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</si>
  <si>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</si>
  <si>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</si>
  <si>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</si>
  <si>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</si>
  <si>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</si>
  <si>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</si>
  <si>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</si>
  <si>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</si>
  <si>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</si>
  <si>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</si>
  <si>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</si>
  <si>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</si>
  <si>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</si>
  <si>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</si>
  <si>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</si>
  <si>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</si>
  <si>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</si>
  <si>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</si>
  <si>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</si>
  <si>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</si>
  <si>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</si>
  <si>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</si>
  <si>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</si>
  <si>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</si>
  <si>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</si>
  <si>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</si>
  <si>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</si>
  <si>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</si>
  <si>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</si>
  <si>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</si>
  <si>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</si>
  <si>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</si>
  <si>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</si>
  <si>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</si>
  <si>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</si>
  <si>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</si>
  <si>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</si>
  <si>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</si>
  <si>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</si>
  <si>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</si>
  <si>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</si>
  <si>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</si>
  <si>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</si>
  <si>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</si>
  <si>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</si>
  <si>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</si>
  <si>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</si>
  <si>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</si>
  <si>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</si>
  <si>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</si>
  <si>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</si>
  <si>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</si>
  <si>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</si>
  <si>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</si>
  <si>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</si>
  <si>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</si>
  <si>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</si>
  <si>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</si>
  <si>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</si>
  <si>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</si>
  <si>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</si>
  <si>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</si>
  <si>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</si>
  <si>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</si>
  <si>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</si>
  <si>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</si>
  <si>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</si>
  <si>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</si>
  <si>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</si>
  <si>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</si>
  <si>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</si>
  <si>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</si>
  <si>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</si>
  <si>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</si>
  <si>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</si>
  <si>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</si>
  <si>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</si>
  <si>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</si>
  <si>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</si>
  <si>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</si>
  <si>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</si>
  <si>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</si>
  <si>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</si>
  <si>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</si>
  <si>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</si>
  <si>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</si>
  <si>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</si>
  <si>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</si>
  <si>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</si>
  <si>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</si>
  <si>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</si>
  <si>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</si>
  <si>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</si>
  <si>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</si>
  <si>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</si>
  <si>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</si>
  <si>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</si>
  <si>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</si>
  <si>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</si>
  <si>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</si>
  <si>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</si>
  <si>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</si>
  <si>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</si>
  <si>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</si>
  <si>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</si>
  <si>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</si>
  <si>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</si>
  <si>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</si>
  <si>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</si>
  <si>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</si>
  <si>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</si>
  <si>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</si>
  <si>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</si>
  <si>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</si>
  <si>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</si>
  <si>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</si>
  <si>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</si>
  <si>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</si>
  <si>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</si>
  <si>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</si>
  <si>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</si>
  <si>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</si>
  <si>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</si>
  <si>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</si>
  <si>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</si>
  <si>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</si>
  <si>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</si>
  <si>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</si>
  <si>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</si>
  <si>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</si>
  <si>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</si>
  <si>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</si>
  <si>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</si>
  <si>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</si>
  <si>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</si>
  <si>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</si>
  <si>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</si>
  <si>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</si>
  <si>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</si>
  <si>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</si>
  <si>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</si>
  <si>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</si>
  <si>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</si>
  <si>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</si>
  <si>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</si>
  <si>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</si>
  <si>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</si>
  <si>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</si>
  <si>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</si>
  <si>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</si>
  <si>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</si>
  <si>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</si>
  <si>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</si>
  <si>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</si>
  <si>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</si>
  <si>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</si>
  <si>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</si>
  <si>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</si>
  <si>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</si>
  <si>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</si>
  <si>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</si>
  <si>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</si>
  <si>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</si>
  <si>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</si>
  <si>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</si>
  <si>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</si>
  <si>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</si>
  <si>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</si>
  <si>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</si>
  <si>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</si>
  <si>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</si>
  <si>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</si>
  <si>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</si>
  <si>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</si>
  <si>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</si>
  <si>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</si>
  <si>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</si>
  <si>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</si>
  <si>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</si>
  <si>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</si>
  <si>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</si>
  <si>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</si>
  <si>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</si>
  <si>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</si>
  <si>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</si>
  <si>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</si>
  <si>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</si>
  <si>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</si>
  <si>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</si>
  <si>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</si>
  <si>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</si>
  <si>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</si>
  <si>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</si>
  <si>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</si>
  <si>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</si>
  <si>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</si>
  <si>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</si>
  <si>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</si>
  <si>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</si>
  <si>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</si>
  <si>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</si>
  <si>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</si>
  <si>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</si>
  <si>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</si>
  <si>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</si>
  <si>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</si>
  <si>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</si>
  <si>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</si>
  <si>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</si>
  <si>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</si>
  <si>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</si>
  <si>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</si>
  <si>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</si>
  <si>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</si>
  <si>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</si>
  <si>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</si>
  <si>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</si>
  <si>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</si>
  <si>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</si>
  <si>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</si>
  <si>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</si>
  <si>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</si>
  <si>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</si>
  <si>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</si>
  <si>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</si>
  <si>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</si>
  <si>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</si>
  <si>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</si>
  <si>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</si>
  <si>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</si>
  <si>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</si>
  <si>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</si>
  <si>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</si>
  <si>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</si>
  <si>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</si>
  <si>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</si>
  <si>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</si>
  <si>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</si>
  <si>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</si>
  <si>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</si>
  <si>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</si>
  <si>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</si>
  <si>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</si>
  <si>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</si>
  <si>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</si>
  <si>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</si>
  <si>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</si>
  <si>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</si>
  <si>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</si>
  <si>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</si>
  <si>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</si>
  <si>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</si>
  <si>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</si>
  <si>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</si>
  <si>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</si>
  <si>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</si>
  <si>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</si>
  <si>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</si>
  <si>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</si>
  <si>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</si>
  <si>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</si>
  <si>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</si>
  <si>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</si>
  <si>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</si>
  <si>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</si>
  <si>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</si>
  <si>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</si>
  <si>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</si>
  <si>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</si>
  <si>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</si>
  <si>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</si>
  <si>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</si>
  <si>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</si>
  <si>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</si>
  <si>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</si>
  <si>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</si>
  <si>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</si>
  <si>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</si>
  <si>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</si>
  <si>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</si>
  <si>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</si>
  <si>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</si>
  <si>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</si>
  <si>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</si>
  <si>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</si>
  <si>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</si>
  <si>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</si>
  <si>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</si>
  <si>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</si>
  <si>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</si>
  <si>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</si>
  <si>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</si>
  <si>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</si>
  <si>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</si>
  <si>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</si>
  <si>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</si>
  <si>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</si>
  <si>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</si>
  <si>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</si>
  <si>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</si>
  <si>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</si>
  <si>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</si>
  <si>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</si>
  <si>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</si>
  <si>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</si>
  <si>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</si>
  <si>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</si>
  <si>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</si>
  <si>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</si>
  <si>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</si>
  <si>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</si>
  <si>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</si>
  <si>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</si>
  <si>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</si>
  <si>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</si>
  <si>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</si>
  <si>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</si>
  <si>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</si>
  <si>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</si>
  <si>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</si>
  <si>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</si>
  <si>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</si>
  <si>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</si>
  <si>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</si>
  <si>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</si>
  <si>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</si>
  <si>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</si>
  <si>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</si>
  <si>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</si>
  <si>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</si>
  <si>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</si>
  <si>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</si>
  <si>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</si>
  <si>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</si>
  <si>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</si>
  <si>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</si>
  <si>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</si>
  <si>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</si>
  <si>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</si>
  <si>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</si>
  <si>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</si>
  <si>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</si>
  <si>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</si>
  <si>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</si>
  <si>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</si>
  <si>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</si>
  <si>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</si>
  <si>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</si>
  <si>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</si>
  <si>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</si>
  <si>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</si>
  <si>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</si>
  <si>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</si>
  <si>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</si>
  <si>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</si>
  <si>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</si>
  <si>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</si>
  <si>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</si>
  <si>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</si>
  <si>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</si>
  <si>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</si>
  <si>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</si>
  <si>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</si>
  <si>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</si>
  <si>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</si>
  <si>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</si>
  <si>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</si>
  <si>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</si>
  <si>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</si>
  <si>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</si>
  <si>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</si>
  <si>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</si>
  <si>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</si>
  <si>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</si>
  <si>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</si>
  <si>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</si>
  <si>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</si>
  <si>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</si>
  <si>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</si>
  <si>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</si>
  <si>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</si>
  <si>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</si>
  <si>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</si>
  <si>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</si>
  <si>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</si>
  <si>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</si>
  <si>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</si>
  <si>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</si>
  <si>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</si>
  <si>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</si>
  <si>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</si>
  <si>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</si>
  <si>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</si>
  <si>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</si>
  <si>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</si>
  <si>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</si>
  <si>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</si>
  <si>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</si>
  <si>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</si>
  <si>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</si>
  <si>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</si>
  <si>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</si>
  <si>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</si>
  <si>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</si>
  <si>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</si>
  <si>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</si>
  <si>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</si>
  <si>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</si>
  <si>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</si>
  <si>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</si>
  <si>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</si>
  <si>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</si>
  <si>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</si>
  <si>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</si>
  <si>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</si>
  <si>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</si>
  <si>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</si>
  <si>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</si>
  <si>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</si>
  <si>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</si>
  <si>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</si>
  <si>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</si>
  <si>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</si>
  <si>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</si>
  <si>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</si>
  <si>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</si>
  <si>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</si>
  <si>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</si>
  <si>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</si>
  <si>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</si>
  <si>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</si>
  <si>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</si>
  <si>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</si>
  <si>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</si>
  <si>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</si>
  <si>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</si>
  <si>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</si>
  <si>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</si>
  <si>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</si>
  <si>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</si>
  <si>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</si>
  <si>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</si>
  <si>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</si>
  <si>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</si>
  <si>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</si>
  <si>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</si>
  <si>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</si>
  <si>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</si>
  <si>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</si>
  <si>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</si>
  <si>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</si>
  <si>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</si>
  <si>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</si>
  <si>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</si>
  <si>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</si>
  <si>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</si>
  <si>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</si>
  <si>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</si>
  <si>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</si>
  <si>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</si>
  <si>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</si>
  <si>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</si>
  <si>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</si>
  <si>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</si>
  <si>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</si>
  <si>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</si>
  <si>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</si>
  <si>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</si>
  <si>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</si>
  <si>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</si>
  <si>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</si>
  <si>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</si>
  <si>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</si>
  <si>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</si>
  <si>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</si>
  <si>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</si>
  <si>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</si>
  <si>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</si>
  <si>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</si>
  <si>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</si>
  <si>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</si>
  <si>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</si>
  <si>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</si>
  <si>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</si>
  <si>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</si>
  <si>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</si>
  <si>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</si>
  <si>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</si>
  <si>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</si>
  <si>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</si>
  <si>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</si>
  <si>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</si>
  <si>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</si>
  <si>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</si>
  <si>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</si>
  <si>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</si>
  <si>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</si>
  <si>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</si>
  <si>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</si>
  <si>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</si>
  <si>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</si>
  <si>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</si>
  <si>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</si>
  <si>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</si>
  <si>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</si>
  <si>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</si>
  <si>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</si>
  <si>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</si>
  <si>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</si>
  <si>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</si>
  <si>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</si>
  <si>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</si>
  <si>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</si>
  <si>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</si>
  <si>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</si>
  <si>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</si>
  <si>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</si>
  <si>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</si>
  <si>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</si>
  <si>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</si>
  <si>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</si>
  <si>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</si>
  <si>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</si>
  <si>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</si>
  <si>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</si>
  <si>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</si>
  <si>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</si>
  <si>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</si>
  <si>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</si>
  <si>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</si>
  <si>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</si>
  <si>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</si>
  <si>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</si>
  <si>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</si>
  <si>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</si>
  <si>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</si>
  <si>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</si>
  <si>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</si>
  <si>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</si>
  <si>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</si>
  <si>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</si>
  <si>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</si>
  <si>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</si>
  <si>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</si>
  <si>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</si>
  <si>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</si>
  <si>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</si>
  <si>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</si>
  <si>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</si>
  <si>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</si>
  <si>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</si>
  <si>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</si>
  <si>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</si>
  <si>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</si>
  <si>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</si>
  <si>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</si>
  <si>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</si>
  <si>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</si>
  <si>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</si>
  <si>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</si>
  <si>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</si>
  <si>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</si>
  <si>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</si>
  <si>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</si>
  <si>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</si>
  <si>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</si>
  <si>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</si>
  <si>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</si>
  <si>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</si>
  <si>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</si>
  <si>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</si>
  <si>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</si>
  <si>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</si>
  <si>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</si>
  <si>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</si>
  <si>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</si>
  <si>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</si>
  <si>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</si>
  <si>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</si>
  <si>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</si>
  <si>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</si>
  <si>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</si>
  <si>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</si>
  <si>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</si>
  <si>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</si>
  <si>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</si>
  <si>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</si>
  <si>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</si>
  <si>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</si>
  <si>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</si>
  <si>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</si>
  <si>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</si>
  <si>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</si>
  <si>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</si>
  <si>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</si>
  <si>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</si>
  <si>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</si>
  <si>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</si>
  <si>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</si>
  <si>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</si>
  <si>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</si>
  <si>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</si>
  <si>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</si>
  <si>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</si>
  <si>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</si>
  <si>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</si>
  <si>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</si>
  <si>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</si>
  <si>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</si>
  <si>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</si>
  <si>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</si>
  <si>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</si>
  <si>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</si>
  <si>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</si>
  <si>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</si>
  <si>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</si>
  <si>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</si>
  <si>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</si>
  <si>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</si>
  <si>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</si>
  <si>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</si>
  <si>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</si>
  <si>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</si>
  <si>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</si>
  <si>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</si>
  <si>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</si>
  <si>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</si>
  <si>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</si>
  <si>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</si>
  <si>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</si>
  <si>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</si>
  <si>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</si>
  <si>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</si>
  <si>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</si>
  <si>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</si>
  <si>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</si>
  <si>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</si>
  <si>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</si>
  <si>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</si>
  <si>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</si>
  <si>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</si>
  <si>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</si>
  <si>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</si>
  <si>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</si>
  <si>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</si>
  <si>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</si>
  <si>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</si>
  <si>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</si>
  <si>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</si>
  <si>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</si>
  <si>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</si>
  <si>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</si>
  <si>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</si>
  <si>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</si>
  <si>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</si>
  <si>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</si>
  <si>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</si>
  <si>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</si>
  <si>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</si>
  <si>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</si>
  <si>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</si>
  <si>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</si>
  <si>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</si>
  <si>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</si>
  <si>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</si>
  <si>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</si>
  <si>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</si>
  <si>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</si>
  <si>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</si>
  <si>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</si>
  <si>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</si>
  <si>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</si>
  <si>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</si>
  <si>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</si>
  <si>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</si>
  <si>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</si>
  <si>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</si>
  <si>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</si>
  <si>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</si>
  <si>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</si>
  <si>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</si>
  <si>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</si>
  <si>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</si>
  <si>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</si>
  <si>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</si>
  <si>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</si>
  <si>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</si>
  <si>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</si>
  <si>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</si>
  <si>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</si>
  <si>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</si>
  <si>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</si>
  <si>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</si>
  <si>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</si>
  <si>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</si>
  <si>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</si>
  <si>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</si>
  <si>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</si>
  <si>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</si>
  <si>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</si>
  <si>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</si>
  <si>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</si>
  <si>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</si>
  <si>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</si>
  <si>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</si>
  <si>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</si>
  <si>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</si>
  <si>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</si>
  <si>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</si>
  <si>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</si>
  <si>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</si>
  <si>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</si>
  <si>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</si>
  <si>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</si>
  <si>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</si>
  <si>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</si>
  <si>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</si>
  <si>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</si>
  <si>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</si>
  <si>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</si>
  <si>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</si>
  <si>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</si>
  <si>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</si>
  <si>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</si>
  <si>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</si>
  <si>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</si>
  <si>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</si>
  <si>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</si>
  <si>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</si>
  <si>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</si>
  <si>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</si>
  <si>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</si>
  <si>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</si>
  <si>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</si>
  <si>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</si>
  <si>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</si>
  <si>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</si>
  <si>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</si>
  <si>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</si>
  <si>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</si>
  <si>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</si>
  <si>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</si>
  <si>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</si>
  <si>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</si>
  <si>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</si>
  <si>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</si>
  <si>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</si>
  <si>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</si>
  <si>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</si>
  <si>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</si>
  <si>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</si>
  <si>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</si>
  <si>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</si>
  <si>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</si>
  <si>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</si>
  <si>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</si>
  <si>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</si>
  <si>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</si>
  <si>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</si>
  <si>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</si>
  <si>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</si>
  <si>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</si>
  <si>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</si>
  <si>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</si>
  <si>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</si>
  <si>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</si>
  <si>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</si>
  <si>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</si>
  <si>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</si>
  <si>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</si>
  <si>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</si>
  <si>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</si>
  <si>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</si>
  <si>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</si>
  <si>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</si>
  <si>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</si>
  <si>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</si>
  <si>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</si>
  <si>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</si>
  <si>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</si>
  <si>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</si>
  <si>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</si>
  <si>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</si>
  <si>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</si>
  <si>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</si>
  <si>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</si>
  <si>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</si>
  <si>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</si>
  <si>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</si>
  <si>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</si>
  <si>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</si>
  <si>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</si>
  <si>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</si>
  <si>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</si>
  <si>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</si>
  <si>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</si>
  <si>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</si>
  <si>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</si>
  <si>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</si>
  <si>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</si>
  <si>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</si>
  <si>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</si>
  <si>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</si>
  <si>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</si>
  <si>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</si>
  <si>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</si>
  <si>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</si>
  <si>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</si>
  <si>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</si>
  <si>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</si>
  <si>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</si>
  <si>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</si>
  <si>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</si>
  <si>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</si>
  <si>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</si>
  <si>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</si>
  <si>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</si>
  <si>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</si>
  <si>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</si>
  <si>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</si>
  <si>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</si>
  <si>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</si>
  <si>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</si>
  <si>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</si>
  <si>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</si>
  <si>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</si>
  <si>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</si>
  <si>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</si>
  <si>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</si>
  <si>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</si>
  <si>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</si>
  <si>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</si>
  <si>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</si>
  <si>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</si>
  <si>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</si>
  <si>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</si>
  <si>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</si>
  <si>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</si>
  <si>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</si>
  <si>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</si>
  <si>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</si>
  <si>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</si>
  <si>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</si>
  <si>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</si>
  <si>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</si>
  <si>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</si>
  <si>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</si>
  <si>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</si>
  <si>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</si>
  <si>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</si>
  <si>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</si>
  <si>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</si>
  <si>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</si>
  <si>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</si>
  <si>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</si>
  <si>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</si>
  <si>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</si>
  <si>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</si>
  <si>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</si>
  <si>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</si>
  <si>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</si>
  <si>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</si>
  <si>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</si>
  <si>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</si>
  <si>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</si>
  <si>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</si>
  <si>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</si>
  <si>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</si>
  <si>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</si>
  <si>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</si>
  <si>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</si>
  <si>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</si>
  <si>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</si>
  <si>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</si>
  <si>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</si>
  <si>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</si>
  <si>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</si>
  <si>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</si>
  <si>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</si>
  <si>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</si>
  <si>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</si>
  <si>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</si>
  <si>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</si>
  <si>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</si>
  <si>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</si>
  <si>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</si>
  <si>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</si>
  <si>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</si>
  <si>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</si>
  <si>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</si>
  <si>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</si>
  <si>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</si>
  <si>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</si>
  <si>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</si>
  <si>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</si>
  <si>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</si>
  <si>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</si>
  <si>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</si>
  <si>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</si>
  <si>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</si>
  <si>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</si>
  <si>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</si>
  <si>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</si>
  <si>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</si>
  <si>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</si>
  <si>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</si>
  <si>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</si>
  <si>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</si>
  <si>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</si>
  <si>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</si>
  <si>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</si>
  <si>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</si>
  <si>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</si>
  <si>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</si>
  <si>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</si>
  <si>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</si>
  <si>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</si>
  <si>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</si>
  <si>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</si>
  <si>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</si>
  <si>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</si>
  <si>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</si>
  <si>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</si>
  <si>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</si>
  <si>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</si>
  <si>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</si>
  <si>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</si>
  <si>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</si>
  <si>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</si>
  <si>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</si>
  <si>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</si>
  <si>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</si>
  <si>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</si>
  <si>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</si>
  <si>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</si>
  <si>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</si>
  <si>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</si>
  <si>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</si>
  <si>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</si>
  <si>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</si>
  <si>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</si>
  <si>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</si>
  <si>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</si>
  <si>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</si>
  <si>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</si>
  <si>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</si>
  <si>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</si>
  <si>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</si>
  <si>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</si>
  <si>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</si>
  <si>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</si>
  <si>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</si>
  <si>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</si>
  <si>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</si>
  <si>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</si>
  <si>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</si>
  <si>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</si>
  <si>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</si>
  <si>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</si>
  <si>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</si>
  <si>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</si>
  <si>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</si>
  <si>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</si>
  <si>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</si>
  <si>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</si>
  <si>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</si>
  <si>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</si>
  <si>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</si>
  <si>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</si>
  <si>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</si>
  <si>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</si>
  <si>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</si>
  <si>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</si>
  <si>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</si>
  <si>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</si>
  <si>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</si>
  <si>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</si>
  <si>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</si>
  <si>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</si>
  <si>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</si>
  <si>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</si>
  <si>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</si>
  <si>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</si>
  <si>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</si>
  <si>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</si>
  <si>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</si>
  <si>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</si>
  <si>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</si>
  <si>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</si>
  <si>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</si>
  <si>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</si>
  <si>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</si>
  <si>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</si>
  <si>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</si>
  <si>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</si>
  <si>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</si>
  <si>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</si>
  <si>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</si>
  <si>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</si>
  <si>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</si>
  <si>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</si>
  <si>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</si>
  <si>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</si>
  <si>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</si>
  <si>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</si>
  <si>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</si>
  <si>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</si>
  <si>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</si>
  <si>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</si>
  <si>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</si>
  <si>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</si>
  <si>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</si>
  <si>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</si>
  <si>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</si>
  <si>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</si>
  <si>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</si>
  <si>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</si>
  <si>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</si>
  <si>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</si>
  <si>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</si>
  <si>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</si>
  <si>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</si>
  <si>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</si>
  <si>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</si>
  <si>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</si>
  <si>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</si>
  <si>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</si>
  <si>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</si>
  <si>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</si>
  <si>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</si>
  <si>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</si>
  <si>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</si>
  <si>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</si>
  <si>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</si>
  <si>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</si>
  <si>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</si>
  <si>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</si>
  <si>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</si>
  <si>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</si>
  <si>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</si>
  <si>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</si>
  <si>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</si>
  <si>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</si>
  <si>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</si>
  <si>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</si>
  <si>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</si>
  <si>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</si>
  <si>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</si>
  <si>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</si>
  <si>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</si>
  <si>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</si>
  <si>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</si>
  <si>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</si>
  <si>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</si>
  <si>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</si>
  <si>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</si>
  <si>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</si>
  <si>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</si>
  <si>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</si>
  <si>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</si>
  <si>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</si>
  <si>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</si>
  <si>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</si>
  <si>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</si>
  <si>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</si>
  <si>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</si>
  <si>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</si>
  <si>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</si>
  <si>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</si>
  <si>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</si>
  <si>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</si>
  <si>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</si>
  <si>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</si>
  <si>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</si>
  <si>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</si>
  <si>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</si>
  <si>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</si>
  <si>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</si>
  <si>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</si>
  <si>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</si>
  <si>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</si>
  <si>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</si>
  <si>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</si>
  <si>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</si>
  <si>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</si>
  <si>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</si>
  <si>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</si>
  <si>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</si>
  <si>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</si>
  <si>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</si>
  <si>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</si>
  <si>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</si>
  <si>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</si>
  <si>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</si>
  <si>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</si>
  <si>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</si>
  <si>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</si>
  <si>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</si>
  <si>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</si>
  <si>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</si>
  <si>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</si>
  <si>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</si>
  <si>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</si>
  <si>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</si>
  <si>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</si>
  <si>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</si>
  <si>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</si>
  <si>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</si>
  <si>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</si>
  <si>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</si>
  <si>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</si>
  <si>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</si>
  <si>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</si>
  <si>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</si>
  <si>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</si>
  <si>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</si>
  <si>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</si>
  <si>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</si>
  <si>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</si>
  <si>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</si>
  <si>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</si>
  <si>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</si>
  <si>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</si>
  <si>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</si>
  <si>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</si>
  <si>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</si>
  <si>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</si>
  <si>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</si>
  <si>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</si>
  <si>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</si>
  <si>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</si>
  <si>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</si>
  <si>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</si>
  <si>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</si>
  <si>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</si>
  <si>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</si>
  <si>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</si>
  <si>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</si>
  <si>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</si>
  <si>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</si>
  <si>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</si>
  <si>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</si>
  <si>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</si>
  <si>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</si>
  <si>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</si>
  <si>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</si>
  <si>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</si>
  <si>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</si>
  <si>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</si>
  <si>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</si>
  <si>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</si>
  <si>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</si>
  <si>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</si>
  <si>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</si>
  <si>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</si>
  <si>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</si>
  <si>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</si>
  <si>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</si>
  <si>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</si>
  <si>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</si>
  <si>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</si>
  <si>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</si>
  <si>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</si>
  <si>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</si>
  <si>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</si>
  <si>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</si>
  <si>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</si>
  <si>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</si>
  <si>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</si>
  <si>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</si>
  <si>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</si>
  <si>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</si>
  <si>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</si>
  <si>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</si>
  <si>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</si>
  <si>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</si>
  <si>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</si>
  <si>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</si>
  <si>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</si>
  <si>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</si>
  <si>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</si>
  <si>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</si>
  <si>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</si>
  <si>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</si>
  <si>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</si>
  <si>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</si>
  <si>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</si>
  <si>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</si>
  <si>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</si>
  <si>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</si>
  <si>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</si>
  <si>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</si>
  <si>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</si>
  <si>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</si>
  <si>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</si>
  <si>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</si>
  <si>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</si>
  <si>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</si>
  <si>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</si>
  <si>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</si>
  <si>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</si>
  <si>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</si>
  <si>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</si>
  <si>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</si>
  <si>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</si>
  <si>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</si>
  <si>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</si>
  <si>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</si>
  <si>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</si>
  <si>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</si>
  <si>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</si>
  <si>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</si>
  <si>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</si>
  <si>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</si>
  <si>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</si>
  <si>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</si>
  <si>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</si>
  <si>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</si>
  <si>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</si>
  <si>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</si>
  <si>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</si>
  <si>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</si>
  <si>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</si>
  <si>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</si>
  <si>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</si>
  <si>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</si>
  <si>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</si>
  <si>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</si>
  <si>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</si>
  <si>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</si>
  <si>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</si>
  <si>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</si>
  <si>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</si>
  <si>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</si>
  <si>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</si>
  <si>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</si>
  <si>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</si>
  <si>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</si>
  <si>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</si>
  <si>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</si>
  <si>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</si>
  <si>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</si>
  <si>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</si>
  <si>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</si>
  <si>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</si>
  <si>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</si>
  <si>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</si>
  <si>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</si>
  <si>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</si>
  <si>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</si>
  <si>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</si>
  <si>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</si>
  <si>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</si>
  <si>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</si>
  <si>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</si>
  <si>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</si>
  <si>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</si>
  <si>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</si>
  <si>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</si>
  <si>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</si>
  <si>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</si>
  <si>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</si>
  <si>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</si>
  <si>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</si>
  <si>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</si>
  <si>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</si>
  <si>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</si>
  <si>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</si>
  <si>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</si>
  <si>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</si>
  <si>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</si>
  <si>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</si>
  <si>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</si>
  <si>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</si>
  <si>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</si>
  <si>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</si>
  <si>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</si>
  <si>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</si>
  <si>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</si>
  <si>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</si>
  <si>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</si>
  <si>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</si>
  <si>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</si>
  <si>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</si>
  <si>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</si>
  <si>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</si>
  <si>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</si>
  <si>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</si>
  <si>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</si>
  <si>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</si>
  <si>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</si>
  <si>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</si>
  <si>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</si>
  <si>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</si>
  <si>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</si>
  <si>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</si>
  <si>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</si>
  <si>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</si>
  <si>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</si>
  <si>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</si>
  <si>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</si>
  <si>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</si>
  <si>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</si>
  <si>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</si>
  <si>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</si>
  <si>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</si>
  <si>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</si>
  <si>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</si>
  <si>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</si>
  <si>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</si>
  <si>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</si>
  <si>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</si>
  <si>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</si>
  <si>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</si>
  <si>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</si>
  <si>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</si>
  <si>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</si>
  <si>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</si>
  <si>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</si>
  <si>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</si>
  <si>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</si>
  <si>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</si>
  <si>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</si>
  <si>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</si>
  <si>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</si>
  <si>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</si>
  <si>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</si>
  <si>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</si>
  <si>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</si>
  <si>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</si>
  <si>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</si>
  <si>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</si>
  <si>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</si>
  <si>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</si>
  <si>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</si>
  <si>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</si>
  <si>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</si>
  <si>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</si>
  <si>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</si>
  <si>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</si>
  <si>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</si>
  <si>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</si>
  <si>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</si>
  <si>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</si>
  <si>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</si>
  <si>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</si>
  <si>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</si>
  <si>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</si>
  <si>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</si>
  <si>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</si>
  <si>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</si>
  <si>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</si>
  <si>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</si>
  <si>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</si>
  <si>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</si>
  <si>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</si>
  <si>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</si>
  <si>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</si>
  <si>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</si>
  <si>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</si>
  <si>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</si>
  <si>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</si>
  <si>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</si>
  <si>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</si>
  <si>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</si>
  <si>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</si>
  <si>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</si>
  <si>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</si>
  <si>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</si>
  <si>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</si>
  <si>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</si>
  <si>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</si>
  <si>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</si>
  <si>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</si>
  <si>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</si>
  <si>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</si>
  <si>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</si>
  <si>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</si>
  <si>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</si>
  <si>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</si>
  <si>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</si>
  <si>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</si>
  <si>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</si>
  <si>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</si>
  <si>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</si>
  <si>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</si>
  <si>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</si>
  <si>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</si>
  <si>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</si>
  <si>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</si>
  <si>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</si>
  <si>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</si>
  <si>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</si>
  <si>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</si>
  <si>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</si>
  <si>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</si>
  <si>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</si>
  <si>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</si>
  <si>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</si>
  <si>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</si>
  <si>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</si>
  <si>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</si>
  <si>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</si>
  <si>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</si>
  <si>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</si>
  <si>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</si>
  <si>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</si>
  <si>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</si>
  <si>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</si>
  <si>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</si>
  <si>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</si>
  <si>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</si>
  <si>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</si>
  <si>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</si>
  <si>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</si>
  <si>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</si>
  <si>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</si>
  <si>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</si>
  <si>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</si>
  <si>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</si>
  <si>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</si>
  <si>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</si>
  <si>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</si>
  <si>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</si>
  <si>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</si>
  <si>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</si>
  <si>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</si>
  <si>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</si>
  <si>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</si>
  <si>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</si>
  <si>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</si>
  <si>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</si>
  <si>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</si>
  <si>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</si>
  <si>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</si>
  <si>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</si>
  <si>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</si>
  <si>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</si>
  <si>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</si>
  <si>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</si>
  <si>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</si>
  <si>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</si>
  <si>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</si>
  <si>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</si>
  <si>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</si>
  <si>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</si>
  <si>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</si>
  <si>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</si>
  <si>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</si>
  <si>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</si>
  <si>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</si>
  <si>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</si>
  <si>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</si>
  <si>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</si>
  <si>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</si>
  <si>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</si>
  <si>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</si>
  <si>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</si>
  <si>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</si>
  <si>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</si>
  <si>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</si>
  <si>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</si>
  <si>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</si>
  <si>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</si>
  <si>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</si>
  <si>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</si>
  <si>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</si>
  <si>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</si>
  <si>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</si>
  <si>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</si>
  <si>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</si>
  <si>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</si>
  <si>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</si>
  <si>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</si>
  <si>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</si>
  <si>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</si>
  <si>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</si>
  <si>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</si>
  <si>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</si>
  <si>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</si>
  <si>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</si>
  <si>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</si>
  <si>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</si>
  <si>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</si>
  <si>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</si>
  <si>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</si>
  <si>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</si>
  <si>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</si>
  <si>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</si>
  <si>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</si>
  <si>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</si>
  <si>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</si>
  <si>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</si>
  <si>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</si>
  <si>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</si>
  <si>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</si>
  <si>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</si>
  <si>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</si>
  <si>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</si>
  <si>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</si>
  <si>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</si>
  <si>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</si>
  <si>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</si>
  <si>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</si>
  <si>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</si>
  <si>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</si>
  <si>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</si>
  <si>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</si>
  <si>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</si>
  <si>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</si>
  <si>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</si>
  <si>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</si>
  <si>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</si>
  <si>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</si>
  <si>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</si>
  <si>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</si>
  <si>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</si>
  <si>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</si>
  <si>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</si>
  <si>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</si>
  <si>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</si>
  <si>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</si>
  <si>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</si>
  <si>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</si>
  <si>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</si>
  <si>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</si>
  <si>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</si>
  <si>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</si>
  <si>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</si>
  <si>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</si>
  <si>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</si>
  <si>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</si>
  <si>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</si>
  <si>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</si>
  <si>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</si>
  <si>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</si>
  <si>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</si>
  <si>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</si>
  <si>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</si>
  <si>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</si>
  <si>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</si>
  <si>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</si>
  <si>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</si>
  <si>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</si>
  <si>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</si>
  <si>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</si>
  <si>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</si>
  <si>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</si>
  <si>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</si>
  <si>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</si>
  <si>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</si>
  <si>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</si>
  <si>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</si>
  <si>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</si>
  <si>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</si>
  <si>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</si>
  <si>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</si>
  <si>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</si>
  <si>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</si>
  <si>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</si>
  <si>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</si>
  <si>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</si>
  <si>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</si>
  <si>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</si>
  <si>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</si>
  <si>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</si>
  <si>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</si>
  <si>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</si>
  <si>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</si>
  <si>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</si>
  <si>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</si>
  <si>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</si>
  <si>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</si>
  <si>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</si>
  <si>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</si>
  <si>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</si>
  <si>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</si>
  <si>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</si>
  <si>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</si>
  <si>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</si>
  <si>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</si>
  <si>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</si>
  <si>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</si>
  <si>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</si>
  <si>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</si>
  <si>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</si>
  <si>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</si>
  <si>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</si>
  <si>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</si>
  <si>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</si>
  <si>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</si>
  <si>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</si>
  <si>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</si>
  <si>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</si>
  <si>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</si>
  <si>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</si>
  <si>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</si>
  <si>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</si>
  <si>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</si>
  <si>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</si>
  <si>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</si>
  <si>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</si>
  <si>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</si>
  <si>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</si>
  <si>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</si>
  <si>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</si>
  <si>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</si>
  <si>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</si>
  <si>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</si>
  <si>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</si>
  <si>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</si>
  <si>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</si>
  <si>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</si>
  <si>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</si>
  <si>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</si>
  <si>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</si>
  <si>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</si>
  <si>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</si>
  <si>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</si>
  <si>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</si>
  <si>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</si>
  <si>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</si>
  <si>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</si>
  <si>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</si>
  <si>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</si>
  <si>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</si>
  <si>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</si>
  <si>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</si>
  <si>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</si>
  <si>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</si>
  <si>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</si>
  <si>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</si>
  <si>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</si>
  <si>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</si>
  <si>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</si>
  <si>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</si>
  <si>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</si>
  <si>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</si>
  <si>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</si>
  <si>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</si>
  <si>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</si>
  <si>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</si>
  <si>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</si>
  <si>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</si>
  <si>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</si>
  <si>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</si>
  <si>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</si>
  <si>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</si>
  <si>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</si>
  <si>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</si>
  <si>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</si>
  <si>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</si>
  <si>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</si>
  <si>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</si>
  <si>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</si>
  <si>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</si>
  <si>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</si>
  <si>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</si>
  <si>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</si>
  <si>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</si>
  <si>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</si>
  <si>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</si>
  <si>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</si>
  <si>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</si>
  <si>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</si>
  <si>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</si>
  <si>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</si>
  <si>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</si>
  <si>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</si>
  <si>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</si>
  <si>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</si>
  <si>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</si>
  <si>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</si>
  <si>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</si>
  <si>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</si>
  <si>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</si>
  <si>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</si>
  <si>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</si>
  <si>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</si>
  <si>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</si>
  <si>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</si>
  <si>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</si>
  <si>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</si>
  <si>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</si>
  <si>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</si>
  <si>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</si>
  <si>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</si>
  <si>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</si>
  <si>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</si>
  <si>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</si>
  <si>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</si>
  <si>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</si>
  <si>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</si>
  <si>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</si>
  <si>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</si>
  <si>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</si>
  <si>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</si>
  <si>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</si>
  <si>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</si>
  <si>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</si>
  <si>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</si>
  <si>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</si>
  <si>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</si>
  <si>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</si>
  <si>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</si>
  <si>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</si>
  <si>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</si>
  <si>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</si>
  <si>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</si>
  <si>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</si>
  <si>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</si>
  <si>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</si>
  <si>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</si>
  <si>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</si>
  <si>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</si>
  <si>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</si>
  <si>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</si>
  <si>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</si>
  <si>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</si>
  <si>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</si>
  <si>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</si>
  <si>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</si>
  <si>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</si>
  <si>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</si>
  <si>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</si>
  <si>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</si>
  <si>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</si>
  <si>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</si>
  <si>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</si>
  <si>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</si>
  <si>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</si>
  <si>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</si>
  <si>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</si>
  <si>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</si>
  <si>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</si>
  <si>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</si>
  <si>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</si>
  <si>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</si>
  <si>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</si>
  <si>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</si>
  <si>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</si>
  <si>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</si>
  <si>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</si>
  <si>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</si>
  <si>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</si>
  <si>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</si>
  <si>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</si>
  <si>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</si>
  <si>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</si>
  <si>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</si>
  <si>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</si>
  <si>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</si>
  <si>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</si>
  <si>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</si>
  <si>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</si>
  <si>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</si>
  <si>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</si>
  <si>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</si>
  <si>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</si>
  <si>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</si>
  <si>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</si>
  <si>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</si>
  <si>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</si>
  <si>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</si>
  <si>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</si>
  <si>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</si>
  <si>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</si>
  <si>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</si>
  <si>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</si>
  <si>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</si>
  <si>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</si>
  <si>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</si>
  <si>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</si>
  <si>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</si>
  <si>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</si>
  <si>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</si>
  <si>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</si>
  <si>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</si>
  <si>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</si>
  <si>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</si>
  <si>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</si>
  <si>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</si>
  <si>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</si>
  <si>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</si>
  <si>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</si>
  <si>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</si>
  <si>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</si>
  <si>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</si>
  <si>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</si>
  <si>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</si>
  <si>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</si>
  <si>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</si>
  <si>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</si>
  <si>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</si>
  <si>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</si>
  <si>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</si>
  <si>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</si>
  <si>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</si>
  <si>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</si>
  <si>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</si>
  <si>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</si>
  <si>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</si>
  <si>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</si>
  <si>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</si>
  <si>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</si>
  <si>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</si>
  <si>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</si>
  <si>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</si>
  <si>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</si>
  <si>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</si>
  <si>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</si>
  <si>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</si>
  <si>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</si>
  <si>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</si>
  <si>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</si>
  <si>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</si>
  <si>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</si>
  <si>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</si>
  <si>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</si>
  <si>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</si>
  <si>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</si>
  <si>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</si>
  <si>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</si>
  <si>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</si>
  <si>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</si>
  <si>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</si>
  <si>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</si>
  <si>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</si>
  <si>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</si>
  <si>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</si>
  <si>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</si>
  <si>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</si>
  <si>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</si>
  <si>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</si>
  <si>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</si>
  <si>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</si>
  <si>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</si>
  <si>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</si>
  <si>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</si>
  <si>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</si>
  <si>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</si>
  <si>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</si>
  <si>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</si>
  <si>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</si>
  <si>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</si>
  <si>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</si>
  <si>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</si>
  <si>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</si>
  <si>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</si>
  <si>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</si>
  <si>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</si>
  <si>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</si>
  <si>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</si>
  <si>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</si>
  <si>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</si>
  <si>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</si>
  <si>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</si>
  <si>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</si>
  <si>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</si>
  <si>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</si>
  <si>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</si>
  <si>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</si>
  <si>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</si>
  <si>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</si>
  <si>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</si>
  <si>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</si>
  <si>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</si>
  <si>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</si>
  <si>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</si>
  <si>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</si>
  <si>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</si>
  <si>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</si>
  <si>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</si>
  <si>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</si>
  <si>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</si>
  <si>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</si>
  <si>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</si>
  <si>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</si>
  <si>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</si>
  <si>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</si>
  <si>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</si>
  <si>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</si>
  <si>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</si>
  <si>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</si>
  <si>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</si>
  <si>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</si>
  <si>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</si>
  <si>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</si>
  <si>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</si>
  <si>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</si>
  <si>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</si>
  <si>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</si>
  <si>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</si>
  <si>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</si>
  <si>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</si>
  <si>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</si>
  <si>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</si>
  <si>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</si>
  <si>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</si>
  <si>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</si>
  <si>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</si>
  <si>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</si>
  <si>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</si>
  <si>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</si>
  <si>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</si>
  <si>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</si>
  <si>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</si>
  <si>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</si>
  <si>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</si>
  <si>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</si>
  <si>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</si>
  <si>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</si>
  <si>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</si>
  <si>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</si>
  <si>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</si>
  <si>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</si>
  <si>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</si>
  <si>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</si>
  <si>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</si>
  <si>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</si>
  <si>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</si>
  <si>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</si>
  <si>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</si>
  <si>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</si>
  <si>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</si>
  <si>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</si>
  <si>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</si>
  <si>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</si>
  <si>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</si>
  <si>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</si>
  <si>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</si>
  <si>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</si>
  <si>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</si>
  <si>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</si>
  <si>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</si>
  <si>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</si>
  <si>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</si>
  <si>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</si>
  <si>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</si>
  <si>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</si>
  <si>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</si>
  <si>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</si>
  <si>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</si>
  <si>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</si>
  <si>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</si>
  <si>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</si>
  <si>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</si>
  <si>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</si>
  <si>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</si>
  <si>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</si>
  <si>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</si>
  <si>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</si>
  <si>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</si>
  <si>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</si>
  <si>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</si>
  <si>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</si>
  <si>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</si>
  <si>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</si>
  <si>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</si>
  <si>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</si>
  <si>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</si>
  <si>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</si>
  <si>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</si>
  <si>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</si>
  <si>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</si>
  <si>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</si>
  <si>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</si>
  <si>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</si>
  <si>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</si>
  <si>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</si>
  <si>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</si>
  <si>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</si>
  <si>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</si>
  <si>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</si>
  <si>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</si>
  <si>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</si>
  <si>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</si>
  <si>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</si>
  <si>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</si>
  <si>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</si>
  <si>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</si>
  <si>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</si>
  <si>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</si>
  <si>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</si>
  <si>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</si>
  <si>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</si>
  <si>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</si>
  <si>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</si>
  <si>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</si>
  <si>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</si>
  <si>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</si>
  <si>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</si>
  <si>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</si>
  <si>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</si>
  <si>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</si>
  <si>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</si>
  <si>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</si>
  <si>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</si>
  <si>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</si>
  <si>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</si>
  <si>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</si>
  <si>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</si>
  <si>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</si>
  <si>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</si>
  <si>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</si>
  <si>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</si>
  <si>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</si>
  <si>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</si>
  <si>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</si>
  <si>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</si>
  <si>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</si>
  <si>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</si>
  <si>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</si>
  <si>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</si>
  <si>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</si>
  <si>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</si>
  <si>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</si>
  <si>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</si>
  <si>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</si>
  <si>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</si>
  <si>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</si>
  <si>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</si>
  <si>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</si>
  <si>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</si>
  <si>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</si>
  <si>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</si>
  <si>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</si>
  <si>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</si>
  <si>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</si>
  <si>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</si>
  <si>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</si>
  <si>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</si>
  <si>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</si>
  <si>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</si>
  <si>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</si>
  <si>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</si>
  <si>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</si>
  <si>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</si>
  <si>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</si>
  <si>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</si>
  <si>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</si>
  <si>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</si>
  <si>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</si>
  <si>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</si>
  <si>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</si>
  <si>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</si>
  <si>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</si>
  <si>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</si>
  <si>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</si>
  <si>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</si>
  <si>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</si>
  <si>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</si>
  <si>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</si>
  <si>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</si>
  <si>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</si>
  <si>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</si>
  <si>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</si>
  <si>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</si>
  <si>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</si>
  <si>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</si>
  <si>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</si>
  <si>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</si>
  <si>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</si>
  <si>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</si>
  <si>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</si>
  <si>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</si>
  <si>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</si>
  <si>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</si>
  <si>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</si>
  <si>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</si>
  <si>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</si>
  <si>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</si>
  <si>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</si>
  <si>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</si>
  <si>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</si>
  <si>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</si>
  <si>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</si>
  <si>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</si>
  <si>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</si>
  <si>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</si>
  <si>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</si>
  <si>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</si>
  <si>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</si>
  <si>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</si>
  <si>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</si>
  <si>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</si>
  <si>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</si>
  <si>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</si>
  <si>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</si>
  <si>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</si>
  <si>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</si>
  <si>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</si>
  <si>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</si>
  <si>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</si>
  <si>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</si>
  <si>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</si>
  <si>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</si>
  <si>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</si>
  <si>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</si>
  <si>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</si>
  <si>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</si>
  <si>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</si>
  <si>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</si>
  <si>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</si>
  <si>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</si>
  <si>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</si>
  <si>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</si>
  <si>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</si>
  <si>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</si>
  <si>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</si>
  <si>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</si>
  <si>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</si>
  <si>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</si>
  <si>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</si>
  <si>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</si>
  <si>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</si>
  <si>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</si>
  <si>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</si>
  <si>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</si>
  <si>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</si>
  <si>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</si>
  <si>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</si>
  <si>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</si>
  <si>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</si>
  <si>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</si>
  <si>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</si>
  <si>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</si>
  <si>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</si>
  <si>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</si>
  <si>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</si>
  <si>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</si>
  <si>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</si>
  <si>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</si>
  <si>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</si>
  <si>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</si>
  <si>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</si>
  <si>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</si>
  <si>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</si>
  <si>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</si>
  <si>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</si>
  <si>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</si>
  <si>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</si>
  <si>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</si>
  <si>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</si>
  <si>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</si>
  <si>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</si>
  <si>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</si>
  <si>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</si>
  <si>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</si>
  <si>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</si>
  <si>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</si>
  <si>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</si>
  <si>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</si>
  <si>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</si>
  <si>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</si>
  <si>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</si>
  <si>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</si>
  <si>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</si>
  <si>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</si>
  <si>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</si>
  <si>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</si>
  <si>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</si>
  <si>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</si>
  <si>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</si>
  <si>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</si>
  <si>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</si>
  <si>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</si>
  <si>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</si>
  <si>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</si>
  <si>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</si>
  <si>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</si>
  <si>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</si>
  <si>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</si>
  <si>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</si>
  <si>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</si>
  <si>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</si>
  <si>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</si>
  <si>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</si>
  <si>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</si>
  <si>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</si>
  <si>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</si>
  <si>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</si>
  <si>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</si>
  <si>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</si>
  <si>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</si>
  <si>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</si>
  <si>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</si>
  <si>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</si>
  <si>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</si>
  <si>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</si>
  <si>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</si>
  <si>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</si>
  <si>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</si>
  <si>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</si>
  <si>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</si>
  <si>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</si>
  <si>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</si>
  <si>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</si>
  <si>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</si>
  <si>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</si>
  <si>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</si>
  <si>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</si>
  <si>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</si>
  <si>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</si>
  <si>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</si>
  <si>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</si>
  <si>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</si>
  <si>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</si>
  <si>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</si>
  <si>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</si>
  <si>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</si>
  <si>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</si>
  <si>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</si>
  <si>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</si>
  <si>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</si>
  <si>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</si>
  <si>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</si>
  <si>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</si>
  <si>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</si>
  <si>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</si>
  <si>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</si>
  <si>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</si>
  <si>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</si>
  <si>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</si>
  <si>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</si>
  <si>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</si>
  <si>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</si>
  <si>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</si>
  <si>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</si>
  <si>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</si>
  <si>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</si>
  <si>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</si>
  <si>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</si>
  <si>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</si>
  <si>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</si>
  <si>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</si>
  <si>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</si>
  <si>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</si>
  <si>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</si>
  <si>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</si>
  <si>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</si>
  <si>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</si>
  <si>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</si>
  <si>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</si>
  <si>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</si>
  <si>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</si>
  <si>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</si>
  <si>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</si>
  <si>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</si>
  <si>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</si>
  <si>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</si>
  <si>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</si>
  <si>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</si>
  <si>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</si>
  <si>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</si>
  <si>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</si>
  <si>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</si>
  <si>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</si>
  <si>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</si>
  <si>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</si>
  <si>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</si>
  <si>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</si>
  <si>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</si>
  <si>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</si>
  <si>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</si>
  <si>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</si>
  <si>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</si>
  <si>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</si>
  <si>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</si>
  <si>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</si>
  <si>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</si>
  <si>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</si>
  <si>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</si>
  <si>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</si>
  <si>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</si>
  <si>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</si>
  <si>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</si>
  <si>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</si>
  <si>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</si>
  <si>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</si>
  <si>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</si>
  <si>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</si>
  <si>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</si>
  <si>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</si>
  <si>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</si>
  <si>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</si>
  <si>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</si>
  <si>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</si>
  <si>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</si>
  <si>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</si>
  <si>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</si>
  <si>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</si>
  <si>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</si>
  <si>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</si>
  <si>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</si>
  <si>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</si>
  <si>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</si>
  <si>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</si>
  <si>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</si>
  <si>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</si>
  <si>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</si>
  <si>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</si>
  <si>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</si>
  <si>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</si>
  <si>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</si>
  <si>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</si>
  <si>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</si>
  <si>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</si>
  <si>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</si>
  <si>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</si>
  <si>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</si>
  <si>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</si>
  <si>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</si>
  <si>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</si>
  <si>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</si>
  <si>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</si>
  <si>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</si>
  <si>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</si>
  <si>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</si>
  <si>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</si>
  <si>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</si>
  <si>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</si>
  <si>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</si>
  <si>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</si>
  <si>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</si>
  <si>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</si>
  <si>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</si>
  <si>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</si>
  <si>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</si>
  <si>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</si>
  <si>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</si>
  <si>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</si>
  <si>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</si>
  <si>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</si>
  <si>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</si>
  <si>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</si>
  <si>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</si>
  <si>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</si>
  <si>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</si>
  <si>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</si>
  <si>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</si>
  <si>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</si>
  <si>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</si>
  <si>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</si>
  <si>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</si>
  <si>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</si>
  <si>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</si>
  <si>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</si>
  <si>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</si>
  <si>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</si>
  <si>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</si>
  <si>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</si>
  <si>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</si>
  <si>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</si>
  <si>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</si>
  <si>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</si>
  <si>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</si>
  <si>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</si>
  <si>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</si>
  <si>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</si>
  <si>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</si>
  <si>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</si>
  <si>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</si>
  <si>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</si>
  <si>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</si>
  <si>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</si>
  <si>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</si>
  <si>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</si>
  <si>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</si>
  <si>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</si>
  <si>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</si>
  <si>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</si>
  <si>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</si>
  <si>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</si>
  <si>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</si>
  <si>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</si>
  <si>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</si>
  <si>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</si>
  <si>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</si>
  <si>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</si>
  <si>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</si>
  <si>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</si>
  <si>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</si>
  <si>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</si>
  <si>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</si>
  <si>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</si>
  <si>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</si>
  <si>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</si>
  <si>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</si>
  <si>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</si>
  <si>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</si>
  <si>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</si>
  <si>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</si>
  <si>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</si>
  <si>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</si>
  <si>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</si>
  <si>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</si>
  <si>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</si>
  <si>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</si>
  <si>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</si>
  <si>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</si>
  <si>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</si>
  <si>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</si>
  <si>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</si>
  <si>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</si>
  <si>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</si>
  <si>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</si>
  <si>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</si>
  <si>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</si>
  <si>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</si>
  <si>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</si>
  <si>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</si>
  <si>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</si>
  <si>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</si>
  <si>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</si>
  <si>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</si>
  <si>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</si>
  <si>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</si>
  <si>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</si>
  <si>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</si>
  <si>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</si>
  <si>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</si>
  <si>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</si>
  <si>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</si>
  <si>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</si>
  <si>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</si>
  <si>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</si>
  <si>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</si>
  <si>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</si>
  <si>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</si>
  <si>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</si>
  <si>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</si>
  <si>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</si>
  <si>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</si>
  <si>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</si>
  <si>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</si>
  <si>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</si>
  <si>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</si>
  <si>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</si>
  <si>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</si>
  <si>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</si>
  <si>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</si>
  <si>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</si>
  <si>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</si>
  <si>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</si>
  <si>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</si>
  <si>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</si>
  <si>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</si>
  <si>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</si>
  <si>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</si>
  <si>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</si>
  <si>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</si>
  <si>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</si>
  <si>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</si>
  <si>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</si>
  <si>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</si>
  <si>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</si>
  <si>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</si>
  <si>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</si>
  <si>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</si>
  <si>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</si>
  <si>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</si>
  <si>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</si>
  <si>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</si>
  <si>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</si>
  <si>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</si>
  <si>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</si>
  <si>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</si>
  <si>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</si>
  <si>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</si>
  <si>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</si>
  <si>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</si>
  <si>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</si>
  <si>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</si>
  <si>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</si>
  <si>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</si>
  <si>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</si>
  <si>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</si>
  <si>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</si>
  <si>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</si>
  <si>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</si>
  <si>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</si>
  <si>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</si>
  <si>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</si>
  <si>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</si>
  <si>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</si>
  <si>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</si>
  <si>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</si>
  <si>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</si>
  <si>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</si>
  <si>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</si>
  <si>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</si>
  <si>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</si>
  <si>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</si>
  <si>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</si>
  <si>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</si>
  <si>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</si>
  <si>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</si>
  <si>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</si>
  <si>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</si>
  <si>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</si>
  <si>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</si>
  <si>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</si>
  <si>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</si>
  <si>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</si>
  <si>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</si>
  <si>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</si>
  <si>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</si>
  <si>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</si>
  <si>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</si>
  <si>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</si>
  <si>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</si>
  <si>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</si>
  <si>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</si>
  <si>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</si>
  <si>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</si>
  <si>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</si>
  <si>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</si>
  <si>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</si>
  <si>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</si>
  <si>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</si>
  <si>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</si>
  <si>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</si>
  <si>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</si>
  <si>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</si>
  <si>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</si>
  <si>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</si>
  <si>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</si>
  <si>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</si>
  <si>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</si>
  <si>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</si>
  <si>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</si>
  <si>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</si>
  <si>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</si>
  <si>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</si>
  <si>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</si>
  <si>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</si>
  <si>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</si>
  <si>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</si>
  <si>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</si>
  <si>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</si>
  <si>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</si>
  <si>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</si>
  <si>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</si>
  <si>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</si>
  <si>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</si>
  <si>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</si>
  <si>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</si>
  <si>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</si>
  <si>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</si>
  <si>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</si>
  <si>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</si>
  <si>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</si>
  <si>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</si>
  <si>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</si>
  <si>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</si>
  <si>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</si>
  <si>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</si>
  <si>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</si>
  <si>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</si>
  <si>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</si>
  <si>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</si>
  <si>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</si>
  <si>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</si>
  <si>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</si>
  <si>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</si>
  <si>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</si>
  <si>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</si>
  <si>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</si>
  <si>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</si>
  <si>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</si>
  <si>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</si>
  <si>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</si>
  <si>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</si>
  <si>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</si>
  <si>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</si>
  <si>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</si>
  <si>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</si>
  <si>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</si>
  <si>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</si>
  <si>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</si>
  <si>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</si>
  <si>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</si>
  <si>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</si>
  <si>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</si>
  <si>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</si>
  <si>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</si>
  <si>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</si>
  <si>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</si>
  <si>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</si>
  <si>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</si>
  <si>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</si>
  <si>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</si>
  <si>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</si>
  <si>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</si>
  <si>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</si>
  <si>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</si>
  <si>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</si>
  <si>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</si>
  <si>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</si>
  <si>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</si>
  <si>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</si>
  <si>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</si>
  <si>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</si>
  <si>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</si>
  <si>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</si>
  <si>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</si>
  <si>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</si>
  <si>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</si>
  <si>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</si>
  <si>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</si>
  <si>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</si>
  <si>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</si>
  <si>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</si>
  <si>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</si>
  <si>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</si>
  <si>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</si>
  <si>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</si>
  <si>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</si>
  <si>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</si>
  <si>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</si>
  <si>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</si>
  <si>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</si>
  <si>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</si>
  <si>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</si>
  <si>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</si>
  <si>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</si>
  <si>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</si>
  <si>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</si>
  <si>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</si>
  <si>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</si>
  <si>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</si>
  <si>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</si>
  <si>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</si>
  <si>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</si>
  <si>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</si>
  <si>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</si>
  <si>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</si>
  <si>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</si>
  <si>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</si>
  <si>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</si>
  <si>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</si>
  <si>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</si>
  <si>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</si>
  <si>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</si>
  <si>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</si>
  <si>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</si>
  <si>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</si>
  <si>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</si>
  <si>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</si>
  <si>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</si>
  <si>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</si>
  <si>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</si>
  <si>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</si>
  <si>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</si>
  <si>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</si>
  <si>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</si>
  <si>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</si>
  <si>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</si>
  <si>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</si>
  <si>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</si>
  <si>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</si>
  <si>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</si>
  <si>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</si>
  <si>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</si>
  <si>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</si>
  <si>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</si>
  <si>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</si>
  <si>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</si>
  <si>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</si>
  <si>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</si>
  <si>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</si>
  <si>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</si>
  <si>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</si>
  <si>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</si>
  <si>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</si>
  <si>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</si>
  <si>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</si>
  <si>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</si>
  <si>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</si>
  <si>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</si>
  <si>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</si>
  <si>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</si>
  <si>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</si>
  <si>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</si>
  <si>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</si>
  <si>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</si>
  <si>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</si>
  <si>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</si>
  <si>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</si>
  <si>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</si>
  <si>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</si>
  <si>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</si>
  <si>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</si>
  <si>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</si>
  <si>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</si>
  <si>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</si>
  <si>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</si>
  <si>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</si>
  <si>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</si>
  <si>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</si>
  <si>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</si>
  <si>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</si>
  <si>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</si>
  <si>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</si>
  <si>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</si>
  <si>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</si>
  <si>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</si>
  <si>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</si>
  <si>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</si>
  <si>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</si>
  <si>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</si>
  <si>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</si>
  <si>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</si>
  <si>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</si>
  <si>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</si>
  <si>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</si>
  <si>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</si>
  <si>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</si>
  <si>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</si>
  <si>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</si>
  <si>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</si>
  <si>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</si>
  <si>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</si>
  <si>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</si>
  <si>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</si>
  <si>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</si>
  <si>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</si>
  <si>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</si>
  <si>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</si>
  <si>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</si>
  <si>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</si>
  <si>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</si>
  <si>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</si>
  <si>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</si>
  <si>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</si>
  <si>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</si>
  <si>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</si>
  <si>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</si>
  <si>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</si>
  <si>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</si>
  <si>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</si>
  <si>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</si>
  <si>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</si>
  <si>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</si>
  <si>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</si>
  <si>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</si>
  <si>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</si>
  <si>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</si>
  <si>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</si>
  <si>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</si>
  <si>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</si>
  <si>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</si>
  <si>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</si>
  <si>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</si>
  <si>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</si>
  <si>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</si>
  <si>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</si>
  <si>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</si>
  <si>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</si>
  <si>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</si>
  <si>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</si>
  <si>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</si>
  <si>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</si>
  <si>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</si>
  <si>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</si>
  <si>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</si>
  <si>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</si>
  <si>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</si>
  <si>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</si>
  <si>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</si>
  <si>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</si>
  <si>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</si>
  <si>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</si>
  <si>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</si>
  <si>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</si>
  <si>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</si>
  <si>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</si>
  <si>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</si>
  <si>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</si>
  <si>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</si>
  <si>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</si>
  <si>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</si>
  <si>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</si>
  <si>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</si>
  <si>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</si>
  <si>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</si>
  <si>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</si>
  <si>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</si>
  <si>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</si>
  <si>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</si>
  <si>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</si>
  <si>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</si>
  <si>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</si>
  <si>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</si>
  <si>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</si>
  <si>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</si>
  <si>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</si>
  <si>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</si>
  <si>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</si>
  <si>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</si>
  <si>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</si>
  <si>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</si>
  <si>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</si>
  <si>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</si>
  <si>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</si>
  <si>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</si>
  <si>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</si>
  <si>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</si>
  <si>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</si>
  <si>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</si>
  <si>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</si>
  <si>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</si>
  <si>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</si>
  <si>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</si>
  <si>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</si>
  <si>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</si>
  <si>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</si>
  <si>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</si>
  <si>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</si>
  <si>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</si>
  <si>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</si>
  <si>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</si>
  <si>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</si>
  <si>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</si>
  <si>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</si>
  <si>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</si>
  <si>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</si>
  <si>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</si>
  <si>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</si>
  <si>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</si>
  <si>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</si>
  <si>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</si>
  <si>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</si>
  <si>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</si>
  <si>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</si>
  <si>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</si>
  <si>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</si>
  <si>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</si>
  <si>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</si>
  <si>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</si>
  <si>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</si>
  <si>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</si>
  <si>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</si>
  <si>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</si>
  <si>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</si>
  <si>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</si>
  <si>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</si>
  <si>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</si>
  <si>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</si>
  <si>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</si>
  <si>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</si>
  <si>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</si>
  <si>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</si>
  <si>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</si>
  <si>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</si>
  <si>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</si>
  <si>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</si>
  <si>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</si>
  <si>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</si>
  <si>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</si>
  <si>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</si>
  <si>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</si>
  <si>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</si>
  <si>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</si>
  <si>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</si>
  <si>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</si>
  <si>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</si>
  <si>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</si>
  <si>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</si>
  <si>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</si>
  <si>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</si>
  <si>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</si>
  <si>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</si>
  <si>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</si>
  <si>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</si>
  <si>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</si>
  <si>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</si>
  <si>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</si>
  <si>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</si>
  <si>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</si>
  <si>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</si>
  <si>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</si>
  <si>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</si>
  <si>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</si>
  <si>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</si>
  <si>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</si>
  <si>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</si>
  <si>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</si>
  <si>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</si>
  <si>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</si>
  <si>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</si>
  <si>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</si>
  <si>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</si>
  <si>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</si>
  <si>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</si>
  <si>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</si>
  <si>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</si>
  <si>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</si>
  <si>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</si>
  <si>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</si>
  <si>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</si>
  <si>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</si>
  <si>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</si>
  <si>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</si>
  <si>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</si>
  <si>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</si>
  <si>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</si>
  <si>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</si>
  <si>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</si>
  <si>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</si>
  <si>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</si>
  <si>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</si>
  <si>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</si>
  <si>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</si>
  <si>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</si>
  <si>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</si>
  <si>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</si>
  <si>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</si>
  <si>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</si>
  <si>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</si>
  <si>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</si>
  <si>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</si>
  <si>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</si>
  <si>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</si>
  <si>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</si>
  <si>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</si>
  <si>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</si>
  <si>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</si>
  <si>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</si>
  <si>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</si>
  <si>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</si>
  <si>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</si>
  <si>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</si>
  <si>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</si>
  <si>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</si>
  <si>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</si>
  <si>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</si>
  <si>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</si>
  <si>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</si>
  <si>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</si>
  <si>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</si>
  <si>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</si>
  <si>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</si>
  <si>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</si>
  <si>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</si>
  <si>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</si>
  <si>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</si>
  <si>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</si>
  <si>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</si>
  <si>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</si>
  <si>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</si>
  <si>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</si>
  <si>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</si>
  <si>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</si>
  <si>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</si>
  <si>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</si>
  <si>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</si>
  <si>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</si>
  <si>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</si>
  <si>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</si>
  <si>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</si>
  <si>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</si>
  <si>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</si>
  <si>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</si>
  <si>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</si>
  <si>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</si>
  <si>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</si>
  <si>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</si>
  <si>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</si>
  <si>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</si>
  <si>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</si>
  <si>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</si>
  <si>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</si>
  <si>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</si>
  <si>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</si>
  <si>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</si>
  <si>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</si>
  <si>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</si>
  <si>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</si>
  <si>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</si>
  <si>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</si>
  <si>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</si>
  <si>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</si>
  <si>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</si>
  <si>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</si>
  <si>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</si>
  <si>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</si>
  <si>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</si>
  <si>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</si>
  <si>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</si>
  <si>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</si>
  <si>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</si>
  <si>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</si>
  <si>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</si>
  <si>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</si>
  <si>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</si>
  <si>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</si>
  <si>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</si>
  <si>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</si>
  <si>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</si>
  <si>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</si>
  <si>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</si>
  <si>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</si>
  <si>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</si>
  <si>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</si>
  <si>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</si>
  <si>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</si>
  <si>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</si>
  <si>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</si>
  <si>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</si>
  <si>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</si>
  <si>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</si>
  <si>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</si>
  <si>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</si>
  <si>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</si>
  <si>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</si>
  <si>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</si>
  <si>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</si>
  <si>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</si>
  <si>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</si>
  <si>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</si>
  <si>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</si>
  <si>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</si>
  <si>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</si>
  <si>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</si>
  <si>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</si>
  <si>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</si>
  <si>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</si>
  <si>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</si>
  <si>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</si>
  <si>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</si>
  <si>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</si>
  <si>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</si>
  <si>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</si>
  <si>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</si>
  <si>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</si>
  <si>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</si>
  <si>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</si>
  <si>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</si>
  <si>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</si>
  <si>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</si>
  <si>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</si>
  <si>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</si>
  <si>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</si>
  <si>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</si>
  <si>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</si>
  <si>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</si>
  <si>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</si>
  <si>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</si>
  <si>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</si>
  <si>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</si>
  <si>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</si>
  <si>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</si>
  <si>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</si>
  <si>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</si>
  <si>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</si>
  <si>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</si>
  <si>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</si>
  <si>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</si>
  <si>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</si>
  <si>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</si>
  <si>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</si>
  <si>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</si>
  <si>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</si>
  <si>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</si>
  <si>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</si>
  <si>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</si>
  <si>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</si>
  <si>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</si>
  <si>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</si>
  <si>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</si>
  <si>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</si>
  <si>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</si>
  <si>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</si>
  <si>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</si>
  <si>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</si>
  <si>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</si>
  <si>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</si>
  <si>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</si>
  <si>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</si>
  <si>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</si>
  <si>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</si>
  <si>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</si>
  <si>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</si>
  <si>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</si>
  <si>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</si>
  <si>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</si>
  <si>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</si>
  <si>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</si>
  <si>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</si>
  <si>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</si>
  <si>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</si>
  <si>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</si>
  <si>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</si>
  <si>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</si>
  <si>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</si>
  <si>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</si>
  <si>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</si>
  <si>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</si>
  <si>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</si>
  <si>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</si>
  <si>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</si>
  <si>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</si>
  <si>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</si>
  <si>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</si>
  <si>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</si>
  <si>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</si>
  <si>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</si>
  <si>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</si>
  <si>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</si>
  <si>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</si>
  <si>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</si>
  <si>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</si>
  <si>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</si>
  <si>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</si>
  <si>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</si>
  <si>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</si>
  <si>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</si>
  <si>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</si>
  <si>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</si>
  <si>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</si>
  <si>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</si>
  <si>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</si>
  <si>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</si>
  <si>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</si>
  <si>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</si>
  <si>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</si>
  <si>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</si>
  <si>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</si>
  <si>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</si>
  <si>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</si>
  <si>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</si>
  <si>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</si>
  <si>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</si>
  <si>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</si>
  <si>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</si>
  <si>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</si>
  <si>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</si>
  <si>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</si>
  <si>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</si>
  <si>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</si>
  <si>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</si>
  <si>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</si>
  <si>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</si>
  <si>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</si>
  <si>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</si>
  <si>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</si>
  <si>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</si>
  <si>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</si>
  <si>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</si>
  <si>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</si>
  <si>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</si>
  <si>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</si>
  <si>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</si>
  <si>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</si>
  <si>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</si>
  <si>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</si>
  <si>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</si>
  <si>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</si>
  <si>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</si>
  <si>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</si>
  <si>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</si>
  <si>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</si>
  <si>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</si>
  <si>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</si>
  <si>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</si>
  <si>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</si>
  <si>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</si>
  <si>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</si>
  <si>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</si>
  <si>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</si>
  <si>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</si>
  <si>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</si>
  <si>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</si>
  <si>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</si>
  <si>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</si>
  <si>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</si>
  <si>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</si>
  <si>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</si>
  <si>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</si>
  <si>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</si>
  <si>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</si>
  <si>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</si>
  <si>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</si>
  <si>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</si>
  <si>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</si>
  <si>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</si>
  <si>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</si>
  <si>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</si>
  <si>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</si>
  <si>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</si>
  <si>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</si>
  <si>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</si>
  <si>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</si>
  <si>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</si>
  <si>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</si>
  <si>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</si>
  <si>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</si>
  <si>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</si>
  <si>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</si>
  <si>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</si>
  <si>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</si>
  <si>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</si>
  <si>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</si>
  <si>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</si>
  <si>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</si>
  <si>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</si>
  <si>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</si>
  <si>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</si>
  <si>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</si>
  <si>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</si>
  <si>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</si>
  <si>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</si>
  <si>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</si>
  <si>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</si>
  <si>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</si>
  <si>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</si>
  <si>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</si>
  <si>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</si>
  <si>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</si>
  <si>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</si>
  <si>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</si>
  <si>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</si>
  <si>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</si>
  <si>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</si>
  <si>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</si>
  <si>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</si>
  <si>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</si>
  <si>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</si>
  <si>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</si>
  <si>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</si>
  <si>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</si>
  <si>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</si>
  <si>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</si>
  <si>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</si>
  <si>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</si>
  <si>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</si>
  <si>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</si>
  <si>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</si>
  <si>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</si>
  <si>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</si>
  <si>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</si>
  <si>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</si>
  <si>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</si>
  <si>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</si>
  <si>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</si>
  <si>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</si>
  <si>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</si>
  <si>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</si>
  <si>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</si>
  <si>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</si>
  <si>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</si>
  <si>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</si>
  <si>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</si>
  <si>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</si>
  <si>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</si>
  <si>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</si>
  <si>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</si>
  <si>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</si>
  <si>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</si>
  <si>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</si>
  <si>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</si>
  <si>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</si>
  <si>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</si>
  <si>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</si>
  <si>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</si>
  <si>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</si>
  <si>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</si>
  <si>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</si>
  <si>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</si>
  <si>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</si>
  <si>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</si>
  <si>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</si>
  <si>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</si>
  <si>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</si>
  <si>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</si>
  <si>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</si>
  <si>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</si>
  <si>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</si>
  <si>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</si>
  <si>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</si>
  <si>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</si>
  <si>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</si>
  <si>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</si>
  <si>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</si>
  <si>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</si>
  <si>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</si>
  <si>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</si>
  <si>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</si>
  <si>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</si>
  <si>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</si>
  <si>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</si>
  <si>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</si>
  <si>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</si>
  <si>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</si>
  <si>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</si>
  <si>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</si>
  <si>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</si>
  <si>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</si>
  <si>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</si>
  <si>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</si>
  <si>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</si>
  <si>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</si>
  <si>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</si>
  <si>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</si>
  <si>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</si>
  <si>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</si>
  <si>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</si>
  <si>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</si>
  <si>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</si>
  <si>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</si>
  <si>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</si>
  <si>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</si>
  <si>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</si>
  <si>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</si>
  <si>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</si>
  <si>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</si>
  <si>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</si>
  <si>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</si>
  <si>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</si>
  <si>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</si>
  <si>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</si>
  <si>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</si>
  <si>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</si>
  <si>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</si>
  <si>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</si>
  <si>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</si>
  <si>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</si>
  <si>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</si>
  <si>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</si>
  <si>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</si>
  <si>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</si>
  <si>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</si>
  <si>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</si>
  <si>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</si>
  <si>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</si>
  <si>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</si>
  <si>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</si>
  <si>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</si>
  <si>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</si>
  <si>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</si>
  <si>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</si>
  <si>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</si>
  <si>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</si>
  <si>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</si>
  <si>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</si>
  <si>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</si>
  <si>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</si>
  <si>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</si>
  <si>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</si>
  <si>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</si>
  <si>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</si>
  <si>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</si>
  <si>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</si>
  <si>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</si>
  <si>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</si>
  <si>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</si>
  <si>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</si>
  <si>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</si>
  <si>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</si>
  <si>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</si>
  <si>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</si>
  <si>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</si>
  <si>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</si>
  <si>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</si>
  <si>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</si>
  <si>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</si>
  <si>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</si>
  <si>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</si>
  <si>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</si>
  <si>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</si>
  <si>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</si>
  <si>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</si>
  <si>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</si>
  <si>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</si>
  <si>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</si>
  <si>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</si>
  <si>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</si>
  <si>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</si>
  <si>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</si>
  <si>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</si>
  <si>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</si>
  <si>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</si>
  <si>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</si>
  <si>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</si>
  <si>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</si>
  <si>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</si>
  <si>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</si>
  <si>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</si>
  <si>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</si>
  <si>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</si>
  <si>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</si>
  <si>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</si>
  <si>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</si>
  <si>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</si>
  <si>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</si>
  <si>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</si>
  <si>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</si>
  <si>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</si>
  <si>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</si>
  <si>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</si>
  <si>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</si>
  <si>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</si>
  <si>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</si>
  <si>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</si>
  <si>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</si>
  <si>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</si>
  <si>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</si>
  <si>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</si>
  <si>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</si>
  <si>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</si>
  <si>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</si>
  <si>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</si>
  <si>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</si>
  <si>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</si>
  <si>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</si>
  <si>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</si>
  <si>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</si>
  <si>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</si>
  <si>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</si>
  <si>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</si>
  <si>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</si>
  <si>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</si>
  <si>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</si>
  <si>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</si>
  <si>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</si>
  <si>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</si>
  <si>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</si>
  <si>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</si>
  <si>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</si>
  <si>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</si>
  <si>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</si>
  <si>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</si>
  <si>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</si>
  <si>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</si>
  <si>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</si>
  <si>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</si>
  <si>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</si>
  <si>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</si>
  <si>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</si>
  <si>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</si>
  <si>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</si>
  <si>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</si>
  <si>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</si>
  <si>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</si>
  <si>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</si>
  <si>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</si>
  <si>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</si>
  <si>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</si>
  <si>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</si>
  <si>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</si>
  <si>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</si>
  <si>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</si>
  <si>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</si>
  <si>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</si>
  <si>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</si>
  <si>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</si>
  <si>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</si>
  <si>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</si>
  <si>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</si>
  <si>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</si>
  <si>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</si>
  <si>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</si>
  <si>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</si>
  <si>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</si>
  <si>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</si>
  <si>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</si>
  <si>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</si>
  <si>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</si>
  <si>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</si>
  <si>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</si>
  <si>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</si>
  <si>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</si>
  <si>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</si>
  <si>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</si>
  <si>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</si>
  <si>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</si>
  <si>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</si>
  <si>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</si>
  <si>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</si>
  <si>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</si>
  <si>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</si>
  <si>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</si>
  <si>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</si>
  <si>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</si>
  <si>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</si>
  <si>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</si>
  <si>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</si>
  <si>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</si>
  <si>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</si>
  <si>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</si>
  <si>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</si>
  <si>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</si>
  <si>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</si>
  <si>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</si>
  <si>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</si>
  <si>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</si>
  <si>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</si>
  <si>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</si>
  <si>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</si>
  <si>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</si>
  <si>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</si>
  <si>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</si>
  <si>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</si>
  <si>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</si>
  <si>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</si>
  <si>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</si>
  <si>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</si>
  <si>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</si>
  <si>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</si>
  <si>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</si>
  <si>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</si>
  <si>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</si>
  <si>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</si>
  <si>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</si>
  <si>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</si>
  <si>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</si>
  <si>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</si>
  <si>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</si>
  <si>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</si>
  <si>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</si>
  <si>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</si>
  <si>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</si>
  <si>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</si>
  <si>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</si>
  <si>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</si>
  <si>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</si>
  <si>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</si>
  <si>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</si>
  <si>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</si>
  <si>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</si>
  <si>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</si>
  <si>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</si>
  <si>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</si>
  <si>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</si>
  <si>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</si>
  <si>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</si>
  <si>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</si>
  <si>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</si>
  <si>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</si>
  <si>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</si>
  <si>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</si>
  <si>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</si>
  <si>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</si>
  <si>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</si>
  <si>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</si>
  <si>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</si>
  <si>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</si>
  <si>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</si>
  <si>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</si>
  <si>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</si>
  <si>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</si>
  <si>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</si>
  <si>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</si>
  <si>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</si>
  <si>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</si>
  <si>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</si>
  <si>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</si>
  <si>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</si>
  <si>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</si>
  <si>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</si>
  <si>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</si>
  <si>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</si>
  <si>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</si>
  <si>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</si>
  <si>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</si>
  <si>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</si>
  <si>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</si>
  <si>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</si>
  <si>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</si>
  <si>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</si>
  <si>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</si>
  <si>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</si>
  <si>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</si>
  <si>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</si>
  <si>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</si>
  <si>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</si>
  <si>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</si>
  <si>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</si>
  <si>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</si>
  <si>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</si>
  <si>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</si>
  <si>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</si>
  <si>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</si>
  <si>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</si>
  <si>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</si>
  <si>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</si>
  <si>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</si>
  <si>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</si>
  <si>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</si>
  <si>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</si>
  <si>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</si>
  <si>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</si>
  <si>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</si>
  <si>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</si>
  <si>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</si>
  <si>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</si>
  <si>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</si>
  <si>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</si>
  <si>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</si>
  <si>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</si>
  <si>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</si>
  <si>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</si>
  <si>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</si>
  <si>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</si>
  <si>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</si>
  <si>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</si>
  <si>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</si>
  <si>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</si>
  <si>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</si>
  <si>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</si>
  <si>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</si>
  <si>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</si>
  <si>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</si>
  <si>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</si>
  <si>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</si>
  <si>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</si>
  <si>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</si>
  <si>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</si>
  <si>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</si>
  <si>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</si>
  <si>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</si>
  <si>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</si>
  <si>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</si>
  <si>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</si>
  <si>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</si>
  <si>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</si>
  <si>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</si>
  <si>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</si>
  <si>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</si>
  <si>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</si>
  <si>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</si>
  <si>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</si>
  <si>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</si>
  <si>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</si>
  <si>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</si>
  <si>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</si>
  <si>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</si>
  <si>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</si>
  <si>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</si>
  <si>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</si>
  <si>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</si>
  <si>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</si>
  <si>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</si>
  <si>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</si>
  <si>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</si>
  <si>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</si>
  <si>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</si>
  <si>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</si>
  <si>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</si>
  <si>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</si>
  <si>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</si>
  <si>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</si>
  <si>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</si>
  <si>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</si>
  <si>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</si>
  <si>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</si>
  <si>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</si>
  <si>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</si>
  <si>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</si>
  <si>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</si>
  <si>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</si>
  <si>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</si>
  <si>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</si>
  <si>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</si>
  <si>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</si>
  <si>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</si>
  <si>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</si>
  <si>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</si>
  <si>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</si>
  <si>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</si>
  <si>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</si>
  <si>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</si>
  <si>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</si>
  <si>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</si>
  <si>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</si>
  <si>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</si>
  <si>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</si>
  <si>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</si>
  <si>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</si>
  <si>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</si>
  <si>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</si>
  <si>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</si>
  <si>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</si>
  <si>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</si>
  <si>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</si>
  <si>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</si>
  <si>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</si>
  <si>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</si>
  <si>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</si>
  <si>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</si>
  <si>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</si>
  <si>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</si>
  <si>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</si>
  <si>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</si>
  <si>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</si>
  <si>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</si>
  <si>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</si>
  <si>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</si>
  <si>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</si>
  <si>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</si>
  <si>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</si>
  <si>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</si>
  <si>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</si>
  <si>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</si>
  <si>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</si>
  <si>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</si>
  <si>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</si>
  <si>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</si>
  <si>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</si>
  <si>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</si>
  <si>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</si>
  <si>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</si>
  <si>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</si>
  <si>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</si>
  <si>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</si>
  <si>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</si>
  <si>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</si>
  <si>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</si>
  <si>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</si>
  <si>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</si>
  <si>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</si>
  <si>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</si>
  <si>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</si>
  <si>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</si>
  <si>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</si>
  <si>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</si>
  <si>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</si>
  <si>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</si>
  <si>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</si>
  <si>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</si>
  <si>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</si>
  <si>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</si>
  <si>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</si>
  <si>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</si>
  <si>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</si>
  <si>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</si>
  <si>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</si>
  <si>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</si>
  <si>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</si>
  <si>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</si>
  <si>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</si>
  <si>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</si>
  <si>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</si>
  <si>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</si>
  <si>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</si>
  <si>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</si>
  <si>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</si>
  <si>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</si>
  <si>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</si>
  <si>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</si>
  <si>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</si>
  <si>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</si>
  <si>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</si>
  <si>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</si>
  <si>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</si>
  <si>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</si>
  <si>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</si>
  <si>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</si>
  <si>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</si>
  <si>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</si>
  <si>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</si>
  <si>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</si>
  <si>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</si>
  <si>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</si>
  <si>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</si>
  <si>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</si>
  <si>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</si>
  <si>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</si>
  <si>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</si>
  <si>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</si>
  <si>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</si>
  <si>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</si>
  <si>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</si>
  <si>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</si>
  <si>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</si>
  <si>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</si>
  <si>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</si>
  <si>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</si>
  <si>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</si>
  <si>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</si>
  <si>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</si>
  <si>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</si>
  <si>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</si>
  <si>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</si>
  <si>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</si>
  <si>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</si>
  <si>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</si>
  <si>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</si>
  <si>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</si>
  <si>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</si>
  <si>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</si>
  <si>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</si>
  <si>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</si>
  <si>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</si>
  <si>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</si>
  <si>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</si>
  <si>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</si>
  <si>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</si>
  <si>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</si>
  <si>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</si>
  <si>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</si>
  <si>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</si>
  <si>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</si>
  <si>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</si>
  <si>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</si>
  <si>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</si>
  <si>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</si>
  <si>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</si>
  <si>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</si>
  <si>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</si>
  <si>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</si>
  <si>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</si>
  <si>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</si>
  <si>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</si>
  <si>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</si>
  <si>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</si>
  <si>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</si>
  <si>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</si>
  <si>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</si>
  <si>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</si>
  <si>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</si>
  <si>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</si>
  <si>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</si>
  <si>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</si>
  <si>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</si>
  <si>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</si>
  <si>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</si>
  <si>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</si>
  <si>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</si>
  <si>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</si>
  <si>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</si>
  <si>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</si>
  <si>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</si>
  <si>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</si>
  <si>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</si>
  <si>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</si>
  <si>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</si>
  <si>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</si>
  <si>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</si>
  <si>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</si>
  <si>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</si>
  <si>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</si>
  <si>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</si>
  <si>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</si>
  <si>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</si>
  <si>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</si>
  <si>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</si>
  <si>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</si>
  <si>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</si>
  <si>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</si>
  <si>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</si>
  <si>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</si>
  <si>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</si>
  <si>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</si>
  <si>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</si>
  <si>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</si>
  <si>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</si>
  <si>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</si>
  <si>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</si>
  <si>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</si>
  <si>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</si>
  <si>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</si>
  <si>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</si>
  <si>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</si>
  <si>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</si>
  <si>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</si>
  <si>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</si>
  <si>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</si>
  <si>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</si>
  <si>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</si>
  <si>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</si>
  <si>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</si>
  <si>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</si>
  <si>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</si>
  <si>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</si>
  <si>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</si>
  <si>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</si>
  <si>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</si>
  <si>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</si>
  <si>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</si>
  <si>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</si>
  <si>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</si>
  <si>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</si>
  <si>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</si>
  <si>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</si>
  <si>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</si>
  <si>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</si>
  <si>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</si>
  <si>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</si>
  <si>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</si>
  <si>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</si>
  <si>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</si>
  <si>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</si>
  <si>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</si>
  <si>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</si>
  <si>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</si>
  <si>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</si>
  <si>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</si>
  <si>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</si>
  <si>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</si>
  <si>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</si>
  <si>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</si>
  <si>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</si>
  <si>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</si>
  <si>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</si>
  <si>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</si>
  <si>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</si>
  <si>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</si>
  <si>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</si>
  <si>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</si>
  <si>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</si>
  <si>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</si>
  <si>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</si>
  <si>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</si>
  <si>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</si>
  <si>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</si>
  <si>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</si>
  <si>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</si>
  <si>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</si>
  <si>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</si>
  <si>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</si>
  <si>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</si>
  <si>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</si>
  <si>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</si>
  <si>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</si>
  <si>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</si>
  <si>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</si>
  <si>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</si>
  <si>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</si>
  <si>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</si>
  <si>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</si>
  <si>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</si>
  <si>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</si>
  <si>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</si>
  <si>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</si>
  <si>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</si>
  <si>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</si>
  <si>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</si>
  <si>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</si>
  <si>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</si>
  <si>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</si>
  <si>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</si>
  <si>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</si>
  <si>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</si>
  <si>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</si>
  <si>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</si>
  <si>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</si>
  <si>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</si>
  <si>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</si>
  <si>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</si>
  <si>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</si>
  <si>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</si>
  <si>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</si>
  <si>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</si>
  <si>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</si>
  <si>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</si>
  <si>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</si>
  <si>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</si>
  <si>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</si>
  <si>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</si>
  <si>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</si>
  <si>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</si>
  <si>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</si>
  <si>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</si>
  <si>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</si>
  <si>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</si>
  <si>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</si>
  <si>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</si>
  <si>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</si>
  <si>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</si>
  <si>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</si>
  <si>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</si>
  <si>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</si>
  <si>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</si>
  <si>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</si>
  <si>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</si>
  <si>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</si>
  <si>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</si>
  <si>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</si>
  <si>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</si>
  <si>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</si>
  <si>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</si>
  <si>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</si>
  <si>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</si>
  <si>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</si>
  <si>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</si>
  <si>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</si>
  <si>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</si>
  <si>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</si>
  <si>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</si>
  <si>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</si>
  <si>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</si>
  <si>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</si>
  <si>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</si>
  <si>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</si>
  <si>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</si>
  <si>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</si>
  <si>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</si>
  <si>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</si>
  <si>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</si>
  <si>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</si>
  <si>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</si>
  <si>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</si>
  <si>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</si>
  <si>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</si>
  <si>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</si>
  <si>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</si>
  <si>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</si>
  <si>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</si>
  <si>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</si>
  <si>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</si>
  <si>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</si>
  <si>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</si>
  <si>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</si>
  <si>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</si>
  <si>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</si>
  <si>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</si>
  <si>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</si>
  <si>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</si>
  <si>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</si>
  <si>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</si>
  <si>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</si>
  <si>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</si>
  <si>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</si>
  <si>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</si>
  <si>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</si>
  <si>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</si>
  <si>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</si>
  <si>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</si>
  <si>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</si>
  <si>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</si>
  <si>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</si>
  <si>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</si>
  <si>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</si>
  <si>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</si>
  <si>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</si>
  <si>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</si>
  <si>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</si>
  <si>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</si>
  <si>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</si>
  <si>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</si>
  <si>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</si>
  <si>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</si>
  <si>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</si>
  <si>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</si>
  <si>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</si>
  <si>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</si>
  <si>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</si>
  <si>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</si>
  <si>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</si>
  <si>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</si>
  <si>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</si>
  <si>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</si>
  <si>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</si>
  <si>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</si>
  <si>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</si>
  <si>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</si>
  <si>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</si>
  <si>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</si>
  <si>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</si>
  <si>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</si>
  <si>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</si>
  <si>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</si>
  <si>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</si>
  <si>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</si>
  <si>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</si>
  <si>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</si>
  <si>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</si>
  <si>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</si>
  <si>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</si>
  <si>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</si>
  <si>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</si>
  <si>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</si>
  <si>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</si>
  <si>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</si>
  <si>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</si>
  <si>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</si>
  <si>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</si>
  <si>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</si>
  <si>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</si>
  <si>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</si>
  <si>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</si>
  <si>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</si>
  <si>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</si>
  <si>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</si>
  <si>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</si>
  <si>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</si>
  <si>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</si>
  <si>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</si>
  <si>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</si>
  <si>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</si>
  <si>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</si>
  <si>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</si>
  <si>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</si>
  <si>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</si>
  <si>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</si>
  <si>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</si>
  <si>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</si>
  <si>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</si>
  <si>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</si>
  <si>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</si>
  <si>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</si>
  <si>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</si>
  <si>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</si>
  <si>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</si>
  <si>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</si>
  <si>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</si>
  <si>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</si>
  <si>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</si>
  <si>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</si>
  <si>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</si>
  <si>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</si>
  <si>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</si>
  <si>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</si>
  <si>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</si>
  <si>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</si>
  <si>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</si>
  <si>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</si>
  <si>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</si>
  <si>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</si>
  <si>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</si>
  <si>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</si>
  <si>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</si>
  <si>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</si>
  <si>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</si>
  <si>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</si>
  <si>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</si>
  <si>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</si>
  <si>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</si>
  <si>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</si>
  <si>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</si>
  <si>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</si>
  <si>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</si>
  <si>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</si>
  <si>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</si>
  <si>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</si>
  <si>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</si>
  <si>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</si>
  <si>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</si>
  <si>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</si>
  <si>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</si>
  <si>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</si>
  <si>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</si>
  <si>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</si>
  <si>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</si>
  <si>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</si>
  <si>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</si>
  <si>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</si>
  <si>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</si>
  <si>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</si>
  <si>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</si>
  <si>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</si>
  <si>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</si>
  <si>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</si>
  <si>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</si>
  <si>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</si>
  <si>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</si>
  <si>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</si>
  <si>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</si>
  <si>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</si>
  <si>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</si>
  <si>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</si>
  <si>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</si>
  <si>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</si>
  <si>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</si>
  <si>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</si>
  <si>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</si>
  <si>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</si>
  <si>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</si>
  <si>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</si>
  <si>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</si>
  <si>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</si>
  <si>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</si>
  <si>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</si>
  <si>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</si>
  <si>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</si>
  <si>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</si>
  <si>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</si>
  <si>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</si>
  <si>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</si>
  <si>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</si>
  <si>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</si>
  <si>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</si>
  <si>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</si>
  <si>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</si>
  <si>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</si>
  <si>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</si>
  <si>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</si>
  <si>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</si>
  <si>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</si>
  <si>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</si>
  <si>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</si>
  <si>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</si>
  <si>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</si>
  <si>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</si>
  <si>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</si>
  <si>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</si>
  <si>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</si>
  <si>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</si>
  <si>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</si>
  <si>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</si>
  <si>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</si>
  <si>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</si>
  <si>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</si>
  <si>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</si>
  <si>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</si>
  <si>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</si>
  <si>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</si>
  <si>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</si>
  <si>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</si>
  <si>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</si>
  <si>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</si>
  <si>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</si>
  <si>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</si>
  <si>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</si>
  <si>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</si>
  <si>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</si>
  <si>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</si>
  <si>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</si>
  <si>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</si>
  <si>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</si>
  <si>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</si>
  <si>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</si>
  <si>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</si>
  <si>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</si>
  <si>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</si>
  <si>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</si>
  <si>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</si>
  <si>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</si>
  <si>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</si>
  <si>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</si>
  <si>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</si>
  <si>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</si>
  <si>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</si>
  <si>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</si>
  <si>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</si>
  <si>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</si>
  <si>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</si>
  <si>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</si>
  <si>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</si>
  <si>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</si>
  <si>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</si>
  <si>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</si>
  <si>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</si>
  <si>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</si>
  <si>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</si>
  <si>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</si>
  <si>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</si>
  <si>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</si>
  <si>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</si>
  <si>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</si>
  <si>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</si>
  <si>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</si>
  <si>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</si>
  <si>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</si>
  <si>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</si>
  <si>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</si>
  <si>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</si>
  <si>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</si>
  <si>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</si>
  <si>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</si>
  <si>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</si>
  <si>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</si>
  <si>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</si>
  <si>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</si>
  <si>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</si>
  <si>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</si>
  <si>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</si>
  <si>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</si>
  <si>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</si>
  <si>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</si>
  <si>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</si>
  <si>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</si>
  <si>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</si>
  <si>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</si>
  <si>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</si>
  <si>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</si>
  <si>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</si>
  <si>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</si>
  <si>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</si>
  <si>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</si>
  <si>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</si>
  <si>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</si>
  <si>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</si>
  <si>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</si>
  <si>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</si>
  <si>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</si>
  <si>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</si>
  <si>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</si>
  <si>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</si>
  <si>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</si>
  <si>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</si>
  <si>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</si>
  <si>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</si>
  <si>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</si>
  <si>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</si>
  <si>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</si>
  <si>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</si>
  <si>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</si>
  <si>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</si>
  <si>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</si>
  <si>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</si>
  <si>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</si>
  <si>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</si>
  <si>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</si>
  <si>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</si>
  <si>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</si>
  <si>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</si>
  <si>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</si>
  <si>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</si>
  <si>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</si>
  <si>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</si>
  <si>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</si>
  <si>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</si>
  <si>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</si>
  <si>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</si>
  <si>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</si>
  <si>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</si>
  <si>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</si>
  <si>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</si>
  <si>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</si>
  <si>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</si>
  <si>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</si>
  <si>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</si>
  <si>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</si>
  <si>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</si>
  <si>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</si>
  <si>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</si>
  <si>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</si>
  <si>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</si>
  <si>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</si>
  <si>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</si>
  <si>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</si>
  <si>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</si>
  <si>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</si>
  <si>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</si>
  <si>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</si>
  <si>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</si>
  <si>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</si>
  <si>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</si>
  <si>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</si>
  <si>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</si>
  <si>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</si>
  <si>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</si>
  <si>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</si>
  <si>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</si>
  <si>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</si>
  <si>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</si>
  <si>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</si>
  <si>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</si>
  <si>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</si>
  <si>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</si>
  <si>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</si>
  <si>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</si>
  <si>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</si>
  <si>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</si>
  <si>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</si>
  <si>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</si>
  <si>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</si>
  <si>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</si>
  <si>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</si>
  <si>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</si>
  <si>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</si>
  <si>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</si>
  <si>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</si>
  <si>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</si>
  <si>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</si>
  <si>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</si>
  <si>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</si>
  <si>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</si>
  <si>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</si>
  <si>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</si>
  <si>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</si>
  <si>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</si>
  <si>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</si>
  <si>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</si>
  <si>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</si>
  <si>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</si>
  <si>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</si>
  <si>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</si>
  <si>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</si>
  <si>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</si>
  <si>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</si>
  <si>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</si>
  <si>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</si>
  <si>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</si>
  <si>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</si>
  <si>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</si>
  <si>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</si>
  <si>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</si>
  <si>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</si>
  <si>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</si>
  <si>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</si>
  <si>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</si>
  <si>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</si>
  <si>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</si>
  <si>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</si>
  <si>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</si>
  <si>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</si>
  <si>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</si>
  <si>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</si>
  <si>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</si>
  <si>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</si>
  <si>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</si>
  <si>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</si>
  <si>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</si>
  <si>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</si>
  <si>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</si>
  <si>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</si>
  <si>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</si>
  <si>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</si>
  <si>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</si>
  <si>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</si>
  <si>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</si>
  <si>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</si>
  <si>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</si>
  <si>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</si>
  <si>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</si>
  <si>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</si>
  <si>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</si>
  <si>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</si>
  <si>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</si>
  <si>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</si>
  <si>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</si>
  <si>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</si>
  <si>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</si>
  <si>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</si>
  <si>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</si>
  <si>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</si>
  <si>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</si>
  <si>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</si>
  <si>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</si>
  <si>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</si>
  <si>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</si>
  <si>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</si>
  <si>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</si>
  <si>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</si>
  <si>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</si>
  <si>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</si>
  <si>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</si>
  <si>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</si>
  <si>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</si>
  <si>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</si>
  <si>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</si>
  <si>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</si>
  <si>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</si>
  <si>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</si>
  <si>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</si>
  <si>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</si>
  <si>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</si>
  <si>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</si>
  <si>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</si>
  <si>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</si>
  <si>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</si>
  <si>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</si>
  <si>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</si>
  <si>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</si>
  <si>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</si>
  <si>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</si>
  <si>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</si>
  <si>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</si>
  <si>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</si>
  <si>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</si>
  <si>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</si>
  <si>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</si>
  <si>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</si>
  <si>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</si>
  <si>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</si>
  <si>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</si>
  <si>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</si>
  <si>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</si>
  <si>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</si>
  <si>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</si>
  <si>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</si>
  <si>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</si>
  <si>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</si>
  <si>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</si>
  <si>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</si>
  <si>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</si>
  <si>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</si>
  <si>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</si>
  <si>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</si>
  <si>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</si>
  <si>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</si>
  <si>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</si>
  <si>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</si>
  <si>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</si>
  <si>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</si>
  <si>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</si>
  <si>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</si>
  <si>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</si>
  <si>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</si>
  <si>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</si>
  <si>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</si>
  <si>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</si>
  <si>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</si>
  <si>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</si>
  <si>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</si>
  <si>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</si>
  <si>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</si>
  <si>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</si>
  <si>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</si>
  <si>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</si>
  <si>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</si>
  <si>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</si>
  <si>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</si>
  <si>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</si>
  <si>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</si>
  <si>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</si>
  <si>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</si>
  <si>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</si>
  <si>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</si>
  <si>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</si>
  <si>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</si>
  <si>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</si>
  <si>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</si>
  <si>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</si>
  <si>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</si>
  <si>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</si>
  <si>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</si>
  <si>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</si>
  <si>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</si>
  <si>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</si>
  <si>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</si>
  <si>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</si>
  <si>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</si>
  <si>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</si>
  <si>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</si>
  <si>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</si>
  <si>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</si>
  <si>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</si>
  <si>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</si>
  <si>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</si>
  <si>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</si>
  <si>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</si>
  <si>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</si>
  <si>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</si>
  <si>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</si>
  <si>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</si>
  <si>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</si>
  <si>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</si>
  <si>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</si>
  <si>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</si>
  <si>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</si>
  <si>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</si>
  <si>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</si>
  <si>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</si>
  <si>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</si>
  <si>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</si>
  <si>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</si>
  <si>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</si>
  <si>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</si>
  <si>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</si>
  <si>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</si>
  <si>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</si>
  <si>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</si>
  <si>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</si>
  <si>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</si>
  <si>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</si>
  <si>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</si>
  <si>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</si>
  <si>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</si>
  <si>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</si>
  <si>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</si>
  <si>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</si>
  <si>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</si>
  <si>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</si>
  <si>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</si>
  <si>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</si>
  <si>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</si>
  <si>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</si>
  <si>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</si>
  <si>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</si>
  <si>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</si>
  <si>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</si>
  <si>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</si>
  <si>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</si>
  <si>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</si>
  <si>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</si>
  <si>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</si>
  <si>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</si>
  <si>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</si>
  <si>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</si>
  <si>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</si>
  <si>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</si>
  <si>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</si>
  <si>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</si>
  <si>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</si>
  <si>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</si>
  <si>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</si>
  <si>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</si>
  <si>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</si>
  <si>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</si>
  <si>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</si>
  <si>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</si>
  <si>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</si>
  <si>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</si>
  <si>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</si>
  <si>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</si>
  <si>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</si>
  <si>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</si>
  <si>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</si>
  <si>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</si>
  <si>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</si>
  <si>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</si>
  <si>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</si>
  <si>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</si>
  <si>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</si>
  <si>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</si>
  <si>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</si>
  <si>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</si>
  <si>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</si>
  <si>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</si>
  <si>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</si>
  <si>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</si>
  <si>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</si>
  <si>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</si>
  <si>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</si>
  <si>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</si>
  <si>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</si>
  <si>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</si>
  <si>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</si>
  <si>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</si>
  <si>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</si>
  <si>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</si>
  <si>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</si>
  <si>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</si>
  <si>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</si>
  <si>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</si>
  <si>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</si>
  <si>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</si>
  <si>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</si>
  <si>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</si>
  <si>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</si>
  <si>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</si>
  <si>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</si>
  <si>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</si>
  <si>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</si>
  <si>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</si>
  <si>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</si>
  <si>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</si>
  <si>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</si>
  <si>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</si>
  <si>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</si>
  <si>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</si>
  <si>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</si>
  <si>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</si>
  <si>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</si>
  <si>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</si>
  <si>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</si>
  <si>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</si>
  <si>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</si>
  <si>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</si>
  <si>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</si>
  <si>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</si>
  <si>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</si>
  <si>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</si>
  <si>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</si>
  <si>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</si>
  <si>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</si>
  <si>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</si>
  <si>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</si>
  <si>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</si>
  <si>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</si>
  <si>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</si>
  <si>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</si>
  <si>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</si>
  <si>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</si>
  <si>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</si>
  <si>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</si>
  <si>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</si>
  <si>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</si>
  <si>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</si>
  <si>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</si>
  <si>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</si>
  <si>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</si>
  <si>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</si>
  <si>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</si>
  <si>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</si>
  <si>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</si>
  <si>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</si>
  <si>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</si>
  <si>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</si>
  <si>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</si>
  <si>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</si>
  <si>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</si>
  <si>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</si>
  <si>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</si>
  <si>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</si>
  <si>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</si>
  <si>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</si>
  <si>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</si>
  <si>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</si>
  <si>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</si>
  <si>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</si>
  <si>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</si>
  <si>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</si>
  <si>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</si>
  <si>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</si>
  <si>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</si>
  <si>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</si>
  <si>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</si>
  <si>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</si>
  <si>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</si>
  <si>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</si>
  <si>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</si>
  <si>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</si>
  <si>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</si>
  <si>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</si>
  <si>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</si>
  <si>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</si>
  <si>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</si>
  <si>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</si>
  <si>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</si>
  <si>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</si>
  <si>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</si>
  <si>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</si>
  <si>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</si>
  <si>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</si>
  <si>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</si>
  <si>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</si>
  <si>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</si>
  <si>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</si>
  <si>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</si>
  <si>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</si>
  <si>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</si>
  <si>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</si>
  <si>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</si>
  <si>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</si>
  <si>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</si>
  <si>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</si>
  <si>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</si>
  <si>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</si>
  <si>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</si>
  <si>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</si>
  <si>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</si>
  <si>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</si>
  <si>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</si>
  <si>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</si>
  <si>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</si>
  <si>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</si>
  <si>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</si>
  <si>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</si>
  <si>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</si>
  <si>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</si>
  <si>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</si>
  <si>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</si>
  <si>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</si>
  <si>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</si>
  <si>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</si>
  <si>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</si>
  <si>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</si>
  <si>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</si>
  <si>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</si>
  <si>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</si>
  <si>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</si>
  <si>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</si>
  <si>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</si>
  <si>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</si>
  <si>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</si>
  <si>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</si>
  <si>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</si>
  <si>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</si>
  <si>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</si>
  <si>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</si>
  <si>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</si>
  <si>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</si>
  <si>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</si>
  <si>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</si>
  <si>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</si>
  <si>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</si>
  <si>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</si>
  <si>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</si>
  <si>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</si>
  <si>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</si>
  <si>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</si>
  <si>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</si>
  <si>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</si>
  <si>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</si>
  <si>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</si>
  <si>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</si>
  <si>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</si>
  <si>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</si>
  <si>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</si>
  <si>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</si>
  <si>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</si>
  <si>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</si>
  <si>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</si>
  <si>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</si>
  <si>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</si>
  <si>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</si>
  <si>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</si>
  <si>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</si>
  <si>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</si>
  <si>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</si>
  <si>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</si>
  <si>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</si>
  <si>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</si>
  <si>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</si>
  <si>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</si>
  <si>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</si>
  <si>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</si>
  <si>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</si>
  <si>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</si>
  <si>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</si>
  <si>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</si>
  <si>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</si>
  <si>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</si>
  <si>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</si>
  <si>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</si>
  <si>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</si>
  <si>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</si>
  <si>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</si>
  <si>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</si>
  <si>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</si>
  <si>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</si>
  <si>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</si>
  <si>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</si>
  <si>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</si>
  <si>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</si>
  <si>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</si>
  <si>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</si>
  <si>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</si>
  <si>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</si>
  <si>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</si>
  <si>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</si>
  <si>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</si>
  <si>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</si>
  <si>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</si>
  <si>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</si>
  <si>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</si>
  <si>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</si>
  <si>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</si>
  <si>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</si>
  <si>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</si>
  <si>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</si>
  <si>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</si>
  <si>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</si>
  <si>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</si>
  <si>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</si>
  <si>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</si>
  <si>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</si>
  <si>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</si>
  <si>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</si>
  <si>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</si>
  <si>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</si>
  <si>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</si>
  <si>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</si>
  <si>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</si>
  <si>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</si>
  <si>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</si>
  <si>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</si>
  <si>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</si>
  <si>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</si>
  <si>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</si>
  <si>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</si>
  <si>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</si>
  <si>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</si>
  <si>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</si>
  <si>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</si>
  <si>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</si>
  <si>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</si>
  <si>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</si>
  <si>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</si>
  <si>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</si>
  <si>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</si>
  <si>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</si>
  <si>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</si>
  <si>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</si>
  <si>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</si>
  <si>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</si>
  <si>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</si>
  <si>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</si>
  <si>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</si>
  <si>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</si>
  <si>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</si>
  <si>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</si>
  <si>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</si>
  <si>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</si>
  <si>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</si>
  <si>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</si>
  <si>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</si>
  <si>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</si>
  <si>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</si>
  <si>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</si>
  <si>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</si>
  <si>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</si>
  <si>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</si>
  <si>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</si>
  <si>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</si>
  <si>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</si>
  <si>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</si>
  <si>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</si>
  <si>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</si>
  <si>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</si>
  <si>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</si>
  <si>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</si>
  <si>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</si>
  <si>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</si>
  <si>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</si>
  <si>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</si>
  <si>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</si>
  <si>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</si>
  <si>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</si>
  <si>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</si>
  <si>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</si>
  <si>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</si>
  <si>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</si>
  <si>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</si>
  <si>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</si>
  <si>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</si>
  <si>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</si>
  <si>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</si>
  <si>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</si>
  <si>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</si>
  <si>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</si>
  <si>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</si>
  <si>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</si>
  <si>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</si>
  <si>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</si>
  <si>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</si>
  <si>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</si>
  <si>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</si>
  <si>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</si>
  <si>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</si>
  <si>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</si>
  <si>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</si>
  <si>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</si>
  <si>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</si>
  <si>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</si>
  <si>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</si>
  <si>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</si>
  <si>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</si>
  <si>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</si>
  <si>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</si>
  <si>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</si>
  <si>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</si>
  <si>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</si>
  <si>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</si>
  <si>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</si>
  <si>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</si>
  <si>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</si>
  <si>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</si>
  <si>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</si>
  <si>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</si>
  <si>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</si>
  <si>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</si>
  <si>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</si>
  <si>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</si>
  <si>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</si>
  <si>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</si>
  <si>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</si>
  <si>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</si>
  <si>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</si>
  <si>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</si>
  <si>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</si>
  <si>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</si>
  <si>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</si>
  <si>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</si>
  <si>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</si>
  <si>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</si>
  <si>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</si>
  <si>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</si>
  <si>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</si>
  <si>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</si>
  <si>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</si>
  <si>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</si>
  <si>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</si>
  <si>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</si>
  <si>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</si>
  <si>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</si>
  <si>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</si>
  <si>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</si>
  <si>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</si>
  <si>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</si>
  <si>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</si>
  <si>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</si>
  <si>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</si>
  <si>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</si>
  <si>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</si>
  <si>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</si>
  <si>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</si>
  <si>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</si>
  <si>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</si>
  <si>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</si>
  <si>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</si>
  <si>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</si>
  <si>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</si>
  <si>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</si>
  <si>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</si>
  <si>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</si>
  <si>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</si>
  <si>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</si>
  <si>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</si>
  <si>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</si>
  <si>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</si>
  <si>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</si>
  <si>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</si>
  <si>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</si>
  <si>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</si>
  <si>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</si>
  <si>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</si>
  <si>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</si>
  <si>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</si>
  <si>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</si>
  <si>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</si>
  <si>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</si>
  <si>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</si>
  <si>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</si>
  <si>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</si>
  <si>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</si>
  <si>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</si>
  <si>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</si>
  <si>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</si>
  <si>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</si>
  <si>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</si>
  <si>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</si>
  <si>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</si>
  <si>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</si>
  <si>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</si>
  <si>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</si>
  <si>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</si>
  <si>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</si>
  <si>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</si>
  <si>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</si>
  <si>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</si>
  <si>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</si>
  <si>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</si>
  <si>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</si>
  <si>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</si>
  <si>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</si>
  <si>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</si>
  <si>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</si>
  <si>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</si>
  <si>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</si>
  <si>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</si>
  <si>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</si>
  <si>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</si>
  <si>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</si>
  <si>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</si>
  <si>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</si>
  <si>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</si>
  <si>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</si>
  <si>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</si>
  <si>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</si>
  <si>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</si>
  <si>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</si>
  <si>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</si>
  <si>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</si>
  <si>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06800002</t>
  </si>
  <si>
    <t>La Chalaronne</t>
  </si>
  <si>
    <t>CHALARONNE A THOISSEY 3</t>
  </si>
  <si>
    <t>SAINT DIDIER SUR CHALARONNE</t>
  </si>
  <si>
    <t>01348</t>
  </si>
  <si>
    <t>Sans objet</t>
  </si>
  <si>
    <t>Agence de l'Eau Rhone Méditerranée et Corse</t>
  </si>
  <si>
    <t>RCS190-02358</t>
  </si>
  <si>
    <t>41749411900056</t>
  </si>
  <si>
    <t>AQUABIO</t>
  </si>
  <si>
    <t>TP15</t>
  </si>
  <si>
    <t>PhB</t>
  </si>
  <si>
    <t>PhA</t>
  </si>
  <si>
    <t>Hydrophyta</t>
  </si>
  <si>
    <t>PhC</t>
  </si>
  <si>
    <t>Passerelle 250 m aval pont D28d</t>
  </si>
  <si>
    <t>M</t>
  </si>
  <si>
    <t>5;9</t>
  </si>
  <si>
    <t>D</t>
  </si>
  <si>
    <t>1;12</t>
  </si>
  <si>
    <t>2;8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</si>
</sst>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tabSelected="1"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v>6800002</v>
      </c>
      <c r="B6" s="290" t="s">
        <v>17710</v>
      </c>
      <c r="C6" s="290" t="s">
        <v>17724</v>
      </c>
      <c r="D6" s="293">
        <v>43664</v>
      </c>
      <c r="E6" s="296">
        <v>839644</v>
      </c>
      <c r="F6" s="296">
        <v>6565205</v>
      </c>
      <c r="G6" s="296">
        <v>839457</v>
      </c>
      <c r="H6" s="299">
        <v>6565175</v>
      </c>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v>14</v>
      </c>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v>200</v>
      </c>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v>12</v>
      </c>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2400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120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t="s">
        <v>16</v>
      </c>
      <c r="L19" s="163" t="s">
        <v>7</v>
      </c>
      <c r="M19" s="163" t="s">
        <v>17720</v>
      </c>
      <c r="N19" s="170">
        <v>10</v>
      </c>
      <c r="O19" s="170">
        <v>1</v>
      </c>
      <c r="P19" s="170"/>
      <c r="Q19" s="170"/>
      <c r="R19" s="171"/>
      <c r="S19" s="106"/>
    </row>
    <row r="20" spans="1:19" ht="14.25" customHeight="1">
      <c r="A20" s="116"/>
      <c r="B20" s="116"/>
      <c r="C20" s="116"/>
      <c r="D20" s="116"/>
      <c r="E20" s="116"/>
      <c r="F20" s="116"/>
      <c r="G20" s="116"/>
      <c r="H20" s="116"/>
      <c r="I20" s="116"/>
      <c r="J20" s="172" t="s">
        <v>92</v>
      </c>
      <c r="K20" s="163" t="s">
        <v>16</v>
      </c>
      <c r="L20" s="163" t="s">
        <v>4</v>
      </c>
      <c r="M20" s="163" t="s">
        <v>17720</v>
      </c>
      <c r="N20" s="170">
        <v>35</v>
      </c>
      <c r="O20" s="170">
        <v>3</v>
      </c>
      <c r="P20" s="170"/>
      <c r="Q20" s="170"/>
      <c r="R20" s="171"/>
      <c r="S20" s="106"/>
    </row>
    <row r="21" spans="1:19" ht="14.25" customHeight="1">
      <c r="A21" s="116"/>
      <c r="B21" s="116"/>
      <c r="C21" s="116"/>
      <c r="D21" s="116"/>
      <c r="E21" s="116"/>
      <c r="F21" s="116"/>
      <c r="G21" s="116"/>
      <c r="H21" s="116"/>
      <c r="I21" s="116"/>
      <c r="J21" s="172" t="s">
        <v>93</v>
      </c>
      <c r="K21" s="163" t="s">
        <v>17</v>
      </c>
      <c r="L21" s="163" t="s">
        <v>4</v>
      </c>
      <c r="M21" s="163" t="s">
        <v>17721</v>
      </c>
      <c r="N21" s="170">
        <v>30</v>
      </c>
      <c r="O21" s="170">
        <v>2</v>
      </c>
      <c r="P21" s="170"/>
      <c r="Q21" s="170"/>
      <c r="R21" s="171"/>
      <c r="S21" s="106"/>
    </row>
    <row r="22" spans="1:19" ht="14.25" customHeight="1">
      <c r="A22" s="128" t="s">
        <v>5</v>
      </c>
      <c r="B22" s="140"/>
      <c r="C22" s="140"/>
      <c r="D22" s="108"/>
      <c r="E22" s="108"/>
      <c r="F22" s="173"/>
      <c r="G22" s="173"/>
      <c r="H22" s="173"/>
      <c r="J22" s="172" t="s">
        <v>94</v>
      </c>
      <c r="K22" s="163" t="s">
        <v>6</v>
      </c>
      <c r="L22" s="163" t="s">
        <v>4</v>
      </c>
      <c r="M22" s="163" t="s">
        <v>17721</v>
      </c>
      <c r="N22" s="170">
        <v>30</v>
      </c>
      <c r="O22" s="170">
        <v>3</v>
      </c>
      <c r="P22" s="170"/>
      <c r="Q22" s="170" t="s">
        <v>17722</v>
      </c>
      <c r="R22" s="171"/>
      <c r="S22" s="106"/>
    </row>
    <row r="23" spans="1:19" ht="14.25" customHeight="1">
      <c r="A23" s="314" t="s">
        <v>11</v>
      </c>
      <c r="B23" s="315"/>
      <c r="C23" s="134" t="s">
        <v>6195</v>
      </c>
      <c r="D23" s="134"/>
      <c r="E23" s="134"/>
      <c r="F23" s="174"/>
      <c r="J23" s="172" t="s">
        <v>95</v>
      </c>
      <c r="K23" s="163" t="s">
        <v>25</v>
      </c>
      <c r="L23" s="163" t="s">
        <v>13</v>
      </c>
      <c r="M23" s="163" t="s">
        <v>17720</v>
      </c>
      <c r="N23" s="170">
        <v>70</v>
      </c>
      <c r="O23" s="170">
        <v>0</v>
      </c>
      <c r="P23" s="170"/>
      <c r="Q23" s="170"/>
      <c r="R23" s="171"/>
      <c r="S23" s="106"/>
    </row>
    <row r="24" spans="1:19" ht="14.25" customHeight="1">
      <c r="A24" s="278" t="s">
        <v>14</v>
      </c>
      <c r="B24" s="279"/>
      <c r="C24" s="139" t="s">
        <v>15</v>
      </c>
      <c r="D24" s="139"/>
      <c r="E24" s="139"/>
      <c r="F24" s="175"/>
      <c r="J24" s="172" t="s">
        <v>96</v>
      </c>
      <c r="K24" s="163" t="s">
        <v>12</v>
      </c>
      <c r="L24" s="163" t="s">
        <v>13</v>
      </c>
      <c r="M24" s="163" t="s">
        <v>17721</v>
      </c>
      <c r="N24" s="170">
        <v>10</v>
      </c>
      <c r="O24" s="170">
        <v>4</v>
      </c>
      <c r="P24" s="170"/>
      <c r="Q24" s="170"/>
      <c r="R24" s="171"/>
      <c r="S24" s="106"/>
    </row>
    <row r="25" spans="1:19" ht="14.25" customHeight="1">
      <c r="A25" s="278" t="s">
        <v>6196</v>
      </c>
      <c r="B25" s="279"/>
      <c r="C25" s="139" t="s">
        <v>128</v>
      </c>
      <c r="D25" s="139"/>
      <c r="E25" s="139"/>
      <c r="F25" s="175"/>
      <c r="J25" s="172" t="s">
        <v>97</v>
      </c>
      <c r="K25" s="163" t="s">
        <v>16</v>
      </c>
      <c r="L25" s="163" t="s">
        <v>10</v>
      </c>
      <c r="M25" s="163" t="s">
        <v>17723</v>
      </c>
      <c r="N25" s="170">
        <v>20</v>
      </c>
      <c r="O25" s="170">
        <v>0</v>
      </c>
      <c r="P25" s="170"/>
      <c r="Q25" s="170"/>
      <c r="R25" s="171"/>
      <c r="S25" s="106"/>
    </row>
    <row r="26" spans="1:19" ht="14.25" customHeight="1">
      <c r="A26" s="278" t="s">
        <v>39</v>
      </c>
      <c r="B26" s="279"/>
      <c r="C26" s="139" t="s">
        <v>6197</v>
      </c>
      <c r="D26" s="139"/>
      <c r="E26" s="139"/>
      <c r="F26" s="175"/>
      <c r="J26" s="172" t="s">
        <v>98</v>
      </c>
      <c r="K26" s="163" t="s">
        <v>16</v>
      </c>
      <c r="L26" s="163" t="s">
        <v>4</v>
      </c>
      <c r="M26" s="163" t="s">
        <v>17723</v>
      </c>
      <c r="N26" s="170">
        <v>15</v>
      </c>
      <c r="O26" s="170">
        <v>3</v>
      </c>
      <c r="P26" s="170"/>
      <c r="Q26" s="170"/>
      <c r="R26" s="171"/>
      <c r="S26" s="106"/>
    </row>
    <row r="27" spans="1:19" ht="14.25" customHeight="1">
      <c r="A27" s="278" t="s">
        <v>6182</v>
      </c>
      <c r="B27" s="279"/>
      <c r="C27" s="128" t="s">
        <v>6198</v>
      </c>
      <c r="D27" s="128"/>
      <c r="E27" s="128"/>
      <c r="F27" s="175"/>
      <c r="J27" s="172" t="s">
        <v>99</v>
      </c>
      <c r="K27" s="163" t="s">
        <v>25</v>
      </c>
      <c r="L27" s="163" t="s">
        <v>13</v>
      </c>
      <c r="M27" s="163" t="s">
        <v>17720</v>
      </c>
      <c r="N27" s="170">
        <v>20</v>
      </c>
      <c r="O27" s="170">
        <v>0</v>
      </c>
      <c r="P27" s="170"/>
      <c r="Q27" s="170"/>
      <c r="R27" s="171"/>
      <c r="S27" s="106"/>
    </row>
    <row r="28" spans="1:19" ht="14.25" customHeight="1">
      <c r="A28" s="278" t="s">
        <v>6183</v>
      </c>
      <c r="B28" s="279"/>
      <c r="C28" s="128" t="s">
        <v>6199</v>
      </c>
      <c r="D28" s="128"/>
      <c r="E28" s="128"/>
      <c r="F28" s="175"/>
      <c r="J28" s="172" t="s">
        <v>100</v>
      </c>
      <c r="K28" s="163" t="s">
        <v>9</v>
      </c>
      <c r="L28" s="163" t="s">
        <v>13</v>
      </c>
      <c r="M28" s="163" t="s">
        <v>17721</v>
      </c>
      <c r="N28" s="170">
        <v>10</v>
      </c>
      <c r="O28" s="170">
        <v>0</v>
      </c>
      <c r="P28" s="170"/>
      <c r="Q28" s="170"/>
      <c r="R28" s="171"/>
      <c r="S28" s="106"/>
    </row>
    <row r="29" spans="1:18" ht="14.25" customHeight="1">
      <c r="A29" s="278" t="s">
        <v>6184</v>
      </c>
      <c r="B29" s="279"/>
      <c r="C29" s="128" t="s">
        <v>6200</v>
      </c>
      <c r="D29" s="128"/>
      <c r="E29" s="128"/>
      <c r="F29" s="175"/>
      <c r="J29" s="172" t="s">
        <v>101</v>
      </c>
      <c r="K29" s="163" t="s">
        <v>16</v>
      </c>
      <c r="L29" s="163" t="s">
        <v>13</v>
      </c>
      <c r="M29" s="163" t="s">
        <v>17723</v>
      </c>
      <c r="N29" s="170">
        <v>15</v>
      </c>
      <c r="O29" s="170">
        <v>5</v>
      </c>
      <c r="P29" s="170"/>
      <c r="Q29" s="170"/>
      <c r="R29" s="171"/>
    </row>
    <row r="30" spans="1:18" ht="14.25" customHeight="1">
      <c r="A30" s="278" t="s">
        <v>6185</v>
      </c>
      <c r="B30" s="279"/>
      <c r="C30" s="128" t="s">
        <v>6201</v>
      </c>
      <c r="D30" s="128"/>
      <c r="E30" s="128"/>
      <c r="F30" s="175"/>
      <c r="J30" s="176" t="s">
        <v>102</v>
      </c>
      <c r="K30" s="177" t="s">
        <v>16</v>
      </c>
      <c r="L30" s="177" t="s">
        <v>7</v>
      </c>
      <c r="M30" s="177" t="s">
        <v>17723</v>
      </c>
      <c r="N30" s="178">
        <v>25</v>
      </c>
      <c r="O30" s="178">
        <v>1</v>
      </c>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v>1</v>
      </c>
      <c r="F52" s="210" t="s">
        <v>17725</v>
      </c>
      <c r="G52" s="211"/>
      <c r="H52" s="197"/>
      <c r="I52" s="211"/>
      <c r="J52" s="211"/>
      <c r="K52" s="212"/>
      <c r="L52" s="213"/>
      <c r="M52" s="212">
        <v>4</v>
      </c>
      <c r="N52" s="213">
        <v>2</v>
      </c>
      <c r="O52" s="212"/>
      <c r="P52" s="213"/>
      <c r="Q52" s="211">
        <v>1</v>
      </c>
    </row>
    <row r="53" spans="1:17" ht="22.5">
      <c r="A53" s="206" t="s">
        <v>6232</v>
      </c>
      <c r="B53" s="207" t="s">
        <v>6233</v>
      </c>
      <c r="C53" s="208" t="s">
        <v>9</v>
      </c>
      <c r="D53" s="209">
        <v>9</v>
      </c>
      <c r="E53" s="209">
        <v>1</v>
      </c>
      <c r="F53" s="210" t="s">
        <v>17725</v>
      </c>
      <c r="G53" s="211"/>
      <c r="H53" s="197"/>
      <c r="I53" s="211"/>
      <c r="J53" s="211"/>
      <c r="K53" s="212"/>
      <c r="L53" s="213"/>
      <c r="M53" s="212"/>
      <c r="N53" s="213"/>
      <c r="O53" s="212">
        <v>10</v>
      </c>
      <c r="P53" s="213">
        <v>1</v>
      </c>
      <c r="Q53" s="211">
        <v>1</v>
      </c>
    </row>
    <row r="54" spans="1:17" ht="22.5">
      <c r="A54" s="206" t="s">
        <v>6234</v>
      </c>
      <c r="B54" s="207" t="s">
        <v>6235</v>
      </c>
      <c r="C54" s="214" t="s">
        <v>12</v>
      </c>
      <c r="D54" s="209">
        <v>8</v>
      </c>
      <c r="E54" s="209">
        <v>2</v>
      </c>
      <c r="F54" s="210" t="s">
        <v>17725</v>
      </c>
      <c r="G54" s="211"/>
      <c r="H54" s="197"/>
      <c r="I54" s="211"/>
      <c r="J54" s="211"/>
      <c r="K54" s="212"/>
      <c r="L54" s="213"/>
      <c r="M54" s="212"/>
      <c r="N54" s="213"/>
      <c r="O54" s="212">
        <v>6</v>
      </c>
      <c r="P54" s="213">
        <v>2</v>
      </c>
      <c r="Q54" s="211">
        <v>1</v>
      </c>
    </row>
    <row r="55" spans="1:17" ht="33.75">
      <c r="A55" s="206" t="s">
        <v>6236</v>
      </c>
      <c r="B55" s="207" t="s">
        <v>6237</v>
      </c>
      <c r="C55" s="214" t="s">
        <v>16</v>
      </c>
      <c r="D55" s="209">
        <v>7</v>
      </c>
      <c r="E55" s="209">
        <v>63</v>
      </c>
      <c r="F55" s="210" t="s">
        <v>17727</v>
      </c>
      <c r="G55" s="211">
        <v>3</v>
      </c>
      <c r="H55" s="197"/>
      <c r="I55" s="211">
        <v>7</v>
      </c>
      <c r="J55" s="211">
        <v>1</v>
      </c>
      <c r="K55" s="212" t="s">
        <v>17728</v>
      </c>
      <c r="L55" s="213">
        <v>3</v>
      </c>
      <c r="M55" s="212" t="s">
        <v>17729</v>
      </c>
      <c r="N55" s="213">
        <v>4</v>
      </c>
      <c r="O55" s="212">
        <v>11</v>
      </c>
      <c r="P55" s="213">
        <v>2</v>
      </c>
      <c r="Q55" s="211">
        <v>6</v>
      </c>
    </row>
    <row r="56" spans="1:17" ht="33.75">
      <c r="A56" s="206" t="s">
        <v>6238</v>
      </c>
      <c r="B56" s="207" t="s">
        <v>6239</v>
      </c>
      <c r="C56" s="214" t="s">
        <v>17</v>
      </c>
      <c r="D56" s="209">
        <v>6</v>
      </c>
      <c r="E56" s="209">
        <v>1</v>
      </c>
      <c r="F56" s="210" t="s">
        <v>17725</v>
      </c>
      <c r="G56" s="211"/>
      <c r="H56" s="197"/>
      <c r="I56" s="211"/>
      <c r="J56" s="211"/>
      <c r="K56" s="212"/>
      <c r="L56" s="213"/>
      <c r="M56" s="212">
        <v>3</v>
      </c>
      <c r="N56" s="213">
        <v>2</v>
      </c>
      <c r="O56" s="212"/>
      <c r="P56" s="213"/>
      <c r="Q56" s="211">
        <v>1</v>
      </c>
    </row>
    <row r="57" spans="1:17" ht="22.5">
      <c r="A57" s="206" t="s">
        <v>6240</v>
      </c>
      <c r="B57" s="207" t="s">
        <v>6241</v>
      </c>
      <c r="C57" s="208" t="s">
        <v>20</v>
      </c>
      <c r="D57" s="209">
        <v>5</v>
      </c>
      <c r="E57" s="209">
        <v>1</v>
      </c>
      <c r="F57" s="210" t="s">
        <v>17725</v>
      </c>
      <c r="G57" s="211"/>
      <c r="H57" s="197"/>
      <c r="I57" s="211"/>
      <c r="J57" s="211"/>
      <c r="K57" s="212"/>
      <c r="L57" s="213"/>
      <c r="M57" s="212"/>
      <c r="N57" s="213"/>
      <c r="O57" s="212"/>
      <c r="P57" s="213"/>
      <c r="Q57" s="211"/>
    </row>
    <row r="58" spans="1:17" ht="22.5">
      <c r="A58" s="206" t="s">
        <v>6242</v>
      </c>
      <c r="B58" s="207" t="s">
        <v>6243</v>
      </c>
      <c r="C58" s="208" t="s">
        <v>23</v>
      </c>
      <c r="D58" s="209">
        <v>4</v>
      </c>
      <c r="E58" s="209">
        <v>1</v>
      </c>
      <c r="F58" s="210" t="s">
        <v>17725</v>
      </c>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v>29</v>
      </c>
      <c r="F60" s="210" t="s">
        <v>17727</v>
      </c>
      <c r="G60" s="211">
        <v>2</v>
      </c>
      <c r="H60" s="197"/>
      <c r="I60" s="211"/>
      <c r="J60" s="211"/>
      <c r="K60" s="212"/>
      <c r="L60" s="213"/>
      <c r="M60" s="212"/>
      <c r="N60" s="213"/>
      <c r="O60" s="212" t="s">
        <v>17726</v>
      </c>
      <c r="P60" s="213">
        <v>1</v>
      </c>
      <c r="Q60" s="211">
        <v>2</v>
      </c>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v>1</v>
      </c>
      <c r="F62" s="219" t="s">
        <v>17725</v>
      </c>
      <c r="G62" s="220"/>
      <c r="H62" s="197"/>
      <c r="I62" s="220"/>
      <c r="J62" s="220"/>
      <c r="K62" s="221"/>
      <c r="L62" s="222"/>
      <c r="M62" s="221"/>
      <c r="N62" s="222"/>
      <c r="O62" s="221"/>
      <c r="P62" s="222"/>
      <c r="Q62" s="220"/>
    </row>
    <row r="63" spans="8:16" ht="27.75" customHeight="1" thickBot="1">
      <c r="H63" s="223" t="s">
        <v>6228</v>
      </c>
      <c r="I63" s="361">
        <v>1</v>
      </c>
      <c r="J63" s="362"/>
      <c r="K63" s="361">
        <v>2</v>
      </c>
      <c r="L63" s="362"/>
      <c r="M63" s="361">
        <v>4</v>
      </c>
      <c r="N63" s="362"/>
      <c r="O63" s="361">
        <v>5</v>
      </c>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839135</v>
      </c>
      <c r="H23" s="92">
        <v>6564912</v>
      </c>
      <c r="I23" s="92">
        <v>0</v>
      </c>
      <c r="J23" s="92" t="s">
        <v>17714</v>
      </c>
      <c r="K23" s="93">
        <v>839644</v>
      </c>
      <c r="L23" s="93">
        <v>6565205</v>
      </c>
      <c r="M23" s="93">
        <v>839457</v>
      </c>
      <c r="N23" s="93">
        <v>6565175</v>
      </c>
      <c r="O23" s="92">
        <v>14</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06800002</v>
      </c>
      <c r="B39" s="98" t="str">
        <f>C23</f>
        <v>La Chalaronne</v>
      </c>
      <c r="C39" s="98" t="str">
        <f>D23</f>
        <v>CHALARONNE A THOISSEY 3</v>
      </c>
      <c r="D39" s="99">
        <f>D26</f>
        <v>43664</v>
      </c>
      <c r="E39" s="14">
        <v>12</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29</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06800002</v>
      </c>
      <c r="B66" s="100">
        <f>D26</f>
        <v>43664</v>
      </c>
      <c r="C66" s="74" t="s">
        <v>91</v>
      </c>
      <c r="D66" s="69" t="s">
        <v>16</v>
      </c>
      <c r="E66" s="69" t="s">
        <v>7</v>
      </c>
      <c r="F66" s="69" t="s">
        <v>17720</v>
      </c>
      <c r="G66" s="69">
        <v>10</v>
      </c>
      <c r="H66" s="69">
        <v>1</v>
      </c>
      <c r="I66" s="69"/>
      <c r="J66" s="69"/>
      <c r="K66" s="69"/>
      <c r="T66" s="31"/>
    </row>
    <row r="67" spans="1:20" ht="15">
      <c r="A67" s="50" t="str">
        <f>+A$66</f>
        <v>06800002</v>
      </c>
      <c r="B67" s="51">
        <f>+B$66</f>
        <v>43664</v>
      </c>
      <c r="C67" s="74" t="s">
        <v>92</v>
      </c>
      <c r="D67" s="69" t="s">
        <v>16</v>
      </c>
      <c r="E67" s="69" t="s">
        <v>4</v>
      </c>
      <c r="F67" s="69" t="s">
        <v>17720</v>
      </c>
      <c r="G67" s="35">
        <v>35</v>
      </c>
      <c r="H67" s="69">
        <v>3</v>
      </c>
      <c r="I67" s="69"/>
      <c r="J67" s="35"/>
      <c r="K67" s="69"/>
      <c r="T67" s="31"/>
    </row>
    <row r="68" spans="1:20" ht="15">
      <c r="A68" s="50" t="str">
        <f aca="true" t="shared" si="0" ref="A68:B77">+A$66</f>
        <v>06800002</v>
      </c>
      <c r="B68" s="51">
        <f t="shared" si="0"/>
        <v>43664</v>
      </c>
      <c r="C68" s="74" t="s">
        <v>93</v>
      </c>
      <c r="D68" s="69" t="s">
        <v>17</v>
      </c>
      <c r="E68" s="69" t="s">
        <v>4</v>
      </c>
      <c r="F68" s="69" t="s">
        <v>17721</v>
      </c>
      <c r="G68" s="35">
        <v>30</v>
      </c>
      <c r="H68" s="69">
        <v>2</v>
      </c>
      <c r="I68" s="69"/>
      <c r="J68" s="35"/>
      <c r="K68" s="69"/>
      <c r="T68" s="31"/>
    </row>
    <row r="69" spans="1:20" ht="15">
      <c r="A69" s="50" t="str">
        <f t="shared" si="0"/>
        <v>06800002</v>
      </c>
      <c r="B69" s="51">
        <f t="shared" si="0"/>
        <v>43664</v>
      </c>
      <c r="C69" s="74" t="s">
        <v>94</v>
      </c>
      <c r="D69" s="69" t="s">
        <v>6</v>
      </c>
      <c r="E69" s="69" t="s">
        <v>4</v>
      </c>
      <c r="F69" s="69" t="s">
        <v>17721</v>
      </c>
      <c r="G69" s="35">
        <v>30</v>
      </c>
      <c r="H69" s="69">
        <v>3</v>
      </c>
      <c r="I69" s="69"/>
      <c r="J69" s="35" t="s">
        <v>17722</v>
      </c>
      <c r="K69" s="69"/>
      <c r="T69" s="31"/>
    </row>
    <row r="70" spans="1:20" ht="15">
      <c r="A70" s="50" t="str">
        <f t="shared" si="0"/>
        <v>06800002</v>
      </c>
      <c r="B70" s="51">
        <f t="shared" si="0"/>
        <v>43664</v>
      </c>
      <c r="C70" s="74" t="s">
        <v>95</v>
      </c>
      <c r="D70" s="69" t="s">
        <v>25</v>
      </c>
      <c r="E70" s="69" t="s">
        <v>13</v>
      </c>
      <c r="F70" s="69" t="s">
        <v>17720</v>
      </c>
      <c r="G70" s="35">
        <v>70</v>
      </c>
      <c r="H70" s="69">
        <v>0</v>
      </c>
      <c r="I70" s="69"/>
      <c r="J70" s="35"/>
      <c r="K70" s="69"/>
      <c r="T70" s="31"/>
    </row>
    <row r="71" spans="1:20" ht="15">
      <c r="A71" s="50" t="str">
        <f t="shared" si="0"/>
        <v>06800002</v>
      </c>
      <c r="B71" s="51">
        <f t="shared" si="0"/>
        <v>43664</v>
      </c>
      <c r="C71" s="74" t="s">
        <v>96</v>
      </c>
      <c r="D71" s="69" t="s">
        <v>12</v>
      </c>
      <c r="E71" s="69" t="s">
        <v>13</v>
      </c>
      <c r="F71" s="69" t="s">
        <v>17721</v>
      </c>
      <c r="G71" s="35">
        <v>10</v>
      </c>
      <c r="H71" s="69">
        <v>4</v>
      </c>
      <c r="I71" s="69"/>
      <c r="J71" s="35"/>
      <c r="K71" s="69"/>
      <c r="T71" s="31"/>
    </row>
    <row r="72" spans="1:20" ht="15">
      <c r="A72" s="50" t="str">
        <f t="shared" si="0"/>
        <v>06800002</v>
      </c>
      <c r="B72" s="51">
        <f t="shared" si="0"/>
        <v>43664</v>
      </c>
      <c r="C72" s="74" t="s">
        <v>97</v>
      </c>
      <c r="D72" s="69" t="s">
        <v>16</v>
      </c>
      <c r="E72" s="69" t="s">
        <v>10</v>
      </c>
      <c r="F72" s="69" t="s">
        <v>17723</v>
      </c>
      <c r="G72" s="35">
        <v>20</v>
      </c>
      <c r="H72" s="69">
        <v>0</v>
      </c>
      <c r="I72" s="69"/>
      <c r="J72" s="35"/>
      <c r="K72" s="69"/>
      <c r="T72" s="31"/>
    </row>
    <row r="73" spans="1:20" ht="15">
      <c r="A73" s="50" t="str">
        <f t="shared" si="0"/>
        <v>06800002</v>
      </c>
      <c r="B73" s="51">
        <f t="shared" si="0"/>
        <v>43664</v>
      </c>
      <c r="C73" s="74" t="s">
        <v>98</v>
      </c>
      <c r="D73" s="69" t="s">
        <v>16</v>
      </c>
      <c r="E73" s="69" t="s">
        <v>4</v>
      </c>
      <c r="F73" s="69" t="s">
        <v>17723</v>
      </c>
      <c r="G73" s="35">
        <v>15</v>
      </c>
      <c r="H73" s="69">
        <v>3</v>
      </c>
      <c r="I73" s="69"/>
      <c r="J73" s="35"/>
      <c r="K73" s="69"/>
      <c r="T73" s="31"/>
    </row>
    <row r="74" spans="1:20" ht="15">
      <c r="A74" s="50" t="str">
        <f t="shared" si="0"/>
        <v>06800002</v>
      </c>
      <c r="B74" s="51">
        <f t="shared" si="0"/>
        <v>43664</v>
      </c>
      <c r="C74" s="74" t="s">
        <v>99</v>
      </c>
      <c r="D74" s="69" t="s">
        <v>25</v>
      </c>
      <c r="E74" s="69" t="s">
        <v>13</v>
      </c>
      <c r="F74" s="69" t="s">
        <v>17720</v>
      </c>
      <c r="G74" s="35">
        <v>20</v>
      </c>
      <c r="H74" s="69">
        <v>0</v>
      </c>
      <c r="I74" s="69"/>
      <c r="J74" s="35"/>
      <c r="K74" s="69"/>
      <c r="T74" s="31"/>
    </row>
    <row r="75" spans="1:20" ht="15">
      <c r="A75" s="50" t="str">
        <f t="shared" si="0"/>
        <v>06800002</v>
      </c>
      <c r="B75" s="51">
        <f t="shared" si="0"/>
        <v>43664</v>
      </c>
      <c r="C75" s="74" t="s">
        <v>100</v>
      </c>
      <c r="D75" s="69" t="s">
        <v>9</v>
      </c>
      <c r="E75" s="69" t="s">
        <v>13</v>
      </c>
      <c r="F75" s="69" t="s">
        <v>17721</v>
      </c>
      <c r="G75" s="35">
        <v>10</v>
      </c>
      <c r="H75" s="69">
        <v>0</v>
      </c>
      <c r="I75" s="69"/>
      <c r="J75" s="35"/>
      <c r="K75" s="69"/>
      <c r="T75" s="31"/>
    </row>
    <row r="76" spans="1:20" ht="15">
      <c r="A76" s="50" t="str">
        <f t="shared" si="0"/>
        <v>06800002</v>
      </c>
      <c r="B76" s="51">
        <f t="shared" si="0"/>
        <v>43664</v>
      </c>
      <c r="C76" s="74" t="s">
        <v>101</v>
      </c>
      <c r="D76" s="69" t="s">
        <v>16</v>
      </c>
      <c r="E76" s="69" t="s">
        <v>13</v>
      </c>
      <c r="F76" s="69" t="s">
        <v>17723</v>
      </c>
      <c r="G76" s="35">
        <v>15</v>
      </c>
      <c r="H76" s="69">
        <v>5</v>
      </c>
      <c r="I76" s="69"/>
      <c r="J76" s="35"/>
      <c r="K76" s="69"/>
      <c r="T76" s="31"/>
    </row>
    <row r="77" spans="1:20" ht="15">
      <c r="A77" s="50" t="str">
        <f t="shared" si="0"/>
        <v>06800002</v>
      </c>
      <c r="B77" s="51">
        <f t="shared" si="0"/>
        <v>43664</v>
      </c>
      <c r="C77" s="74" t="s">
        <v>102</v>
      </c>
      <c r="D77" s="69" t="s">
        <v>16</v>
      </c>
      <c r="E77" s="69" t="s">
        <v>7</v>
      </c>
      <c r="F77" s="69" t="s">
        <v>17723</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06800002</v>
      </c>
      <c r="B88" s="245">
        <f>D26</f>
        <v>43664</v>
      </c>
      <c r="C88" s="35"/>
      <c r="D88" s="90" t="e">
        <f>VLOOKUP(C88,'Ref. Taxo. '!A:B,2,FALSE)</f>
        <v>#N/A</v>
      </c>
      <c r="E88" s="35"/>
      <c r="F88" s="35"/>
      <c r="G88" s="35"/>
      <c r="H88" s="35"/>
      <c r="I88" s="35"/>
      <c r="J88" s="35"/>
      <c r="K88" s="35"/>
      <c r="L88" s="35"/>
      <c r="M88" s="35"/>
      <c r="N88" s="35"/>
      <c r="O88" s="35"/>
      <c r="P88" s="35"/>
      <c r="Q88" s="35"/>
      <c r="R88" s="35"/>
      <c r="S88" s="35"/>
      <c r="T88" s="31"/>
    </row>
    <row r="89" spans="1:20" ht="15">
      <c r="A89" s="50" t="str">
        <f>+A$88</f>
        <v>06800002</v>
      </c>
      <c r="B89" s="51">
        <f>+B$88</f>
        <v>43664</v>
      </c>
      <c r="C89" s="35"/>
      <c r="D89" s="90" t="e">
        <f>VLOOKUP(C89,'Ref. Taxo. '!A:B,2,FALSE)</f>
        <v>#N/A</v>
      </c>
      <c r="E89" s="35"/>
      <c r="F89" s="35"/>
      <c r="G89" s="35"/>
      <c r="H89" s="35"/>
      <c r="I89" s="35"/>
      <c r="J89" s="35"/>
      <c r="K89" s="35"/>
      <c r="L89" s="35"/>
      <c r="M89" s="35"/>
      <c r="N89" s="35"/>
      <c r="O89" s="35"/>
      <c r="P89" s="35"/>
      <c r="Q89" s="35"/>
      <c r="R89" s="35"/>
      <c r="S89" s="35"/>
      <c r="T89" s="31"/>
    </row>
    <row r="90" spans="1:20" ht="15">
      <c r="A90" s="50" t="str">
        <f aca="true" t="shared" si="1" ref="A90:B121">+A$88</f>
        <v>06800002</v>
      </c>
      <c r="B90" s="51">
        <f t="shared" si="1"/>
        <v>43664</v>
      </c>
      <c r="C90" s="35"/>
      <c r="D90" s="90" t="e">
        <f>VLOOKUP(C90,'Ref. Taxo. '!A:B,2,FALSE)</f>
        <v>#N/A</v>
      </c>
      <c r="E90" s="35"/>
      <c r="F90" s="35"/>
      <c r="G90" s="35"/>
      <c r="H90" s="35"/>
      <c r="I90" s="35"/>
      <c r="J90" s="35"/>
      <c r="K90" s="35"/>
      <c r="L90" s="35"/>
      <c r="M90" s="35"/>
      <c r="N90" s="35"/>
      <c r="O90" s="35"/>
      <c r="P90" s="35"/>
      <c r="Q90" s="35"/>
      <c r="R90" s="35"/>
      <c r="S90" s="35"/>
      <c r="T90" s="31"/>
    </row>
    <row r="91" spans="1:20" ht="15">
      <c r="A91" s="50" t="str">
        <f t="shared" si="1"/>
        <v>06800002</v>
      </c>
      <c r="B91" s="51">
        <f t="shared" si="1"/>
        <v>43664</v>
      </c>
      <c r="C91" s="35"/>
      <c r="D91" s="90" t="e">
        <f>VLOOKUP(C91,'Ref. Taxo. '!A:B,2,FALSE)</f>
        <v>#N/A</v>
      </c>
      <c r="E91" s="35"/>
      <c r="F91" s="35"/>
      <c r="G91" s="35"/>
      <c r="H91" s="35"/>
      <c r="I91" s="35"/>
      <c r="J91" s="35"/>
      <c r="K91" s="35"/>
      <c r="L91" s="35"/>
      <c r="M91" s="35"/>
      <c r="N91" s="35"/>
      <c r="O91" s="35"/>
      <c r="P91" s="35"/>
      <c r="Q91" s="35"/>
      <c r="R91" s="35"/>
      <c r="S91" s="35"/>
      <c r="T91" s="31"/>
    </row>
    <row r="92" spans="1:20" ht="15">
      <c r="A92" s="50" t="str">
        <f t="shared" si="1"/>
        <v>06800002</v>
      </c>
      <c r="B92" s="51">
        <f t="shared" si="1"/>
        <v>43664</v>
      </c>
      <c r="C92" s="35"/>
      <c r="D92" s="90" t="e">
        <f>VLOOKUP(C92,'Ref. Taxo. '!A:B,2,FALSE)</f>
        <v>#N/A</v>
      </c>
      <c r="E92" s="35"/>
      <c r="F92" s="35"/>
      <c r="G92" s="35"/>
      <c r="H92" s="35"/>
      <c r="I92" s="35"/>
      <c r="J92" s="35"/>
      <c r="K92" s="35"/>
      <c r="L92" s="35"/>
      <c r="M92" s="35"/>
      <c r="N92" s="35"/>
      <c r="O92" s="35"/>
      <c r="P92" s="35"/>
      <c r="Q92" s="35"/>
      <c r="R92" s="35"/>
      <c r="S92" s="35"/>
      <c r="T92" s="31"/>
    </row>
    <row r="93" spans="1:20" ht="15">
      <c r="A93" s="50" t="str">
        <f t="shared" si="1"/>
        <v>06800002</v>
      </c>
      <c r="B93" s="51">
        <f t="shared" si="1"/>
        <v>43664</v>
      </c>
      <c r="C93" s="35"/>
      <c r="D93" s="90" t="e">
        <f>VLOOKUP(C93,'Ref. Taxo. '!A:B,2,FALSE)</f>
        <v>#N/A</v>
      </c>
      <c r="E93" s="35"/>
      <c r="F93" s="35"/>
      <c r="G93" s="35"/>
      <c r="H93" s="35"/>
      <c r="I93" s="35"/>
      <c r="J93" s="35"/>
      <c r="K93" s="35"/>
      <c r="L93" s="35"/>
      <c r="M93" s="35"/>
      <c r="N93" s="35"/>
      <c r="O93" s="35"/>
      <c r="P93" s="35"/>
      <c r="Q93" s="35"/>
      <c r="R93" s="35"/>
      <c r="S93" s="35"/>
      <c r="T93" s="31"/>
    </row>
    <row r="94" spans="1:20" ht="15">
      <c r="A94" s="50" t="str">
        <f t="shared" si="1"/>
        <v>06800002</v>
      </c>
      <c r="B94" s="51">
        <f t="shared" si="1"/>
        <v>43664</v>
      </c>
      <c r="C94" s="35"/>
      <c r="D94" s="90" t="e">
        <f>VLOOKUP(C94,'Ref. Taxo. '!A:B,2,FALSE)</f>
        <v>#N/A</v>
      </c>
      <c r="E94" s="35"/>
      <c r="F94" s="35"/>
      <c r="G94" s="35"/>
      <c r="H94" s="35"/>
      <c r="I94" s="35"/>
      <c r="J94" s="35"/>
      <c r="K94" s="35"/>
      <c r="L94" s="35"/>
      <c r="M94" s="35"/>
      <c r="N94" s="35"/>
      <c r="O94" s="35"/>
      <c r="P94" s="35"/>
      <c r="Q94" s="35"/>
      <c r="R94" s="35"/>
      <c r="S94" s="35"/>
      <c r="T94" s="31"/>
    </row>
    <row r="95" spans="1:20" ht="15">
      <c r="A95" s="50" t="str">
        <f t="shared" si="1"/>
        <v>06800002</v>
      </c>
      <c r="B95" s="51">
        <f t="shared" si="1"/>
        <v>43664</v>
      </c>
      <c r="C95" s="35"/>
      <c r="D95" s="90" t="e">
        <f>VLOOKUP(C95,'Ref. Taxo. '!A:B,2,FALSE)</f>
        <v>#N/A</v>
      </c>
      <c r="E95" s="35"/>
      <c r="F95" s="35"/>
      <c r="G95" s="35"/>
      <c r="H95" s="35"/>
      <c r="I95" s="35"/>
      <c r="J95" s="35"/>
      <c r="K95" s="35"/>
      <c r="L95" s="35"/>
      <c r="M95" s="35"/>
      <c r="N95" s="35"/>
      <c r="O95" s="35"/>
      <c r="P95" s="35"/>
      <c r="Q95" s="35"/>
      <c r="R95" s="35"/>
      <c r="S95" s="35"/>
      <c r="T95" s="31"/>
    </row>
    <row r="96" spans="1:20" ht="15">
      <c r="A96" s="50" t="str">
        <f t="shared" si="1"/>
        <v>06800002</v>
      </c>
      <c r="B96" s="51">
        <f t="shared" si="1"/>
        <v>43664</v>
      </c>
      <c r="C96" s="35"/>
      <c r="D96" s="90" t="e">
        <f>VLOOKUP(C96,'Ref. Taxo. '!A:B,2,FALSE)</f>
        <v>#N/A</v>
      </c>
      <c r="E96" s="35"/>
      <c r="F96" s="35"/>
      <c r="G96" s="35"/>
      <c r="H96" s="35"/>
      <c r="I96" s="35"/>
      <c r="J96" s="35"/>
      <c r="K96" s="35"/>
      <c r="L96" s="35"/>
      <c r="M96" s="35"/>
      <c r="N96" s="35"/>
      <c r="O96" s="35"/>
      <c r="P96" s="35"/>
      <c r="Q96" s="35"/>
      <c r="R96" s="35"/>
      <c r="S96" s="35"/>
      <c r="T96" s="31"/>
    </row>
    <row r="97" spans="1:20" ht="15">
      <c r="A97" s="50" t="str">
        <f t="shared" si="1"/>
        <v>06800002</v>
      </c>
      <c r="B97" s="51">
        <f t="shared" si="1"/>
        <v>43664</v>
      </c>
      <c r="C97" s="35"/>
      <c r="D97" s="90" t="e">
        <f>VLOOKUP(C97,'Ref. Taxo. '!A:B,2,FALSE)</f>
        <v>#N/A</v>
      </c>
      <c r="E97" s="35"/>
      <c r="F97" s="35"/>
      <c r="G97" s="35"/>
      <c r="H97" s="35"/>
      <c r="I97" s="35"/>
      <c r="J97" s="35"/>
      <c r="K97" s="35"/>
      <c r="L97" s="35"/>
      <c r="M97" s="35"/>
      <c r="N97" s="35"/>
      <c r="O97" s="35"/>
      <c r="P97" s="35"/>
      <c r="Q97" s="35"/>
      <c r="R97" s="35"/>
      <c r="S97" s="35"/>
      <c r="T97" s="31"/>
    </row>
    <row r="98" spans="1:20" ht="15">
      <c r="A98" s="50" t="str">
        <f t="shared" si="1"/>
        <v>06800002</v>
      </c>
      <c r="B98" s="51">
        <f t="shared" si="1"/>
        <v>43664</v>
      </c>
      <c r="C98" s="35"/>
      <c r="D98" s="90" t="e">
        <f>VLOOKUP(C98,'Ref. Taxo. '!A:B,2,FALSE)</f>
        <v>#N/A</v>
      </c>
      <c r="E98" s="35"/>
      <c r="F98" s="35"/>
      <c r="G98" s="35"/>
      <c r="H98" s="35"/>
      <c r="I98" s="35"/>
      <c r="J98" s="35"/>
      <c r="K98" s="35"/>
      <c r="L98" s="35"/>
      <c r="M98" s="35"/>
      <c r="N98" s="35"/>
      <c r="O98" s="35"/>
      <c r="P98" s="35"/>
      <c r="Q98" s="35"/>
      <c r="R98" s="35"/>
      <c r="S98" s="35"/>
      <c r="T98" s="31"/>
    </row>
    <row r="99" spans="1:20" ht="15">
      <c r="A99" s="50" t="str">
        <f t="shared" si="1"/>
        <v>06800002</v>
      </c>
      <c r="B99" s="51">
        <f t="shared" si="1"/>
        <v>43664</v>
      </c>
      <c r="C99" s="35"/>
      <c r="D99" s="90" t="e">
        <f>VLOOKUP(C99,'Ref. Taxo. '!A:B,2,FALSE)</f>
        <v>#N/A</v>
      </c>
      <c r="E99" s="35"/>
      <c r="F99" s="35"/>
      <c r="G99" s="35"/>
      <c r="H99" s="35"/>
      <c r="I99" s="35"/>
      <c r="J99" s="35"/>
      <c r="K99" s="35"/>
      <c r="L99" s="35"/>
      <c r="M99" s="35"/>
      <c r="N99" s="35"/>
      <c r="O99" s="35"/>
      <c r="P99" s="35"/>
      <c r="Q99" s="35"/>
      <c r="R99" s="35"/>
      <c r="S99" s="35"/>
      <c r="T99" s="31"/>
    </row>
    <row r="100" spans="1:20" ht="15">
      <c r="A100" s="50" t="str">
        <f t="shared" si="1"/>
        <v>06800002</v>
      </c>
      <c r="B100" s="51">
        <f t="shared" si="1"/>
        <v>43664</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ht="15">
      <c r="A101" s="50" t="str">
        <f t="shared" si="1"/>
        <v>06800002</v>
      </c>
      <c r="B101" s="51">
        <f t="shared" si="1"/>
        <v>43664</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06800002</v>
      </c>
      <c r="B102" s="51">
        <f t="shared" si="1"/>
        <v>43664</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06800002</v>
      </c>
      <c r="B103" s="51">
        <f t="shared" si="1"/>
        <v>43664</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06800002</v>
      </c>
      <c r="B104" s="51">
        <f t="shared" si="1"/>
        <v>43664</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06800002</v>
      </c>
      <c r="B105" s="51">
        <f t="shared" si="1"/>
        <v>43664</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06800002</v>
      </c>
      <c r="B106" s="51">
        <f t="shared" si="1"/>
        <v>43664</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06800002</v>
      </c>
      <c r="B107" s="51">
        <f t="shared" si="1"/>
        <v>43664</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06800002</v>
      </c>
      <c r="B108" s="51">
        <f t="shared" si="1"/>
        <v>43664</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06800002</v>
      </c>
      <c r="B109" s="51">
        <f t="shared" si="1"/>
        <v>43664</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06800002</v>
      </c>
      <c r="B110" s="51">
        <f t="shared" si="1"/>
        <v>43664</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06800002</v>
      </c>
      <c r="B111" s="51">
        <f t="shared" si="1"/>
        <v>43664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06800002</v>
      </c>
      <c r="B112" s="51">
        <f t="shared" si="1"/>
        <v>43664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06800002</v>
      </c>
      <c r="B113" s="51">
        <f t="shared" si="1"/>
        <v>43664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06800002</v>
      </c>
      <c r="B114" s="51">
        <f t="shared" si="1"/>
        <v>43664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06800002</v>
      </c>
      <c r="B115" s="51">
        <f t="shared" si="1"/>
        <v>43664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06800002</v>
      </c>
      <c r="B116" s="51">
        <f t="shared" si="1"/>
        <v>43664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06800002</v>
      </c>
      <c r="B117" s="51">
        <f t="shared" si="1"/>
        <v>43664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06800002</v>
      </c>
      <c r="B118" s="51">
        <f t="shared" si="1"/>
        <v>43664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06800002</v>
      </c>
      <c r="B119" s="51">
        <f t="shared" si="1"/>
        <v>43664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06800002</v>
      </c>
      <c r="B120" s="51">
        <f t="shared" si="1"/>
        <v>43664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06800002</v>
      </c>
      <c r="B121" s="51">
        <f t="shared" si="1"/>
        <v>43664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06800002</v>
      </c>
      <c r="B122" s="51">
        <f t="shared" si="2"/>
        <v>43664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06800002</v>
      </c>
      <c r="B123" s="51">
        <f t="shared" si="2"/>
        <v>43664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06800002</v>
      </c>
      <c r="B124" s="51">
        <f t="shared" si="2"/>
        <v>43664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06800002</v>
      </c>
      <c r="B125" s="51">
        <f t="shared" si="2"/>
        <v>43664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06800002</v>
      </c>
      <c r="B126" s="51">
        <f t="shared" si="2"/>
        <v>43664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06800002</v>
      </c>
      <c r="B127" s="51">
        <f t="shared" si="2"/>
        <v>43664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06800002</v>
      </c>
      <c r="B128" s="51">
        <f t="shared" si="2"/>
        <v>43664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06800002</v>
      </c>
      <c r="B129" s="51">
        <f t="shared" si="2"/>
        <v>43664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06800002</v>
      </c>
      <c r="B130" s="51">
        <f t="shared" si="2"/>
        <v>43664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06800002</v>
      </c>
      <c r="B131" s="51">
        <f t="shared" si="2"/>
        <v>43664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06800002</v>
      </c>
      <c r="B132" s="51">
        <f t="shared" si="2"/>
        <v>43664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06800002</v>
      </c>
      <c r="B133" s="51">
        <f t="shared" si="2"/>
        <v>43664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06800002</v>
      </c>
      <c r="B134" s="51">
        <f t="shared" si="2"/>
        <v>43664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06800002</v>
      </c>
      <c r="B135" s="51">
        <f t="shared" si="2"/>
        <v>43664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06800002</v>
      </c>
      <c r="B136" s="51">
        <f t="shared" si="2"/>
        <v>43664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06800002</v>
      </c>
      <c r="B137" s="51">
        <f t="shared" si="2"/>
        <v>43664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06800002</v>
      </c>
      <c r="B138" s="51">
        <f t="shared" si="2"/>
        <v>43664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06800002</v>
      </c>
      <c r="B139" s="51">
        <f t="shared" si="2"/>
        <v>43664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06800002</v>
      </c>
      <c r="B140" s="51">
        <f t="shared" si="2"/>
        <v>43664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06800002</v>
      </c>
      <c r="B141" s="51">
        <f t="shared" si="2"/>
        <v>43664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06800002</v>
      </c>
      <c r="B142" s="51">
        <f t="shared" si="2"/>
        <v>43664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06800002</v>
      </c>
      <c r="B143" s="51">
        <f t="shared" si="2"/>
        <v>43664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06800002</v>
      </c>
      <c r="B144" s="51">
        <f t="shared" si="2"/>
        <v>43664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06800002</v>
      </c>
      <c r="B145" s="51">
        <f t="shared" si="2"/>
        <v>43664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06800002</v>
      </c>
      <c r="B146" s="51">
        <f t="shared" si="2"/>
        <v>43664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06800002</v>
      </c>
      <c r="B147" s="51">
        <f t="shared" si="2"/>
        <v>43664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06800002</v>
      </c>
      <c r="B148" s="51">
        <f t="shared" si="2"/>
        <v>43664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06800002</v>
      </c>
      <c r="B149" s="51">
        <f t="shared" si="2"/>
        <v>43664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06800002</v>
      </c>
      <c r="B150" s="51">
        <f t="shared" si="2"/>
        <v>43664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06800002</v>
      </c>
      <c r="B151" s="51">
        <f t="shared" si="2"/>
        <v>43664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06800002</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06800002</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06800002</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06800002</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06800002</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06800002</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06800002</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06800002</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06800002</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06800002</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06800002</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06800002</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06800002</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06800002</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06800002</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06800002</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06800002</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06800002</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06800002</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06800002</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06800002</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06800002</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06800002</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06800002</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06800002</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06800002</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06800002</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06800002</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06800002</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06800002</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06800002</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06800002</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06800002</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06800002</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06800002</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06800002</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06800002</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06800002</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06800002</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06800002</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06800002</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06800002</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06800002</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06800002</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06800002</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06800002</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06800002</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06800002</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06800002</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06800002</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06800002</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06800002</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06800002</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06800002</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06800002</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06800002</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06800002</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06800002</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06800002</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06800002</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06800002</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06800002</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06800002</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06800002</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06800002</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06800002</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06800002</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06800002</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06800002</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06800002</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06800002</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06800002</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06800002</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06800002</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06800002</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06800002</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06800002</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06800002</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06800002</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06800002</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06800002</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06800002</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06800002</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06800002</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06800002</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06800002</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06800002</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06800002</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06800002</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06800002</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06800002</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06800002</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2020-06-10T15:36:10Z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