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<sst xmlns="http://schemas.openxmlformats.org/spreadsheetml/2006/main" count="6462" uniqueCount="5305">
  <si>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</si>
  <si>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</si>
  <si>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</si>
  <si>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</si>
  <si>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</si>
  <si>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</si>
  <si>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</si>
  <si>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</si>
  <si>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</si>
  <si>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</si>
  <si>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</si>
  <si>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</si>
  <si>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</si>
  <si>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</si>
  <si>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</si>
  <si>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</si>
  <si>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</si>
  <si>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</si>
  <si>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</si>
  <si>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</si>
  <si>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</si>
  <si>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</si>
  <si>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</si>
  <si>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</si>
  <si>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</si>
  <si>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</si>
  <si>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</si>
  <si>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</si>
  <si>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</si>
  <si>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</si>
  <si>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</si>
  <si>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</si>
  <si>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</si>
  <si>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</si>
  <si>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</si>
  <si>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</si>
  <si>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</si>
  <si>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</si>
  <si>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</si>
  <si>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</si>
  <si>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</si>
  <si>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</si>
  <si>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</si>
  <si>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</si>
  <si>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</si>
  <si>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</si>
  <si>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</si>
  <si>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</si>
  <si>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</si>
  <si>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</si>
  <si>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</si>
  <si>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</si>
  <si>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</si>
  <si>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</si>
  <si>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</si>
  <si>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</si>
  <si>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</si>
  <si>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</si>
  <si>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</si>
  <si>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</si>
  <si>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</si>
  <si>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</si>
  <si>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</si>
  <si>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</si>
  <si>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</si>
  <si>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</si>
  <si>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</si>
  <si>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</si>
  <si>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</si>
  <si>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</si>
  <si>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</si>
  <si>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</si>
  <si>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</si>
  <si>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</si>
  <si>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</si>
  <si>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</si>
  <si>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</si>
  <si>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</si>
  <si>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</si>
  <si>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</si>
  <si>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</si>
  <si>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</si>
  <si>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</si>
  <si>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</si>
  <si>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</si>
  <si>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</si>
  <si>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</si>
  <si>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</si>
  <si>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</si>
  <si>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</si>
  <si>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</si>
  <si>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</si>
  <si>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</si>
  <si>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</si>
  <si>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</si>
  <si>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</si>
  <si>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</si>
  <si>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</si>
  <si>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</si>
  <si>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</si>
  <si>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</si>
  <si>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</si>
  <si>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</si>
  <si>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</si>
  <si>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</si>
  <si>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</si>
  <si>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</si>
  <si>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</si>
  <si>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</si>
  <si>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</si>
  <si>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</si>
  <si>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</si>
  <si>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</si>
  <si>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</si>
  <si>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</si>
  <si>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</si>
  <si>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</si>
  <si>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</si>
  <si>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</si>
  <si>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</si>
  <si>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</si>
  <si>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</si>
  <si>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</si>
  <si>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</si>
  <si>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</si>
  <si>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</si>
  <si>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</si>
  <si>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</si>
  <si>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</si>
  <si>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</si>
  <si>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</si>
  <si>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</si>
  <si>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</si>
  <si>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</si>
  <si>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</si>
  <si>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</si>
  <si>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</si>
  <si>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</si>
  <si>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</si>
  <si>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</si>
  <si>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</si>
  <si>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</si>
  <si>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</si>
  <si>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</si>
  <si>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</si>
  <si>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</si>
  <si>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</si>
  <si>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</si>
  <si>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</si>
  <si>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</si>
  <si>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</si>
  <si>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</si>
  <si>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</si>
  <si>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</si>
  <si>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</si>
  <si>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</si>
  <si>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</si>
  <si>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</si>
  <si>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</si>
  <si>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</si>
  <si>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</si>
  <si>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</si>
  <si>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</si>
  <si>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</si>
  <si>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</si>
  <si>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</si>
  <si>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</si>
  <si>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</si>
  <si>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</si>
  <si>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</si>
  <si>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</si>
  <si>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</si>
  <si>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</si>
  <si>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</si>
  <si>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</si>
  <si>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</si>
  <si>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</si>
  <si>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</si>
  <si>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</si>
  <si>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</si>
  <si>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</si>
  <si>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</si>
  <si>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</si>
  <si>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</si>
  <si>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</si>
  <si>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</si>
  <si>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</si>
  <si>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</si>
  <si>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</si>
  <si>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</si>
  <si>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</si>
  <si>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</si>
  <si>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</si>
  <si>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</si>
  <si>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</si>
  <si>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</si>
  <si>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</si>
  <si>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</si>
  <si>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</si>
  <si>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</si>
  <si>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</si>
  <si>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</si>
  <si>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</si>
  <si>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</si>
  <si>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</si>
  <si>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</si>
  <si>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</si>
  <si>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</si>
  <si>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</si>
  <si>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</si>
  <si>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</si>
  <si>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</si>
  <si>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</si>
  <si>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</si>
  <si>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</si>
  <si>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</si>
  <si>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</si>
  <si>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</si>
  <si>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</si>
  <si>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</si>
  <si>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</si>
  <si>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</si>
  <si>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</si>
  <si>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</si>
  <si>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</si>
  <si>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</si>
  <si>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</si>
  <si>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</si>
  <si>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</si>
  <si>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</si>
  <si>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</si>
  <si>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</si>
  <si>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</si>
  <si>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</si>
  <si>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</si>
  <si>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</si>
  <si>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</si>
  <si>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</si>
  <si>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</si>
  <si>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</si>
  <si>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</si>
  <si>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</si>
  <si>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</si>
  <si>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</si>
  <si>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</si>
  <si>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</si>
  <si>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</si>
  <si>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</si>
  <si>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</si>
  <si>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</si>
  <si>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</si>
  <si>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</si>
  <si>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</si>
  <si>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</si>
  <si>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</si>
  <si>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</si>
  <si>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</si>
  <si>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</si>
  <si>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</si>
  <si>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</si>
  <si>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</si>
  <si>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</si>
  <si>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</si>
  <si>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</si>
  <si>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</si>
  <si>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</si>
  <si>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</si>
  <si>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</si>
  <si>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</si>
  <si>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</si>
  <si>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</si>
  <si>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</si>
  <si>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</si>
  <si>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</si>
  <si>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</si>
  <si>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</si>
  <si>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</si>
  <si>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</si>
  <si>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</si>
  <si>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</si>
  <si>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</si>
  <si>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</si>
  <si>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</si>
  <si>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</si>
  <si>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</si>
  <si>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</si>
  <si>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</si>
  <si>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</si>
  <si>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</si>
  <si>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</si>
  <si>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</si>
  <si>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</si>
  <si>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</si>
  <si>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</si>
  <si>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</si>
  <si>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</si>
  <si>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</si>
  <si>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</si>
  <si>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</si>
  <si>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</si>
  <si>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</si>
  <si>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</si>
  <si>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</si>
  <si>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</si>
  <si>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</si>
  <si>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</si>
  <si>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</si>
  <si>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</si>
  <si>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</si>
  <si>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</si>
  <si>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</si>
  <si>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</si>
  <si>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</si>
  <si>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</si>
  <si>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</si>
  <si>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</si>
  <si>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</si>
  <si>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</si>
  <si>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</si>
  <si>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</si>
  <si>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</si>
  <si>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</si>
  <si>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</si>
  <si>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</si>
  <si>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</si>
  <si>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</si>
  <si>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</si>
  <si>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</si>
  <si>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</si>
  <si>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</si>
  <si>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</si>
  <si>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</si>
  <si>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</si>
  <si>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</si>
  <si>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</si>
  <si>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</si>
  <si>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</si>
  <si>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</si>
  <si>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</si>
  <si>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</si>
  <si>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</si>
  <si>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</si>
  <si>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</si>
  <si>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</si>
  <si>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</si>
  <si>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</si>
  <si>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</si>
  <si>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</si>
  <si>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</si>
  <si>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</si>
  <si>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</si>
  <si>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</si>
  <si>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</si>
  <si>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</si>
  <si>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</si>
  <si>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</si>
  <si>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</si>
  <si>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</si>
  <si>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</si>
  <si>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</si>
  <si>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</si>
  <si>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</si>
  <si>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</si>
  <si>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</si>
  <si>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</si>
  <si>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</si>
  <si>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</si>
  <si>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</si>
  <si>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</si>
  <si>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</si>
  <si>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</si>
  <si>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</si>
  <si>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</si>
  <si>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</si>
  <si>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</si>
  <si>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</si>
  <si>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</si>
  <si>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</si>
  <si>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</si>
  <si>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</si>
  <si>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</si>
  <si>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</si>
  <si>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</si>
  <si>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</si>
  <si>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</si>
  <si>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</si>
  <si>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</si>
  <si>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</si>
  <si>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</si>
  <si>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</si>
  <si>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</si>
  <si>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</si>
  <si>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</si>
  <si>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</si>
  <si>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</si>
  <si>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</si>
  <si>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</si>
  <si>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</si>
  <si>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</si>
  <si>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</si>
  <si>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</si>
  <si>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</si>
  <si>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</si>
  <si>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</si>
  <si>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</si>
  <si>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</si>
  <si>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</si>
  <si>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</si>
  <si>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</si>
  <si>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</si>
  <si>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</si>
  <si>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</si>
  <si>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</si>
  <si>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</si>
  <si>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</si>
  <si>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</si>
  <si>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</si>
  <si>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</si>
  <si>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</si>
  <si>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</si>
  <si>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</si>
  <si>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</si>
  <si>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</si>
  <si>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</si>
  <si>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</si>
  <si>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</si>
  <si>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</si>
  <si>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</si>
  <si>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</si>
  <si>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</si>
  <si>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</si>
  <si>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</si>
  <si>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</si>
  <si>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</si>
  <si>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</si>
  <si>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</si>
  <si>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</si>
  <si>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</si>
  <si>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</si>
  <si>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</si>
  <si>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</si>
  <si>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</si>
  <si>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</si>
  <si>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</si>
  <si>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</si>
  <si>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</si>
  <si>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</si>
  <si>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</si>
  <si>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</si>
  <si>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</si>
  <si>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</si>
  <si>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</si>
  <si>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</si>
  <si>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</si>
  <si>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</si>
  <si>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</si>
  <si>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</si>
  <si>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</si>
  <si>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</si>
  <si>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</si>
  <si>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</si>
  <si>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</si>
  <si>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</si>
  <si>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</si>
  <si>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</si>
  <si>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</si>
  <si>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</si>
  <si>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</si>
  <si>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</si>
  <si>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</si>
  <si>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</si>
  <si>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</si>
  <si>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</si>
  <si>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</si>
  <si>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</si>
  <si>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</si>
  <si>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</si>
  <si>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</si>
  <si>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</si>
  <si>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</si>
  <si>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</si>
  <si>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</si>
  <si>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</si>
  <si>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</si>
  <si>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</si>
  <si>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</si>
  <si>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</si>
  <si>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</si>
  <si>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</si>
  <si>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</si>
  <si>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</si>
  <si>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</si>
  <si>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</si>
  <si>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</si>
  <si>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</si>
  <si>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</si>
  <si>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</si>
  <si>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</si>
  <si>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</si>
  <si>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</si>
  <si>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</si>
  <si>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</si>
  <si>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</si>
  <si>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</si>
  <si>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</si>
  <si>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</si>
  <si>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</si>
  <si>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</si>
  <si>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</si>
  <si>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</si>
  <si>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</si>
  <si>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</si>
  <si>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</si>
  <si>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</si>
  <si>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</si>
  <si>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</si>
  <si>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</si>
  <si>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</si>
  <si>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</si>
  <si>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</si>
  <si>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</si>
  <si>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</si>
  <si>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</si>
  <si>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</si>
  <si>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</si>
  <si>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</si>
  <si>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</si>
  <si>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</si>
  <si>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</si>
  <si>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</si>
  <si>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</si>
  <si>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</si>
  <si>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</si>
  <si>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</si>
  <si>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</si>
  <si>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</si>
  <si>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</si>
  <si>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</si>
  <si>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</si>
  <si>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</si>
  <si>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</si>
  <si>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</si>
  <si>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</si>
  <si>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</si>
  <si>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</si>
  <si>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</si>
  <si>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</si>
  <si>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</si>
  <si>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</si>
  <si>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</si>
  <si>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</si>
  <si>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</si>
  <si>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</si>
  <si>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</si>
  <si>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</si>
  <si>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</si>
  <si>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</si>
  <si>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</si>
  <si>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</si>
  <si>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</si>
  <si>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</si>
  <si>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</si>
  <si>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</si>
  <si>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</si>
  <si>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</si>
  <si>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</si>
  <si>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</si>
  <si>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</si>
  <si>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</si>
  <si>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</si>
  <si>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</si>
  <si>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</si>
  <si>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</si>
  <si>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</si>
  <si>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</si>
  <si>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</si>
  <si>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</si>
  <si>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</si>
  <si>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</si>
  <si>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</si>
  <si>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</si>
  <si>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</si>
  <si>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</si>
  <si>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</si>
  <si>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</si>
  <si>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</si>
  <si>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</si>
  <si>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</si>
  <si>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</si>
  <si>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</si>
  <si>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</si>
  <si>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</si>
  <si>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</si>
  <si>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</si>
  <si>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</si>
  <si>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</si>
  <si>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</si>
  <si>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</si>
  <si>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</si>
  <si>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</si>
  <si>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</si>
  <si>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</si>
  <si>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</si>
  <si>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</si>
  <si>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</si>
  <si>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</si>
  <si>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</si>
  <si>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</si>
  <si>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</si>
  <si>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</si>
  <si>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</si>
  <si>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</si>
  <si>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</si>
  <si>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</si>
  <si>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</si>
  <si>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</si>
  <si>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</si>
  <si>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</si>
  <si>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</si>
  <si>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</si>
  <si>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</si>
  <si>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</si>
  <si>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</si>
  <si>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</si>
  <si>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</si>
  <si>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</si>
  <si>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</si>
  <si>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</si>
  <si>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</si>
  <si>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</si>
  <si>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</si>
  <si>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</si>
  <si>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</si>
  <si>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</si>
  <si>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</si>
  <si>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</si>
  <si>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</si>
  <si>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</si>
  <si>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</si>
  <si>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</si>
  <si>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</si>
  <si>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</si>
  <si>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</si>
  <si>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</si>
  <si>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</si>
  <si>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</si>
  <si>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</si>
  <si>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</si>
  <si>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</si>
  <si>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</si>
  <si>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</si>
  <si>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</si>
  <si>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</si>
  <si>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</si>
  <si>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</si>
  <si>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</si>
  <si>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</si>
  <si>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</si>
  <si>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</si>
  <si>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</si>
  <si>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</si>
  <si>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</si>
  <si>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</si>
  <si>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</si>
  <si>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</si>
  <si>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</si>
  <si>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</si>
  <si>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</si>
  <si>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</si>
  <si>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</si>
  <si>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</si>
  <si>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</si>
  <si>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</si>
  <si>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</si>
  <si>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</si>
  <si>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</si>
  <si>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</si>
  <si>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</si>
  <si>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</si>
  <si>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</si>
  <si>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</si>
  <si>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</si>
  <si>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</si>
  <si>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</si>
  <si>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</si>
  <si>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</si>
  <si>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</si>
  <si>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</si>
  <si>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</si>
  <si>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</si>
  <si>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</si>
  <si>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</si>
  <si>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</si>
  <si>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</si>
  <si>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</si>
  <si>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</si>
  <si>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</si>
  <si>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</si>
  <si>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</si>
  <si>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</si>
  <si>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</si>
  <si>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</si>
  <si>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</si>
  <si>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</si>
  <si>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</si>
  <si>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</si>
  <si>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</si>
  <si>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</si>
  <si>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</si>
  <si>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</si>
  <si>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</si>
  <si>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</si>
  <si>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</si>
  <si>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</si>
  <si>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</si>
  <si>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</si>
  <si>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</si>
  <si>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</si>
  <si>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</si>
  <si>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</si>
  <si>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</si>
  <si>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</si>
  <si>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</si>
  <si>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</si>
  <si>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</si>
  <si>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</si>
  <si>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</si>
  <si>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</si>
  <si>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</si>
  <si>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</si>
  <si>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</si>
  <si>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</si>
  <si>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</si>
  <si>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</si>
  <si>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</si>
  <si>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</si>
  <si>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</si>
  <si>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</si>
  <si>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</si>
  <si>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</si>
  <si>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</si>
  <si>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</si>
  <si>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</si>
  <si>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</si>
  <si>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</si>
  <si>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</si>
  <si>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</si>
  <si>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</si>
  <si>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</si>
  <si>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</si>
  <si>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</si>
  <si>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</si>
  <si>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</si>
  <si>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</si>
  <si>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</si>
  <si>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</si>
  <si>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</si>
  <si>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</si>
  <si>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</si>
  <si>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</si>
  <si>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</si>
  <si>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</si>
  <si>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</si>
  <si>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</si>
  <si>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</si>
  <si>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</si>
  <si>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</si>
  <si>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</si>
  <si>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</si>
  <si>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</si>
  <si>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</si>
  <si>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</si>
  <si>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</si>
  <si>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</si>
  <si>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</si>
  <si>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</si>
  <si>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</si>
  <si>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</si>
  <si>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</si>
  <si>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</si>
  <si>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</si>
  <si>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</si>
  <si>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</si>
  <si>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</si>
  <si>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</si>
  <si>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</si>
  <si>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</si>
  <si>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</si>
  <si>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</si>
  <si>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</si>
  <si>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</si>
  <si>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</si>
  <si>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</si>
  <si>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</si>
  <si>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</si>
  <si>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</si>
  <si>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</si>
  <si>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</si>
  <si>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</si>
  <si>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</si>
  <si>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</si>
  <si>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</si>
  <si>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</si>
  <si>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</si>
  <si>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</si>
  <si>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</si>
  <si>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</si>
  <si>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</si>
  <si>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</si>
  <si>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</si>
  <si>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</si>
  <si>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</si>
  <si>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</si>
  <si>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</si>
  <si>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</si>
  <si>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</si>
  <si>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</si>
  <si>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</si>
  <si>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</si>
  <si>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</si>
  <si>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</si>
  <si>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</si>
  <si>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</si>
  <si>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</si>
  <si>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</si>
  <si>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</si>
  <si>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</si>
  <si>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</si>
  <si>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</si>
  <si>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</si>
  <si>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</si>
  <si>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</si>
  <si>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</si>
  <si>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</si>
  <si>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</si>
  <si>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</si>
  <si>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</si>
  <si>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</si>
  <si>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</si>
  <si>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</si>
  <si>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</si>
  <si>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</si>
  <si>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</si>
  <si>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</si>
  <si>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</si>
  <si>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</si>
  <si>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</si>
  <si>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</si>
  <si>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</si>
  <si>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</si>
  <si>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</si>
  <si>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</si>
  <si>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</si>
  <si>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</si>
  <si>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</si>
  <si>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</si>
  <si>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</si>
  <si>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</si>
  <si>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</si>
  <si>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</si>
  <si>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</si>
  <si>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</si>
  <si>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</si>
  <si>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</si>
  <si>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</si>
  <si>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</si>
  <si>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</si>
  <si>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</si>
  <si>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</si>
  <si>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</si>
  <si>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</si>
  <si>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</si>
  <si>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</si>
  <si>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</si>
  <si>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</si>
  <si>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</si>
  <si>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</si>
  <si>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</si>
  <si>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</si>
  <si>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</si>
  <si>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</si>
  <si>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</si>
  <si>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</si>
  <si>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</si>
  <si>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</si>
  <si>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</si>
  <si>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</si>
  <si>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</si>
  <si>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</si>
  <si>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</si>
  <si>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</si>
  <si>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</si>
  <si>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</si>
  <si>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</si>
  <si>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</si>
  <si>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</si>
  <si>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</si>
  <si>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</si>
  <si>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</si>
  <si>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</si>
  <si>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</si>
  <si>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</si>
  <si>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</si>
  <si>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</si>
  <si>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</si>
  <si>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</si>
  <si>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</si>
  <si>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</si>
  <si>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</si>
  <si>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</si>
  <si>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</si>
  <si>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</si>
  <si>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</si>
  <si>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</si>
  <si>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</si>
  <si>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</si>
  <si>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</si>
  <si>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</si>
  <si>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</si>
  <si>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</si>
  <si>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</si>
  <si>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</si>
  <si>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</si>
  <si>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</si>
  <si>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</si>
  <si>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</si>
  <si>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</si>
  <si>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</si>
  <si>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</si>
  <si>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</si>
  <si>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</si>
  <si>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</si>
  <si>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</si>
  <si>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</si>
  <si>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</si>
  <si>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</si>
  <si>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</si>
  <si>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</si>
  <si>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</si>
  <si>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</si>
  <si>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</si>
  <si>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</si>
  <si>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</si>
  <si>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</si>
  <si>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</si>
  <si>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</si>
  <si>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</si>
  <si>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</si>
  <si>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</si>
  <si>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</si>
  <si>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</si>
  <si>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</si>
  <si>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</si>
  <si>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</si>
  <si>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</si>
  <si>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</si>
  <si>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</si>
  <si>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</si>
  <si>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</si>
  <si>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</si>
  <si>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</si>
  <si>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</si>
  <si>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</si>
  <si>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</si>
  <si>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</si>
  <si>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</si>
  <si>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</si>
  <si>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</si>
  <si>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</si>
  <si>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</si>
  <si>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</si>
  <si>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</si>
  <si>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</si>
  <si>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</si>
  <si>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</si>
  <si>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</si>
  <si>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</si>
  <si>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</si>
  <si>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</si>
  <si>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</si>
  <si>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</si>
  <si>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</si>
  <si>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</si>
  <si>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</si>
  <si>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</si>
  <si>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</si>
  <si>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</si>
  <si>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</si>
  <si>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</si>
  <si>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</si>
  <si>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</si>
  <si>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</si>
  <si>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</si>
  <si>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</si>
  <si>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</si>
  <si>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</si>
  <si>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</si>
  <si>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</si>
  <si>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</si>
  <si>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</si>
  <si>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</si>
  <si>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</si>
  <si>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</si>
  <si>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</si>
  <si>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</si>
  <si>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</si>
  <si>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</si>
  <si>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</si>
  <si>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</si>
  <si>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</si>
  <si>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</si>
  <si>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</si>
  <si>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</si>
  <si>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</si>
  <si>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</si>
  <si>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</si>
  <si>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</si>
  <si>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</si>
  <si>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</si>
  <si>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</si>
  <si>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</si>
  <si>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</si>
  <si>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</si>
  <si>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</si>
  <si>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</si>
  <si>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</si>
  <si>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</si>
  <si>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</si>
  <si>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</si>
  <si>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</si>
  <si>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</si>
  <si>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</si>
  <si>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</si>
  <si>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</si>
  <si>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</si>
  <si>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</si>
  <si>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</si>
  <si>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</si>
  <si>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</si>
  <si>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</si>
  <si>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</si>
  <si>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</si>
  <si>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</si>
  <si>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</si>
  <si>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</si>
  <si>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</si>
  <si>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</si>
  <si>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</si>
  <si>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</si>
  <si>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</si>
  <si>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</si>
  <si>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</si>
  <si>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</si>
  <si>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</si>
  <si>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</si>
  <si>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</si>
  <si>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</si>
  <si>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</si>
  <si>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</si>
  <si>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</si>
  <si>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</si>
  <si>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</si>
  <si>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</si>
  <si>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</si>
  <si>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</si>
  <si>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</si>
  <si>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</si>
  <si>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</si>
  <si>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</si>
  <si>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</si>
  <si>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</si>
  <si>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</si>
  <si>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</si>
  <si>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</si>
  <si>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</si>
  <si>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</si>
  <si>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</si>
  <si>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</si>
  <si>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</si>
  <si>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</si>
  <si>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</si>
  <si>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</si>
  <si>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</si>
  <si>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</si>
  <si>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</si>
  <si>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</si>
  <si>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</si>
  <si>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</si>
  <si>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</si>
  <si>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</si>
  <si>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</si>
  <si>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</si>
  <si>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</si>
  <si>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</si>
  <si>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</si>
  <si>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</si>
  <si>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</si>
  <si>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</si>
  <si>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</si>
  <si>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</si>
  <si>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</si>
  <si>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</si>
  <si>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</si>
  <si>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</si>
  <si>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</si>
  <si>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</si>
  <si>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</si>
  <si>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</si>
  <si>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</si>
  <si>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</si>
  <si>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</si>
  <si>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</si>
  <si>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</si>
  <si>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</si>
  <si>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</si>
  <si>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</si>
  <si>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</si>
  <si>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</si>
  <si>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</si>
  <si>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</si>
  <si>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</si>
  <si>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</si>
  <si>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</si>
  <si>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</si>
  <si>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</si>
  <si>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</si>
  <si>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</si>
  <si>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</si>
  <si>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</si>
  <si>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</si>
  <si>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</si>
  <si>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</si>
  <si>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</si>
  <si>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</si>
  <si>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</si>
  <si>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</si>
  <si>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</si>
  <si>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</si>
  <si>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</si>
  <si>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</si>
  <si>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</si>
  <si>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</si>
  <si>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</si>
  <si>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</si>
  <si>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</si>
  <si>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</si>
  <si>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</si>
  <si>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</si>
  <si>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</si>
  <si>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</si>
  <si>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</si>
  <si>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</si>
  <si>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</si>
  <si>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</si>
  <si>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</si>
  <si>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</si>
  <si>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</si>
  <si>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</si>
  <si>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</si>
  <si>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</si>
  <si>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</si>
  <si>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</si>
  <si>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</si>
  <si>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</si>
  <si>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</si>
  <si>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</si>
  <si>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</si>
  <si>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</si>
  <si>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</si>
  <si>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</si>
  <si>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</si>
  <si>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</si>
  <si>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</si>
  <si>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</si>
  <si>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</si>
  <si>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</si>
  <si>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</si>
  <si>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</si>
  <si>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</si>
  <si>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</si>
  <si>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</si>
  <si>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</si>
  <si>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</si>
  <si>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</si>
  <si>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</si>
  <si>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</si>
  <si>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</si>
  <si>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</si>
  <si>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</si>
  <si>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</si>
  <si>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</si>
  <si>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</si>
  <si>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</si>
  <si>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</si>
  <si>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</si>
  <si>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</si>
  <si>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</si>
  <si>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</si>
  <si>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</si>
  <si>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</si>
  <si>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</si>
  <si>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</si>
  <si>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</si>
  <si>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</si>
  <si>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</si>
  <si>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</si>
  <si>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</si>
  <si>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</si>
  <si>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</si>
  <si>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</si>
  <si>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</si>
  <si>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</si>
  <si>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</si>
  <si>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</si>
  <si>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</si>
  <si>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</si>
  <si>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</si>
  <si>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</si>
  <si>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</si>
  <si>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</si>
  <si>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</si>
  <si>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</si>
  <si>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</si>
  <si>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</si>
  <si>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</si>
  <si>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</si>
  <si>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</si>
  <si>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</si>
  <si>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</si>
  <si>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</si>
  <si>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</si>
  <si>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</si>
  <si>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</si>
  <si>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</si>
  <si>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</si>
  <si>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</si>
  <si>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</si>
  <si>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</si>
  <si>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</si>
  <si>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</si>
  <si>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</si>
  <si>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</si>
  <si>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</si>
  <si>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</si>
  <si>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</si>
  <si>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</si>
  <si>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</si>
  <si>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</si>
  <si>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</si>
  <si>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</si>
  <si>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</si>
  <si>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</si>
  <si>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</si>
  <si>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</si>
  <si>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</si>
  <si>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</si>
  <si>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</si>
  <si>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</si>
  <si>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</si>
  <si>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</si>
  <si>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</si>
  <si>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</si>
  <si>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</si>
  <si>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</si>
  <si>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</si>
  <si>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</si>
  <si>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</si>
  <si>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</si>
  <si>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</si>
  <si>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</si>
  <si>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</si>
  <si>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</si>
  <si>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</si>
  <si>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</si>
  <si>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</si>
  <si>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</si>
  <si>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</si>
  <si>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</si>
  <si>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</si>
  <si>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</si>
  <si>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</si>
  <si>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</si>
  <si>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</si>
  <si>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</si>
  <si>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</si>
  <si>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</si>
  <si>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</si>
  <si>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</si>
  <si>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</si>
  <si>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</si>
  <si>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</si>
  <si>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</si>
  <si>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</si>
  <si>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</si>
  <si>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</si>
  <si>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</si>
  <si>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</si>
  <si>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</si>
  <si>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</si>
  <si>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</si>
  <si>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</si>
  <si>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</si>
  <si>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</si>
  <si>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</si>
  <si>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</si>
  <si>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</si>
  <si>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</si>
  <si>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</si>
  <si>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</si>
  <si>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</si>
  <si>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</si>
  <si>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</si>
  <si>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</si>
  <si>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</si>
  <si>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</si>
  <si>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</si>
  <si>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</si>
  <si>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</si>
  <si>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</si>
  <si>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</si>
  <si>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</si>
  <si>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</si>
  <si>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</si>
  <si>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</si>
  <si>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</si>
  <si>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</si>
  <si>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</si>
  <si>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</si>
  <si>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</si>
  <si>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</si>
  <si>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</si>
  <si>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</si>
  <si>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</si>
  <si>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</si>
  <si>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</si>
  <si>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</si>
  <si>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</si>
  <si>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</si>
  <si>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</si>
  <si>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</si>
  <si>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</si>
  <si>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</si>
  <si>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</si>
  <si>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</si>
  <si>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</si>
  <si>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</si>
  <si>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</si>
  <si>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</si>
  <si>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</si>
  <si>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</si>
  <si>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</si>
  <si>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</si>
  <si>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</si>
  <si>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</si>
  <si>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</si>
  <si>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</si>
  <si>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</si>
  <si>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</si>
  <si>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</si>
  <si>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</si>
  <si>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</si>
  <si>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</si>
  <si>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</si>
  <si>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</si>
  <si>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</si>
  <si>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</si>
  <si>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</si>
  <si>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</si>
  <si>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</si>
  <si>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</si>
  <si>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</si>
  <si>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</si>
  <si>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</si>
  <si>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</si>
  <si>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</si>
  <si>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</si>
  <si>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</si>
  <si>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</si>
  <si>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</si>
  <si>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</si>
  <si>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</si>
  <si>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</si>
  <si>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</si>
  <si>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</si>
  <si>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</si>
  <si>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</si>
  <si>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</si>
  <si>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</si>
  <si>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</si>
  <si>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</si>
  <si>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</si>
  <si>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</si>
  <si>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</si>
  <si>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</si>
  <si>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</si>
  <si>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</si>
  <si>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</si>
  <si>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</si>
  <si>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</si>
  <si>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</si>
  <si>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</si>
  <si>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</si>
  <si>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</si>
  <si>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</si>
  <si>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</si>
  <si>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</si>
  <si>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</si>
  <si>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</si>
  <si>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</si>
  <si>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</si>
  <si>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</si>
  <si>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</si>
  <si>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</si>
  <si>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</si>
  <si>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</si>
  <si>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</si>
  <si>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</si>
  <si>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</si>
  <si>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</si>
  <si>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</si>
  <si>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</si>
  <si>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</si>
  <si>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</si>
  <si>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</si>
  <si>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</si>
  <si>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</si>
  <si>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</si>
  <si>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</si>
  <si>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</si>
  <si>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</si>
  <si>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</si>
  <si>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</si>
  <si>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</si>
  <si>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</si>
  <si>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</si>
  <si>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</si>
  <si>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</si>
  <si>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</si>
  <si>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</si>
  <si>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</si>
  <si>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</si>
  <si>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</si>
  <si>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</si>
  <si>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</si>
  <si>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</si>
  <si>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</si>
  <si>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</si>
  <si>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</si>
  <si>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</si>
  <si>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</si>
  <si>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</si>
  <si>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</si>
  <si>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</si>
  <si>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</si>
  <si>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</si>
  <si>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</si>
  <si>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</si>
  <si>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</si>
  <si>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</si>
  <si>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</si>
  <si>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</si>
  <si>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</si>
  <si>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</si>
  <si>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</si>
  <si>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</si>
  <si>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</si>
  <si>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</si>
  <si>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</si>
  <si>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</si>
  <si>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</si>
  <si>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</si>
  <si>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</si>
  <si>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</si>
  <si>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</si>
  <si>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</si>
  <si>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</si>
  <si>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</si>
  <si>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</si>
  <si>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</si>
  <si>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</si>
  <si>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</si>
  <si>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</si>
  <si>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</si>
  <si>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</si>
  <si>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</si>
  <si>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</si>
  <si>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</si>
  <si>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</si>
  <si>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</si>
  <si>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</si>
  <si>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</si>
  <si>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</si>
  <si>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</si>
  <si>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</si>
  <si>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</si>
  <si>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</si>
  <si>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</si>
  <si>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</si>
  <si>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</si>
  <si>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</si>
  <si>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</si>
  <si>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</si>
  <si>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</si>
  <si>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</si>
  <si>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</si>
  <si>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</si>
  <si>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</si>
  <si>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</si>
  <si>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</si>
  <si>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</si>
  <si>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</si>
  <si>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</si>
  <si>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</si>
  <si>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</si>
  <si>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</si>
  <si>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</si>
  <si>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</si>
  <si>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</si>
  <si>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</si>
  <si>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</si>
  <si>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</si>
  <si>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</si>
  <si>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</si>
  <si>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</si>
  <si>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</si>
  <si>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</si>
  <si>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</si>
  <si>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</si>
  <si>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</si>
  <si>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</si>
  <si>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</si>
  <si>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</si>
  <si>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</si>
  <si>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</si>
  <si>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</si>
  <si>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</si>
  <si>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</si>
  <si>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</si>
  <si>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</si>
  <si>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</si>
  <si>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</si>
  <si>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</si>
  <si>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</si>
  <si>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</si>
  <si>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</si>
  <si>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</si>
  <si>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</si>
  <si>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</si>
  <si>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</si>
  <si>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</si>
  <si>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</si>
  <si>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</si>
  <si>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</si>
  <si>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</si>
  <si>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</si>
  <si>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</si>
  <si>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</si>
  <si>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</si>
  <si>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</si>
  <si>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</si>
  <si>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</si>
  <si>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</si>
  <si>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</si>
  <si>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</si>
  <si>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</si>
  <si>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</si>
  <si>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</si>
  <si>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</si>
  <si>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</si>
  <si>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</si>
  <si>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</si>
  <si>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</si>
  <si>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</si>
  <si>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</si>
  <si>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</si>
  <si>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</si>
  <si>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</si>
  <si>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</si>
  <si>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</si>
  <si>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</si>
  <si>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</si>
  <si>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</si>
  <si>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</si>
  <si>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</si>
  <si>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</si>
  <si>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</si>
  <si>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</si>
  <si>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</si>
  <si>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</si>
  <si>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</si>
  <si>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</si>
  <si>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</si>
  <si>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</si>
  <si>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</si>
  <si>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</si>
  <si>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</si>
  <si>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</si>
  <si>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</si>
  <si>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</si>
  <si>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</si>
  <si>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</si>
  <si>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</si>
  <si>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</si>
  <si>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</si>
  <si>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</si>
  <si>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</si>
  <si>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</si>
  <si>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</si>
  <si>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</si>
  <si>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</si>
  <si>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</si>
  <si>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</si>
  <si>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</si>
  <si>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</si>
  <si>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</si>
  <si>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</si>
  <si>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</si>
  <si>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</si>
  <si>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</si>
  <si>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</si>
  <si>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</si>
  <si>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</si>
  <si>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</si>
  <si>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</si>
  <si>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</si>
  <si>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</si>
  <si>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</si>
  <si>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</si>
  <si>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</si>
  <si>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</si>
  <si>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</si>
  <si>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</si>
  <si>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</si>
  <si>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</si>
  <si>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</si>
  <si>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</si>
  <si>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</si>
  <si>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</si>
  <si>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</si>
  <si>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</si>
  <si>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</si>
  <si>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</si>
  <si>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</si>
  <si>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</si>
  <si>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</si>
  <si>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</si>
  <si>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</si>
  <si>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</si>
  <si>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</si>
  <si>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</si>
  <si>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</si>
  <si>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</si>
  <si>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</si>
  <si>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</si>
  <si>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</si>
  <si>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</si>
  <si>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</si>
  <si>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</si>
  <si>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</si>
  <si>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</si>
  <si>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</si>
  <si>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</si>
  <si>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</si>
  <si>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</si>
  <si>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</si>
  <si>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</si>
  <si>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</si>
  <si>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</si>
  <si>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</si>
  <si>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</si>
  <si>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</si>
  <si>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</si>
  <si>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</si>
  <si>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</si>
  <si>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</si>
  <si>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</si>
  <si>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</si>
  <si>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</si>
  <si>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</si>
  <si>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</si>
  <si>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</si>
  <si>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</si>
  <si>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</si>
  <si>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</si>
  <si>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</si>
  <si>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</si>
  <si>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</si>
  <si>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</si>
  <si>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</si>
  <si>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</si>
  <si>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</si>
  <si>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</si>
  <si>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</si>
  <si>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</si>
  <si>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</si>
  <si>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</si>
  <si>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</si>
  <si>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</si>
  <si>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</si>
  <si>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</si>
  <si>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</si>
  <si>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</si>
  <si>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</si>
  <si>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</si>
  <si>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</si>
  <si>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</si>
  <si>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</si>
  <si>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</si>
  <si>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</si>
  <si>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</si>
  <si>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</si>
  <si>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</si>
  <si>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</si>
  <si>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</si>
  <si>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</si>
  <si>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</si>
  <si>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</si>
  <si>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</si>
  <si>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</si>
  <si>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</si>
  <si>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</si>
  <si>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</si>
  <si>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</si>
  <si>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</si>
  <si>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</si>
  <si>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</si>
  <si>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</si>
  <si>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</si>
  <si>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</si>
  <si>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</si>
  <si>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</si>
  <si>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</si>
  <si>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</si>
  <si>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</si>
  <si>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</si>
  <si>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</si>
  <si>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</si>
  <si>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</si>
  <si>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</si>
  <si>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</si>
  <si>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</si>
  <si>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</si>
  <si>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</si>
  <si>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</si>
  <si>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</si>
  <si>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</si>
  <si>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</si>
  <si>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</si>
  <si>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</si>
  <si>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</si>
  <si>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</si>
  <si>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</si>
  <si>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</si>
  <si>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</si>
  <si>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</si>
  <si>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</si>
  <si>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</si>
  <si>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</si>
  <si>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</si>
  <si>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</si>
  <si>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</si>
  <si>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</si>
  <si>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</si>
  <si>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</si>
  <si>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</si>
  <si>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</si>
  <si>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</si>
  <si>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</si>
  <si>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</si>
  <si>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</si>
  <si>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</si>
  <si>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</si>
  <si>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</si>
  <si>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</si>
  <si>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</si>
  <si>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</si>
  <si>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</si>
  <si>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</si>
  <si>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</si>
  <si>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</si>
  <si>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</si>
  <si>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</si>
  <si>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</si>
  <si>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</si>
  <si>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</si>
  <si>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</si>
  <si>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</si>
  <si>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</si>
  <si>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</si>
  <si>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</si>
  <si>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</si>
  <si>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</si>
  <si>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</si>
  <si>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</si>
  <si>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</si>
  <si>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</si>
  <si>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</si>
  <si>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</si>
  <si>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</si>
  <si>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</si>
  <si>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</si>
  <si>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</si>
  <si>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</si>
  <si>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</si>
  <si>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</si>
  <si>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</si>
  <si>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</si>
  <si>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</si>
  <si>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</si>
  <si>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</si>
  <si>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</si>
  <si>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</si>
  <si>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</si>
  <si>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</si>
  <si>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</si>
  <si>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</si>
  <si>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</si>
  <si>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</si>
  <si>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</si>
  <si>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</si>
  <si>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</si>
  <si>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</si>
  <si>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</si>
  <si>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</si>
  <si>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</si>
  <si>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</si>
  <si>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</si>
  <si>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</si>
  <si>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</si>
  <si>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</si>
  <si>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</si>
  <si>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</si>
  <si>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</si>
  <si>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</si>
  <si>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</si>
  <si>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</si>
  <si>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</si>
  <si>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</si>
  <si>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</si>
  <si>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</si>
  <si>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</si>
  <si>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</si>
  <si>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</si>
  <si>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</si>
  <si>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</si>
  <si>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</si>
  <si>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</si>
  <si>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</si>
  <si>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</si>
  <si>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</si>
  <si>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</si>
  <si>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</si>
  <si>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</si>
  <si>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</si>
  <si>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</si>
  <si>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</si>
  <si>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</si>
  <si>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</si>
  <si>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</si>
  <si>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</si>
  <si>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</si>
  <si>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</si>
  <si>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</si>
  <si>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</si>
  <si>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</si>
  <si>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</si>
  <si>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</si>
  <si>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</si>
  <si>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</si>
  <si>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</si>
  <si>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</si>
  <si>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</si>
  <si>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</si>
  <si>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</si>
  <si>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</si>
  <si>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</si>
  <si>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</si>
  <si>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</si>
  <si>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</si>
  <si>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</si>
  <si>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</si>
  <si>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</si>
  <si>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</si>
  <si>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</si>
  <si>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</si>
  <si>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</si>
  <si>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</si>
  <si>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</si>
  <si>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</si>
  <si>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</si>
  <si>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</si>
  <si>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</si>
  <si>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</si>
  <si>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</si>
  <si>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</si>
  <si>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</si>
  <si>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</si>
  <si>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</si>
  <si>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</si>
  <si>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</si>
  <si>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</si>
  <si>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</si>
  <si>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</si>
  <si>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</si>
  <si>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</si>
  <si>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</si>
  <si>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</si>
  <si>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</si>
  <si>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</si>
  <si>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</si>
  <si>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</si>
  <si>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</si>
  <si>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</si>
  <si>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</si>
  <si>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</si>
  <si>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</si>
  <si>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</si>
  <si>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</si>
  <si>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</si>
  <si>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</si>
  <si>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</si>
  <si>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</si>
  <si>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</si>
  <si>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</si>
  <si>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</si>
  <si>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</si>
  <si>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</si>
  <si>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</si>
  <si>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</si>
  <si>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</si>
  <si>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</si>
  <si>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</si>
  <si>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</si>
  <si>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</si>
  <si>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</si>
  <si>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</si>
  <si>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</si>
  <si>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</si>
  <si>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</si>
  <si>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</si>
  <si>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</si>
  <si>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</si>
  <si>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</si>
  <si>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</si>
  <si>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</si>
  <si>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</si>
  <si>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</si>
  <si>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</si>
  <si>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</si>
  <si>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</si>
  <si>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</si>
  <si>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</si>
  <si>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</si>
  <si>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</si>
  <si>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</si>
  <si>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</si>
  <si>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</si>
  <si>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</si>
  <si>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</si>
  <si>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</si>
  <si>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</si>
  <si>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</si>
  <si>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</si>
  <si>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</si>
  <si>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</si>
  <si>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</si>
  <si>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</si>
  <si>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</si>
  <si>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</si>
  <si>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</si>
  <si>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</si>
  <si>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</si>
  <si>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</si>
  <si>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</si>
  <si>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</si>
  <si>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</si>
  <si>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</si>
  <si>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</si>
  <si>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</si>
  <si>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</si>
  <si>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</si>
  <si>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</si>
  <si>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</si>
  <si>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</si>
  <si>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</si>
  <si>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</si>
  <si>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</si>
  <si>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</si>
  <si>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</si>
  <si>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</si>
  <si>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</si>
  <si>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</si>
  <si>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</si>
  <si>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</si>
  <si>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</si>
  <si>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</si>
  <si>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</si>
  <si>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</si>
  <si>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</si>
  <si>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</si>
  <si>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</si>
  <si>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</si>
  <si>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</si>
  <si>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</si>
  <si>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</si>
  <si>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</si>
  <si>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</si>
  <si>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</si>
  <si>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</si>
  <si>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</si>
  <si>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</si>
  <si>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</si>
  <si>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</si>
  <si>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</si>
  <si>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</si>
  <si>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</si>
  <si>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</si>
  <si>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</si>
  <si>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</si>
  <si>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</si>
  <si>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</si>
  <si>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</si>
  <si>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</si>
  <si>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</si>
  <si>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</si>
  <si>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</si>
  <si>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</si>
  <si>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</si>
  <si>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</si>
  <si>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</si>
  <si>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</si>
  <si>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</si>
  <si>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</si>
  <si>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</si>
  <si>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</si>
  <si>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</si>
  <si>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</si>
  <si>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</si>
  <si>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</si>
  <si>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</si>
  <si>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</si>
  <si>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</si>
  <si>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</si>
  <si>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</si>
  <si>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</si>
  <si>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</si>
  <si>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</si>
  <si>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</si>
  <si>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</si>
  <si>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</si>
  <si>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</si>
  <si>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</si>
  <si>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</si>
  <si>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</si>
  <si>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</si>
  <si>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</si>
  <si>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</si>
  <si>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</si>
  <si>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</si>
  <si>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</si>
  <si>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</si>
  <si>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</si>
  <si>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</si>
  <si>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</si>
  <si>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</si>
  <si>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</si>
  <si>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</si>
  <si>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</si>
  <si>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</si>
  <si>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</si>
  <si>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</si>
  <si>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</si>
  <si>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</si>
  <si>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</si>
  <si>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</si>
  <si>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</si>
  <si>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</si>
  <si>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</si>
  <si>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</si>
  <si>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</si>
  <si>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</si>
  <si>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</si>
  <si>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</si>
  <si>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</si>
  <si>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</si>
  <si>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</si>
  <si>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</si>
  <si>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</si>
  <si>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</si>
  <si>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</si>
  <si>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</si>
  <si>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</si>
  <si>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</si>
  <si>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</si>
  <si>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</si>
  <si>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</si>
  <si>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</si>
  <si>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</si>
  <si>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</si>
  <si>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</si>
  <si>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</si>
  <si>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</si>
  <si>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</si>
  <si>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</si>
  <si>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</si>
  <si>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</si>
  <si>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</si>
  <si>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</si>
  <si>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</si>
  <si>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</si>
  <si>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</si>
  <si>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</si>
  <si>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</si>
  <si>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</si>
  <si>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</si>
  <si>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</si>
  <si>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</si>
  <si>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</si>
  <si>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</si>
  <si>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</si>
  <si>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</si>
  <si>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</si>
  <si>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</si>
  <si>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</si>
  <si>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</si>
  <si>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</si>
  <si>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</si>
  <si>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</si>
  <si>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</si>
  <si>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</si>
  <si>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</si>
  <si>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</si>
  <si>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</si>
  <si>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</si>
  <si>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</si>
  <si>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</si>
  <si>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</si>
  <si>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</si>
  <si>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</si>
  <si>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</si>
  <si>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</si>
  <si>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</si>
  <si>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</si>
  <si>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</si>
  <si>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</si>
  <si>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</si>
  <si>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</si>
  <si>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</si>
  <si>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</si>
  <si>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</si>
  <si>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</si>
  <si>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</si>
  <si>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</si>
  <si>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</si>
  <si>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</si>
  <si>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</si>
  <si>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</si>
  <si>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</si>
  <si>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</si>
  <si>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</si>
  <si>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</si>
  <si>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</si>
  <si>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</si>
  <si>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</si>
  <si>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</si>
  <si>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</si>
  <si>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</si>
  <si>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</si>
  <si>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</si>
  <si>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</si>
  <si>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</si>
  <si>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</si>
  <si>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</si>
  <si>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</si>
  <si>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</si>
  <si>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</si>
  <si>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</si>
  <si>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</si>
  <si>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</si>
  <si>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</si>
  <si>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</si>
  <si>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</si>
  <si>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</si>
  <si>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</si>
  <si>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</si>
  <si>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</si>
  <si>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</si>
  <si>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</si>
  <si>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</si>
  <si>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</si>
  <si>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</si>
  <si>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</si>
  <si>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</si>
  <si>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</si>
  <si>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</si>
  <si>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</si>
  <si>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</si>
  <si>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</si>
  <si>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</si>
  <si>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</si>
  <si>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</si>
  <si>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</si>
  <si>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</si>
  <si>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</si>
  <si>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</si>
  <si>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</si>
  <si>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</si>
  <si>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</si>
  <si>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</si>
  <si>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</si>
  <si>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</si>
  <si>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</si>
  <si>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</si>
  <si>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</si>
  <si>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</si>
  <si>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</si>
  <si>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</si>
  <si>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</si>
  <si>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</si>
  <si>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</si>
  <si>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</si>
  <si>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</si>
  <si>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</si>
  <si>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</si>
  <si>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</si>
  <si>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</si>
  <si>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</si>
  <si>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</si>
  <si>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</si>
  <si>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</si>
  <si>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</si>
  <si>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</si>
  <si>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</si>
  <si>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</si>
  <si>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</si>
  <si>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</si>
  <si>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</si>
  <si>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</si>
  <si>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</si>
  <si>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</si>
  <si>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</si>
  <si>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</si>
  <si>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</si>
  <si>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</si>
  <si>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</si>
  <si>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</si>
  <si>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</si>
  <si>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</si>
  <si>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</si>
  <si>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</si>
  <si>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</si>
  <si>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</si>
  <si>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</si>
  <si>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</si>
  <si>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</si>
  <si>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</si>
  <si>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</si>
  <si>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</si>
  <si>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</si>
  <si>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</si>
  <si>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</si>
  <si>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</si>
  <si>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</si>
  <si>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</si>
  <si>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</si>
  <si>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</si>
  <si>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</si>
  <si>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</si>
  <si>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</si>
  <si>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</si>
  <si>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</si>
  <si>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</si>
  <si>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</si>
  <si>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</si>
  <si>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</si>
  <si>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</si>
  <si>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</si>
  <si>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</si>
  <si>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</si>
  <si>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</si>
  <si>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</si>
  <si>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</si>
  <si>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</si>
  <si>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</si>
  <si>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</si>
  <si>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</si>
  <si>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</si>
  <si>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</si>
  <si>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</si>
  <si>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</si>
  <si>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</si>
  <si>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</si>
  <si>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</si>
  <si>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</si>
  <si>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</si>
  <si>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</si>
  <si>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</si>
  <si>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</si>
  <si>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</si>
  <si>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</si>
  <si>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</si>
  <si>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</si>
  <si>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</si>
  <si>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</si>
  <si>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</si>
  <si>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</si>
  <si>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</si>
  <si>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</si>
  <si>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</si>
  <si>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</si>
  <si>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</si>
  <si>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</si>
  <si>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</si>
  <si>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</si>
  <si>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</si>
  <si>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</si>
  <si>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</si>
  <si>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</si>
  <si>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</si>
  <si>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</si>
  <si>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</si>
  <si>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</si>
  <si>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</si>
  <si>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</si>
  <si>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</si>
  <si>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</si>
  <si>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</si>
  <si>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</si>
  <si>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</si>
  <si>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</si>
  <si>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</si>
  <si>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</si>
  <si>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</si>
  <si>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</si>
  <si>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</si>
  <si>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</si>
  <si>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</si>
  <si>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</si>
  <si>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</si>
  <si>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</si>
  <si>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</si>
  <si>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</si>
  <si>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</si>
  <si>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</si>
  <si>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</si>
  <si>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</si>
  <si>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</si>
  <si>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</si>
  <si>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</si>
  <si>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</si>
  <si>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</si>
  <si>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</si>
  <si>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</si>
  <si>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</si>
  <si>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</si>
  <si>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</si>
  <si>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</si>
  <si>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</si>
  <si>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</si>
  <si>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</si>
  <si>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</si>
  <si>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</si>
  <si>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</si>
  <si>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</si>
  <si>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</si>
  <si>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</si>
  <si>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</si>
  <si>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</si>
  <si>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</si>
  <si>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</si>
  <si>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</si>
  <si>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</si>
  <si>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</si>
  <si>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</si>
  <si>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</si>
  <si>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</si>
  <si>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</si>
  <si>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</si>
  <si>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</si>
  <si>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</si>
  <si>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</si>
  <si>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</si>
  <si>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</si>
  <si>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</si>
  <si>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</si>
  <si>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</si>
  <si>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</si>
  <si>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</si>
  <si>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</si>
  <si>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</si>
  <si>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</si>
  <si>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</si>
  <si>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</si>
  <si>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</si>
  <si>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</si>
  <si>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</si>
  <si>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</si>
  <si>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</si>
  <si>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</si>
  <si>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</si>
  <si>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</si>
  <si>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</si>
  <si>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</si>
  <si>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</si>
  <si>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</si>
  <si>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</si>
  <si>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</si>
  <si>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</si>
  <si>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</si>
  <si>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</si>
  <si>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</si>
  <si>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</si>
  <si>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</si>
  <si>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</si>
  <si>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</si>
  <si>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</si>
  <si>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</si>
  <si>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</si>
  <si>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</si>
  <si>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</si>
  <si>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</si>
  <si>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</si>
  <si>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</si>
  <si>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</si>
  <si>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</si>
  <si>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</si>
  <si>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</si>
  <si>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</si>
  <si>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</si>
  <si>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</si>
  <si>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</si>
  <si>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</si>
  <si>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</si>
  <si>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</si>
  <si>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</si>
  <si>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</si>
  <si>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</si>
  <si>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</si>
  <si>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</si>
  <si>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</si>
  <si>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</si>
  <si>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</si>
  <si>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</si>
  <si>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</si>
  <si>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</si>
  <si>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</si>
  <si>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</si>
  <si>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</si>
  <si>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</si>
  <si>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</si>
  <si>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</si>
  <si>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</si>
  <si>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</si>
  <si>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</si>
  <si>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</si>
  <si>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</si>
  <si>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</si>
  <si>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</si>
  <si>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</si>
  <si>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</si>
  <si>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</si>
  <si>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</si>
  <si>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</si>
  <si>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</si>
  <si>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</si>
  <si>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</si>
  <si>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</si>
  <si>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</si>
  <si>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</si>
  <si>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</si>
  <si>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</si>
  <si>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</si>
  <si>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</si>
  <si>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</si>
  <si>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</si>
  <si>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</si>
  <si>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</si>
  <si>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</si>
  <si>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</si>
  <si>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</si>
  <si>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</si>
  <si>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</si>
  <si>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</si>
  <si>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</si>
  <si>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</si>
  <si>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</si>
  <si>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</si>
  <si>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</si>
  <si>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</si>
  <si>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</si>
  <si>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</si>
  <si>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</si>
  <si>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</si>
  <si>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</si>
  <si>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</si>
  <si>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</si>
  <si>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</si>
  <si>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</si>
  <si>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</si>
  <si>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</si>
  <si>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</si>
  <si>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</si>
  <si>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</si>
  <si>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</si>
  <si>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</si>
  <si>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</si>
  <si>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</si>
  <si>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</si>
  <si>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</si>
  <si>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</si>
  <si>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</si>
  <si>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</si>
  <si>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</si>
  <si>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</si>
  <si>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</si>
  <si>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</si>
  <si>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</si>
  <si>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</si>
  <si>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</si>
  <si>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</si>
  <si>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</si>
  <si>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</si>
  <si>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</si>
  <si>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</si>
  <si>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</si>
  <si>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</si>
  <si>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</si>
  <si>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</si>
  <si>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</si>
  <si>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</si>
  <si>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</si>
  <si>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</si>
  <si>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</si>
  <si>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</si>
  <si>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</si>
  <si>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</si>
  <si>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</si>
  <si>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</si>
  <si>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</si>
  <si>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</si>
  <si>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</si>
  <si>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</si>
  <si>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</si>
  <si>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</si>
  <si>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</si>
  <si>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</si>
  <si>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</si>
  <si>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</si>
  <si>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</si>
  <si>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</si>
  <si>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</si>
  <si>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</si>
  <si>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</si>
  <si>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</si>
  <si>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</si>
  <si>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</si>
  <si>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</si>
  <si>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</si>
  <si>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</si>
  <si>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</si>
  <si>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</si>
  <si>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</si>
  <si>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</si>
  <si>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</si>
  <si>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</si>
  <si>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</si>
  <si>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</si>
  <si>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</si>
  <si>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</si>
  <si>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</si>
  <si>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</si>
  <si>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</si>
  <si>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</si>
  <si>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</si>
  <si>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</si>
  <si>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</si>
  <si>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</si>
  <si>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</si>
  <si>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</si>
  <si>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</si>
  <si>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</si>
  <si>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</si>
  <si>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</si>
  <si>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</si>
  <si>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</si>
  <si>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</si>
  <si>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</si>
  <si>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</si>
  <si>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</si>
  <si>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</si>
  <si>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</si>
  <si>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</si>
  <si>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</si>
  <si>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</si>
  <si>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</si>
  <si>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</si>
  <si>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</si>
  <si>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</si>
  <si>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</si>
  <si>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</si>
  <si>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</si>
  <si>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</si>
  <si>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</si>
  <si>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</si>
  <si>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</si>
  <si>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</si>
  <si>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</si>
  <si>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</si>
  <si>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</si>
  <si>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</si>
  <si>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</si>
  <si>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</si>
  <si>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</si>
  <si>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</si>
  <si>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</si>
  <si>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</si>
  <si>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</si>
  <si>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</si>
  <si>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</si>
  <si>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</si>
  <si>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</si>
  <si>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</si>
  <si>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</si>
  <si>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</si>
  <si>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</si>
  <si>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</si>
  <si>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</si>
  <si>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</si>
  <si>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</si>
  <si>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</si>
  <si>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</si>
  <si>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</si>
  <si>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</si>
  <si>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</si>
  <si>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</si>
  <si>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</si>
  <si>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</si>
  <si>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</si>
  <si>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</si>
  <si>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</si>
  <si>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</si>
  <si>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</si>
  <si>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</si>
  <si>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</si>
  <si>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</si>
  <si>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</si>
  <si>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</si>
  <si>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</si>
  <si>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</si>
  <si>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</si>
  <si>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</si>
  <si>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</si>
  <si>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</si>
  <si>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</si>
  <si>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</si>
  <si>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</si>
  <si>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</si>
  <si>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</si>
  <si>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</si>
  <si>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</si>
  <si>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</si>
  <si>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</si>
  <si>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</si>
  <si>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</si>
  <si>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</si>
  <si>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</si>
  <si>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</si>
  <si>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</si>
  <si>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</si>
  <si>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</si>
  <si>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</si>
  <si>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</si>
  <si>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</si>
  <si>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</si>
  <si>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</si>
  <si>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</si>
  <si>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</si>
  <si>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</si>
  <si>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</si>
  <si>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</si>
  <si>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</si>
  <si>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</si>
  <si>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</si>
  <si>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</si>
  <si>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</si>
  <si>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</si>
  <si>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</si>
  <si>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</si>
  <si>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</si>
  <si>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</si>
  <si>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</si>
  <si>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</si>
  <si>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</si>
  <si>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</si>
  <si>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</si>
  <si>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</si>
  <si>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</si>
  <si>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</si>
  <si>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</si>
  <si>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</si>
  <si>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</si>
  <si>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</si>
  <si>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</si>
  <si>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</si>
  <si>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</si>
  <si>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</si>
  <si>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</si>
  <si>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</si>
  <si>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</si>
  <si>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</si>
  <si>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</si>
  <si>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</si>
  <si>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</si>
  <si>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</si>
  <si>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</si>
  <si>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</si>
  <si>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</si>
  <si>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</si>
  <si>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</si>
  <si>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</si>
  <si>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</si>
  <si>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</si>
  <si>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</si>
  <si>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</si>
  <si>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</si>
  <si>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</si>
  <si>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</si>
  <si>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</si>
  <si>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</si>
  <si>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</si>
  <si>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</si>
  <si>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</si>
  <si>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</si>
  <si>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</si>
  <si>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</si>
  <si>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</si>
  <si>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</si>
  <si>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</si>
  <si>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</si>
  <si>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</si>
  <si>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</si>
  <si>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</si>
  <si>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</si>
  <si>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</si>
  <si>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</si>
  <si>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</si>
  <si>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</si>
  <si>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</si>
  <si>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</si>
  <si>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</si>
  <si>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</si>
  <si>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</si>
  <si>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</si>
  <si>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</si>
  <si>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</si>
  <si>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</si>
  <si>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</si>
  <si>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</si>
  <si>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</si>
  <si>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</si>
  <si>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</si>
  <si>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</si>
  <si>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</si>
  <si>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</si>
  <si>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</si>
  <si>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</si>
  <si>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</si>
  <si>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</si>
  <si>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</si>
  <si>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</si>
  <si>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</si>
  <si>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</si>
  <si>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</si>
  <si>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</si>
  <si>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</si>
  <si>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</si>
  <si>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</si>
  <si>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</si>
  <si>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</si>
  <si>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</si>
  <si>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</si>
  <si>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</si>
  <si>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</si>
  <si>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</si>
  <si>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</si>
  <si>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</si>
  <si>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</si>
  <si>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</si>
  <si>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</si>
  <si>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</si>
  <si>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</si>
  <si>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</si>
  <si>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</si>
  <si>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</si>
  <si>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</si>
  <si>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</si>
  <si>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</si>
  <si>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</si>
  <si>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</si>
  <si>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</si>
  <si>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</si>
  <si>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</si>
  <si>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</si>
  <si>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</si>
  <si>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</si>
  <si>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</si>
  <si>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</si>
  <si>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</si>
  <si>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</si>
  <si>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</si>
  <si>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</si>
  <si>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</si>
  <si>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</si>
  <si>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</si>
  <si>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</si>
  <si>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</si>
  <si>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</si>
  <si>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</si>
  <si>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</si>
  <si>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</si>
  <si>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</si>
  <si>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</si>
  <si>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</si>
  <si>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</si>
  <si>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</si>
  <si>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</si>
  <si>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</si>
  <si>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</si>
  <si>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</si>
  <si>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</si>
  <si>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</si>
  <si>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</si>
  <si>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</si>
  <si>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</si>
  <si>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</si>
  <si>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</si>
  <si>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</si>
  <si>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</si>
  <si>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</si>
  <si>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</si>
  <si>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</si>
  <si>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</si>
  <si>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</si>
  <si>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</si>
  <si>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</si>
  <si>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</si>
  <si>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</si>
  <si>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</si>
  <si>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</si>
  <si>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</si>
  <si>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</si>
  <si>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</si>
  <si>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</si>
  <si>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</si>
  <si>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</si>
  <si>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</si>
  <si>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</si>
  <si>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</si>
  <si>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</si>
  <si>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</si>
  <si>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</si>
  <si>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</si>
  <si>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</si>
  <si>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</si>
  <si>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</si>
  <si>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</si>
  <si>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</si>
  <si>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</si>
  <si>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</si>
  <si>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</si>
  <si>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</si>
  <si>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</si>
  <si>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</si>
  <si>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</si>
  <si>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</si>
  <si>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</si>
  <si>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</si>
  <si>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</si>
  <si>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</si>
  <si>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</si>
  <si>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</si>
  <si>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</si>
  <si>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</si>
  <si>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</si>
  <si>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</si>
  <si>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</si>
  <si>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</si>
  <si>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</si>
  <si>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</si>
  <si>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</si>
  <si>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</si>
  <si>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</si>
  <si>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</si>
  <si>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</si>
  <si>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</si>
  <si>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</si>
  <si>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</si>
  <si>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</si>
  <si>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</si>
  <si>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</si>
  <si>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</si>
  <si>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</si>
  <si>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</si>
  <si>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</si>
  <si>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</si>
  <si>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</si>
  <si>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</si>
  <si>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</si>
  <si>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</si>
  <si>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</si>
  <si>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</si>
  <si>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</si>
  <si>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</si>
  <si>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</si>
  <si>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</si>
  <si>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</si>
  <si>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</si>
  <si>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</si>
  <si>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</si>
  <si>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</si>
  <si>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</si>
  <si>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</si>
  <si>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</si>
  <si>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</si>
  <si>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</si>
  <si>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</si>
  <si>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</si>
  <si>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</si>
  <si>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</si>
  <si>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</si>
  <si>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</si>
  <si>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</si>
  <si>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</si>
  <si>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</si>
  <si>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</si>
  <si>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</si>
  <si>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</si>
  <si>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</si>
  <si>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</si>
  <si>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</si>
  <si>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</si>
  <si>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</si>
  <si>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</si>
  <si>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</si>
  <si>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</si>
  <si>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</si>
  <si>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</si>
  <si>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</si>
  <si>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</si>
  <si>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</si>
  <si>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</si>
  <si>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</si>
  <si>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</si>
  <si>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</si>
  <si>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</si>
  <si>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</si>
  <si>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</si>
  <si>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</si>
  <si>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</si>
  <si>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</si>
  <si>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</si>
  <si>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</si>
  <si>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</si>
  <si>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</si>
  <si>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</si>
  <si>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</si>
  <si>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</si>
  <si>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</si>
  <si>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</si>
  <si>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</si>
  <si>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</si>
  <si>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</si>
  <si>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</si>
  <si>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</si>
  <si>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</si>
  <si>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</si>
  <si>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</si>
  <si>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</si>
  <si>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</si>
  <si>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</si>
  <si>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</si>
  <si>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</si>
  <si>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</si>
  <si>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</si>
  <si>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</si>
  <si>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</si>
  <si>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</si>
  <si>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</si>
  <si>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</si>
  <si>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</si>
  <si>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</si>
  <si>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</si>
  <si>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</si>
  <si>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</si>
  <si>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</si>
  <si>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</si>
  <si>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</si>
  <si>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</si>
  <si>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</si>
  <si>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</si>
  <si>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</si>
  <si>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</si>
  <si>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</si>
  <si>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</si>
  <si>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</si>
  <si>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</si>
  <si>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</si>
  <si>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</si>
  <si>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</si>
  <si>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</si>
  <si>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</si>
  <si>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</si>
  <si>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</si>
  <si>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</si>
  <si>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</si>
  <si>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</si>
  <si>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</si>
  <si>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</si>
  <si>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</si>
  <si>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</si>
  <si>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</si>
  <si>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</si>
  <si>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</si>
  <si>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</si>
  <si>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</si>
  <si>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</si>
  <si>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</si>
  <si>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</si>
  <si>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</si>
  <si>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</si>
  <si>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</si>
  <si>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</si>
  <si>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</si>
  <si>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</si>
  <si>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</si>
  <si>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</si>
  <si>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</si>
  <si>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</si>
  <si>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</si>
  <si>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</si>
  <si>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</si>
  <si>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</si>
  <si>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</si>
  <si>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</si>
  <si>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</si>
  <si>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</si>
  <si>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</si>
  <si>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</si>
  <si>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</si>
  <si>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</si>
  <si>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</si>
  <si>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</si>
  <si>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</si>
  <si>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</si>
  <si>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</si>
  <si>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</si>
  <si>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</si>
  <si>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</si>
  <si>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</si>
  <si>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</si>
  <si>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</si>
  <si>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</si>
  <si>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</si>
  <si>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</si>
  <si>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</si>
  <si>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</si>
  <si>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</si>
  <si>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</si>
  <si>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</si>
  <si>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</si>
  <si>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</si>
  <si>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</si>
  <si>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</si>
  <si>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</si>
  <si>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</si>
  <si>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</si>
  <si>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</si>
  <si>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</si>
  <si>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</si>
  <si>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</si>
  <si>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</si>
  <si>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</si>
  <si>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</si>
  <si>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</si>
  <si>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</si>
  <si>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</si>
  <si>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</si>
  <si>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</si>
  <si>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</si>
  <si>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</si>
  <si>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</si>
  <si>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</si>
  <si>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</si>
  <si>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</si>
  <si>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</si>
  <si>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</si>
  <si>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</si>
  <si>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</si>
  <si>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</si>
  <si>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</si>
  <si>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</si>
  <si>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</si>
  <si>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</si>
  <si>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</si>
  <si>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</si>
  <si>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</si>
  <si>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</si>
  <si>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</si>
  <si>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</si>
  <si>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</si>
  <si>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</si>
  <si>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</si>
  <si>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</si>
  <si>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</si>
  <si>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</si>
  <si>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</si>
  <si>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</si>
  <si>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</si>
  <si>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</si>
  <si>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</si>
  <si>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</si>
  <si>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</si>
  <si>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</si>
  <si>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</si>
  <si>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</si>
  <si>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</si>
  <si>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</si>
  <si>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</si>
  <si>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</si>
  <si>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</si>
  <si>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</si>
  <si>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</si>
  <si>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</si>
  <si>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</si>
  <si>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</si>
  <si>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</si>
  <si>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</si>
  <si>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</si>
  <si>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</si>
  <si>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</si>
  <si>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</si>
  <si>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</si>
  <si>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</si>
  <si>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</si>
  <si>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</si>
  <si>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</si>
  <si>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</si>
  <si>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</si>
  <si>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</si>
  <si>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</si>
  <si>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</si>
  <si>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</si>
  <si>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</si>
  <si>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</si>
  <si>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</si>
  <si>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</si>
  <si>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</si>
  <si>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</si>
  <si>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</si>
  <si>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</si>
  <si>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</si>
  <si>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</si>
  <si>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</si>
  <si>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</si>
  <si>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</si>
  <si>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</si>
  <si>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</si>
  <si>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</si>
  <si>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</si>
  <si>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</si>
  <si>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</si>
  <si>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</si>
  <si>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</si>
  <si>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</si>
  <si>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</si>
  <si>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</si>
  <si>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</si>
  <si>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</si>
  <si>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</si>
  <si>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</si>
  <si>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</si>
  <si>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</si>
  <si>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</si>
  <si>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</si>
  <si>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</si>
  <si>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</si>
  <si>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</si>
  <si>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</si>
  <si>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</si>
  <si>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</si>
  <si>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</si>
  <si>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</si>
  <si>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</si>
  <si>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</si>
  <si>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</si>
  <si>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</si>
  <si>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</si>
  <si>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</si>
  <si>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</si>
  <si>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</si>
  <si>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</si>
  <si>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</si>
  <si>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</si>
  <si>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</si>
  <si>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</si>
  <si>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</si>
  <si>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</si>
  <si>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</si>
  <si>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</si>
  <si>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</si>
  <si>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</si>
  <si>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</si>
  <si>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</si>
  <si>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</si>
  <si>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</si>
  <si>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</si>
  <si>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</si>
  <si>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</si>
  <si>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</si>
  <si>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</si>
  <si>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</si>
  <si>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</si>
  <si>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</si>
  <si>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</si>
  <si>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</si>
  <si>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</si>
  <si>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</si>
  <si>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</si>
  <si>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</si>
  <si>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</si>
  <si>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</si>
  <si>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</si>
  <si>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</si>
  <si>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</si>
  <si>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</si>
  <si>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</si>
  <si>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</si>
  <si>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</si>
  <si>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</si>
  <si>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</si>
  <si>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</si>
  <si>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</si>
  <si>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</si>
  <si>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</si>
  <si>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</si>
  <si>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</si>
  <si>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</si>
  <si>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</si>
  <si>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</si>
  <si>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</si>
  <si>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</si>
  <si>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</si>
  <si>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</si>
  <si>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</si>
  <si>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</si>
  <si>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</si>
  <si>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</si>
  <si>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</si>
  <si>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</si>
  <si>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</si>
  <si>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</si>
  <si>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</si>
  <si>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</si>
  <si>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</si>
  <si>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</si>
  <si>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</si>
  <si>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</si>
  <si>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</si>
  <si>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</si>
  <si>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</si>
  <si>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</si>
  <si>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</si>
  <si>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</si>
  <si>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</si>
  <si>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</si>
  <si>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</si>
  <si>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</si>
  <si>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</si>
  <si>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</si>
  <si>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</si>
  <si>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</si>
  <si>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</si>
  <si>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</si>
  <si>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</si>
  <si>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</si>
  <si>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</si>
  <si>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</si>
  <si>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</si>
  <si>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</si>
  <si>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</si>
  <si>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</si>
  <si>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</si>
  <si>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</si>
  <si>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</si>
  <si>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</si>
  <si>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</si>
  <si>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</si>
  <si>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</si>
  <si>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</si>
  <si>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</si>
  <si>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</si>
  <si>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</si>
  <si>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</si>
  <si>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</si>
  <si>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</si>
  <si>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</si>
  <si>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</si>
  <si>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</si>
  <si>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</si>
  <si>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</si>
  <si>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</si>
  <si>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</si>
  <si>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</si>
  <si>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</si>
  <si>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</si>
  <si>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</si>
  <si>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</si>
  <si>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</si>
  <si>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</si>
  <si>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</si>
  <si>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</si>
  <si>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</si>
  <si>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</si>
  <si>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</si>
  <si>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</si>
  <si>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</si>
  <si>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</si>
  <si>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</si>
  <si>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</si>
  <si>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</si>
  <si>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</si>
  <si>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</si>
  <si>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</si>
  <si>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</si>
  <si>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</si>
  <si>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</si>
  <si>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</si>
  <si>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</si>
  <si>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</si>
  <si>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</si>
  <si>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</si>
  <si>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</si>
  <si>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</si>
  <si>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</si>
  <si>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</si>
  <si>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</si>
  <si>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</si>
  <si>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</si>
  <si>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</si>
  <si>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</si>
  <si>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</si>
  <si>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</si>
  <si>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</si>
  <si>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</si>
  <si>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</si>
  <si>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</si>
  <si>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</si>
  <si>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</si>
  <si>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</si>
  <si>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</si>
  <si>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</si>
  <si>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</si>
  <si>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</si>
  <si>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</si>
  <si>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</si>
  <si>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</si>
  <si>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</si>
  <si>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</si>
  <si>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</si>
  <si>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</si>
  <si>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</si>
  <si>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</si>
  <si>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</si>
  <si>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</si>
  <si>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</si>
  <si>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</si>
  <si>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</si>
  <si>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</si>
  <si>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</si>
  <si>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</si>
  <si>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</si>
  <si>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</si>
  <si>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</si>
  <si>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</si>
  <si>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</si>
  <si>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</si>
  <si>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</si>
  <si>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</si>
  <si>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</si>
  <si>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</si>
  <si>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</si>
  <si>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</si>
  <si>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</si>
  <si>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</si>
  <si>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</si>
  <si>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</si>
  <si>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</si>
  <si>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</si>
  <si>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</si>
  <si>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</si>
  <si>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</si>
  <si>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</si>
  <si>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</si>
  <si>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</si>
  <si>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</si>
  <si>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</si>
  <si>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</si>
  <si>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</si>
  <si>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</si>
  <si>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</si>
  <si>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</si>
  <si>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</si>
  <si>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</si>
  <si>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</si>
  <si>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</si>
  <si>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</si>
  <si>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</si>
  <si>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</si>
  <si>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</si>
  <si>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</si>
  <si>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</si>
  <si>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</si>
  <si>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</si>
  <si>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</si>
  <si>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</si>
  <si>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</si>
  <si>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</si>
  <si>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</si>
  <si>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</si>
  <si>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</si>
  <si>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</si>
  <si>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</si>
  <si>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</si>
  <si>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</si>
  <si>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</si>
  <si>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</si>
  <si>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</si>
  <si>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</si>
  <si>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</si>
  <si>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</si>
  <si>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</si>
  <si>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</si>
  <si>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</si>
  <si>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</si>
  <si>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</si>
  <si>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</si>
  <si>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</si>
  <si>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</si>
  <si>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</si>
  <si>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</si>
  <si>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</si>
  <si>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</si>
  <si>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</si>
  <si>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</si>
  <si>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</si>
  <si>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</si>
  <si>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</si>
  <si>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</si>
  <si>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</si>
  <si>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</si>
  <si>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</si>
  <si>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</si>
  <si>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</si>
  <si>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</si>
  <si>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</si>
  <si>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</si>
  <si>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</si>
  <si>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</si>
  <si>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</si>
  <si>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</si>
  <si>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</si>
  <si>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</si>
  <si>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</si>
  <si>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</si>
  <si>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</si>
  <si>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</si>
  <si>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</si>
  <si>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</si>
  <si>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</si>
  <si>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</si>
  <si>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</si>
  <si>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</si>
  <si>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</si>
  <si>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</si>
  <si>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</si>
  <si>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</si>
  <si>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</si>
  <si>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</si>
  <si>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</si>
  <si>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</si>
  <si>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</si>
  <si>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</si>
  <si>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</si>
  <si>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</si>
  <si>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</si>
  <si>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</si>
  <si>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</si>
  <si>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</si>
  <si>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</si>
  <si>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</si>
  <si>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</si>
  <si>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</si>
  <si>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</si>
  <si>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</si>
  <si>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</si>
  <si>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</si>
  <si>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</si>
  <si>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</si>
  <si>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</si>
  <si>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</si>
  <si>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</si>
  <si>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</si>
  <si>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</si>
  <si>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</si>
  <si>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</si>
  <si>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</si>
  <si>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</si>
  <si>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</si>
  <si>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</si>
  <si>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</si>
  <si>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</si>
  <si>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</si>
  <si>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</si>
  <si>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</si>
  <si>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</si>
  <si>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</si>
  <si>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</si>
  <si>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</si>
  <si>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</si>
  <si>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</si>
  <si>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</si>
  <si>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</si>
  <si>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</si>
  <si>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</si>
  <si>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</si>
  <si>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</si>
  <si>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</si>
  <si>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</si>
  <si>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</si>
  <si>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</si>
  <si>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</si>
  <si>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</si>
  <si>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</si>
  <si>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</si>
  <si>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</si>
  <si>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</si>
  <si>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</si>
  <si>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</si>
  <si>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</si>
  <si>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</si>
  <si>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</si>
  <si>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</si>
  <si>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</si>
  <si>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</si>
  <si>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</si>
  <si>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</si>
  <si>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</si>
  <si>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</si>
  <si>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</si>
  <si>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</si>
  <si>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</si>
  <si>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</si>
  <si>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</si>
  <si>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</si>
  <si>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</si>
  <si>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</si>
  <si>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</si>
  <si>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</si>
  <si>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</si>
  <si>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</si>
  <si>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</si>
  <si>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</si>
  <si>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</si>
  <si>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</si>
  <si>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</si>
  <si>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</si>
  <si>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</si>
  <si>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</si>
  <si>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</si>
  <si>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</si>
  <si>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</si>
  <si>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</si>
  <si>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</si>
  <si>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</si>
  <si>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</si>
  <si>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</si>
  <si>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</si>
  <si>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</si>
  <si>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</si>
  <si>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</si>
  <si>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</si>
  <si>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</si>
  <si>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</si>
  <si>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</si>
  <si>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</si>
  <si>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</si>
  <si>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</si>
  <si>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</si>
  <si>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</si>
  <si>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</si>
  <si>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</si>
  <si>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</si>
  <si>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</si>
  <si>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</si>
  <si>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</si>
  <si>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</si>
  <si>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</si>
  <si>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</si>
  <si>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</si>
  <si>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</si>
  <si>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</si>
  <si>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</si>
  <si>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</si>
  <si>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</si>
  <si>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</si>
  <si>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</si>
  <si>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</si>
  <si>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</si>
  <si>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</si>
  <si>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</si>
  <si>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</si>
  <si>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</si>
  <si>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</si>
  <si>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</si>
  <si>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</si>
  <si>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</si>
  <si>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</si>
  <si>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</si>
  <si>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</si>
  <si>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</si>
  <si>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</si>
  <si>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</si>
  <si>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</si>
  <si>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</si>
  <si>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</si>
  <si>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</si>
  <si>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</si>
  <si>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</si>
  <si>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</si>
  <si>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</si>
  <si>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</si>
  <si>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</si>
  <si>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</si>
  <si>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</si>
  <si>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</si>
  <si>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</si>
  <si>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</si>
  <si>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</si>
  <si>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</si>
  <si>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</si>
  <si>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</si>
  <si>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</si>
  <si>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</si>
  <si>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</si>
  <si>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</si>
  <si>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</si>
  <si>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</si>
  <si>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</si>
  <si>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</si>
  <si>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</si>
  <si>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</si>
  <si>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</si>
  <si>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</si>
  <si>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</si>
  <si>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</si>
  <si>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</si>
  <si>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</si>
  <si>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</si>
  <si>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</si>
  <si>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</si>
  <si>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</si>
  <si>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</si>
  <si>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</si>
  <si>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</si>
  <si>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</si>
  <si>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</si>
  <si>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</si>
  <si>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</si>
  <si>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</si>
  <si>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</si>
  <si>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</si>
  <si>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</si>
  <si>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</si>
  <si>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</si>
  <si>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</si>
  <si>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</si>
  <si>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</si>
  <si>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</si>
  <si>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</si>
  <si>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</si>
  <si>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</si>
  <si>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</si>
  <si>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</si>
  <si>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</si>
  <si>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</si>
  <si>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</si>
  <si>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</si>
  <si>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</si>
  <si>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</si>
  <si>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</si>
  <si>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</si>
  <si>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</si>
  <si>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</si>
  <si>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</si>
  <si>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</si>
  <si>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</si>
  <si>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</si>
  <si>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</si>
  <si>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</si>
  <si>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</si>
  <si>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</si>
  <si>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</si>
  <si>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</si>
  <si>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</si>
  <si>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</si>
  <si>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</si>
  <si>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</si>
  <si>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</si>
  <si>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</si>
  <si>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</si>
  <si>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</si>
  <si>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</si>
  <si>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</si>
  <si>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</si>
  <si>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</si>
  <si>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</si>
  <si>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</si>
  <si>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</si>
  <si>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</si>
  <si>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</si>
  <si>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</si>
  <si>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</si>
  <si>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</si>
  <si>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</si>
  <si>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</si>
  <si>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</si>
  <si>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</si>
  <si>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</si>
  <si>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</si>
  <si>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</si>
  <si>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</si>
  <si>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</si>
  <si>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</si>
  <si>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</si>
  <si>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</si>
  <si>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</si>
  <si>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</si>
  <si>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</si>
  <si>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</si>
  <si>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</si>
  <si>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</si>
  <si>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</si>
  <si>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</si>
  <si>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</si>
  <si>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</si>
  <si>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</si>
  <si>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</si>
  <si>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</si>
  <si>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</si>
  <si>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</si>
  <si>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</si>
  <si>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</si>
  <si>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</si>
  <si>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</si>
  <si>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</si>
  <si>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</si>
  <si>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</si>
  <si>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</si>
  <si>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</si>
  <si>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</si>
  <si>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</si>
  <si>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</si>
  <si>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</si>
  <si>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</si>
  <si>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</si>
  <si>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</si>
  <si>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</si>
  <si>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</si>
  <si>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</si>
  <si>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</si>
  <si>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</si>
  <si>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</si>
  <si>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</si>
  <si>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</si>
  <si>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</si>
  <si>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</si>
  <si>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</si>
  <si>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</si>
  <si>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</si>
  <si>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</si>
  <si>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</si>
  <si>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</si>
  <si>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</si>
  <si>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</si>
  <si>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</si>
  <si>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</si>
  <si>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</si>
  <si>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</si>
  <si>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</si>
  <si>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</si>
  <si>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</si>
  <si>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</si>
  <si>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</si>
  <si>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</si>
  <si>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</si>
  <si>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</si>
  <si>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</si>
  <si>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</si>
  <si>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</si>
  <si>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</si>
  <si>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</si>
  <si>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</si>
  <si>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</si>
  <si>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</si>
  <si>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</si>
  <si>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</si>
  <si>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</si>
  <si>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</si>
  <si>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</si>
  <si>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</si>
  <si>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</si>
  <si>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</si>
  <si>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</si>
  <si>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</si>
  <si>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</si>
  <si>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</si>
  <si>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</si>
  <si>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</si>
  <si>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</si>
  <si>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</si>
  <si>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</si>
  <si>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</si>
  <si>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</si>
  <si>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</si>
  <si>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</si>
  <si>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</si>
  <si>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</si>
  <si>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</si>
  <si>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</si>
  <si>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</si>
  <si>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</si>
  <si>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</si>
  <si>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</si>
  <si>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</si>
  <si>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</si>
  <si>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</si>
  <si>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</si>
  <si>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</si>
  <si>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</si>
  <si>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</si>
  <si>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</si>
  <si>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</si>
  <si>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</si>
  <si>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</si>
  <si>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</si>
  <si>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</si>
  <si>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</si>
  <si>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</si>
  <si>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</si>
  <si>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</si>
  <si>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</si>
  <si>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</si>
  <si>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</si>
  <si>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</si>
  <si>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</si>
  <si>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</si>
  <si>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</si>
  <si>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</si>
  <si>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</si>
  <si>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</si>
  <si>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</si>
  <si>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</si>
  <si>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</si>
  <si>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</si>
  <si>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</si>
  <si>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</si>
  <si>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</si>
  <si>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</si>
  <si>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</si>
  <si>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</si>
  <si>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</si>
  <si>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</si>
  <si>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</si>
  <si>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</si>
  <si>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</si>
  <si>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</si>
  <si>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</si>
  <si>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</si>
  <si>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</si>
  <si>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</si>
  <si>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</si>
  <si>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</si>
  <si>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</si>
  <si>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</si>
  <si>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</si>
  <si>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</si>
  <si>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</si>
  <si>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</si>
  <si>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</si>
  <si>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</si>
  <si>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</si>
  <si>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</si>
  <si>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</si>
  <si>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</si>
  <si>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</si>
  <si>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</si>
  <si>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</si>
  <si>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</si>
  <si>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</si>
  <si>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</si>
  <si>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</si>
  <si>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</si>
  <si>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</si>
  <si>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</si>
  <si>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</si>
  <si>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</si>
  <si>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</si>
  <si>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</si>
  <si>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</si>
  <si>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</si>
  <si>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</si>
  <si>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</si>
  <si>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</si>
  <si>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</si>
  <si>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</si>
  <si>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</si>
  <si>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</si>
  <si>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</si>
  <si>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</si>
  <si>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</si>
  <si>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</si>
  <si>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</si>
  <si>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</si>
  <si>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</si>
  <si>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</si>
  <si>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</si>
  <si>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</si>
  <si>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</si>
  <si>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</si>
  <si>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</si>
  <si>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</si>
  <si>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</si>
  <si>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</si>
  <si>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</si>
  <si>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</si>
  <si>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</si>
  <si>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</si>
  <si>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</si>
  <si>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</si>
  <si>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</si>
  <si>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</si>
  <si>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</si>
  <si>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</si>
  <si>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</si>
  <si>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</si>
  <si>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</si>
  <si>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</si>
  <si>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</si>
  <si>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</si>
  <si>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</si>
  <si>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</si>
  <si>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</si>
  <si>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</si>
  <si>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</si>
  <si>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</si>
  <si>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</si>
  <si>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</si>
  <si>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</si>
  <si>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</si>
  <si>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</si>
  <si>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</si>
  <si>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</si>
  <si>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</si>
  <si>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</si>
  <si>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</si>
  <si>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</si>
  <si>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</si>
  <si>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</si>
  <si>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</si>
  <si>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</si>
  <si>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</si>
  <si>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</si>
  <si>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</si>
  <si>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</si>
  <si>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</si>
  <si>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</si>
  <si>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</si>
  <si>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</si>
  <si>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</si>
  <si>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</si>
  <si>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</si>
  <si>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</si>
  <si>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</si>
  <si>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</si>
  <si>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</si>
  <si>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</si>
  <si>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</si>
  <si>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</si>
  <si>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</si>
  <si>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</si>
  <si>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</si>
  <si>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</si>
  <si>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</si>
  <si>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</si>
  <si>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</si>
  <si>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</si>
  <si>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</si>
  <si>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</si>
  <si>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</si>
  <si>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</si>
  <si>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</si>
  <si>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</si>
  <si>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</si>
  <si>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</si>
  <si>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</si>
  <si>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</si>
  <si>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</si>
  <si>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</si>
  <si>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</si>
  <si>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</si>
  <si>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</si>
  <si>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</si>
  <si>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</si>
  <si>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</si>
  <si>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</si>
  <si>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</si>
  <si>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</si>
  <si>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</si>
  <si>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</si>
  <si>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</si>
  <si>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</si>
  <si>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</si>
  <si>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</si>
  <si>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</si>
  <si>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</si>
  <si>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</si>
  <si>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</si>
  <si>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</si>
  <si>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</si>
  <si>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</si>
  <si>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</si>
  <si>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</si>
  <si>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</si>
  <si>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</si>
  <si>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</si>
  <si>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</si>
  <si>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</si>
  <si>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</si>
  <si>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</si>
  <si>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</si>
  <si>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</si>
  <si>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</si>
  <si>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</si>
  <si>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</si>
  <si>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</si>
  <si>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</si>
  <si>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</si>
  <si>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</si>
  <si>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</si>
  <si>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</si>
  <si>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</si>
  <si>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</si>
  <si>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</si>
  <si>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</si>
  <si>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</si>
  <si>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</si>
  <si>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</si>
  <si>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</si>
  <si>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</si>
  <si>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</si>
  <si>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</si>
  <si>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</si>
  <si>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</si>
  <si>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</si>
  <si>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</si>
  <si>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</si>
  <si>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</si>
  <si>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</si>
  <si>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</si>
  <si>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</si>
  <si>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</si>
  <si>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</si>
  <si>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</si>
  <si>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</si>
  <si>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</si>
  <si>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</si>
  <si>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</si>
  <si>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</si>
  <si>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</si>
  <si>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</si>
  <si>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</si>
  <si>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</si>
  <si>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</si>
  <si>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</si>
  <si>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</si>
  <si>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</si>
  <si>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</si>
  <si>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</si>
  <si>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</si>
  <si>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</si>
  <si>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</si>
  <si>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</si>
  <si>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</si>
  <si>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</si>
  <si>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</si>
  <si>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</si>
  <si>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</si>
  <si>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</si>
  <si>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</si>
  <si>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</si>
  <si>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</si>
  <si>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</si>
  <si>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</si>
  <si>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</si>
  <si>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</si>
  <si>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</si>
  <si>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</si>
  <si>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</si>
  <si>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</si>
  <si>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</si>
  <si>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</si>
  <si>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</si>
  <si>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</si>
  <si>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</si>
  <si>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</si>
  <si>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</si>
  <si>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</si>
  <si>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</si>
  <si>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</si>
  <si>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</si>
  <si>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</si>
  <si>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</si>
  <si>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</si>
  <si>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</si>
  <si>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</si>
  <si>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</si>
  <si>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</si>
  <si>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</si>
  <si>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</si>
  <si>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</si>
  <si>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</si>
  <si>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</si>
  <si>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</si>
  <si>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</si>
  <si>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</si>
  <si>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</si>
  <si>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</si>
  <si>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</si>
  <si>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</si>
  <si>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</si>
  <si>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</si>
  <si>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</si>
  <si>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</si>
  <si>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</si>
  <si>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</si>
  <si>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</si>
  <si>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</si>
  <si>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</si>
  <si>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</si>
  <si>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</si>
  <si>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</si>
  <si>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</si>
  <si>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</si>
  <si>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</si>
  <si>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</si>
  <si>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</si>
  <si>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</si>
  <si>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</si>
  <si>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</si>
  <si>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</si>
  <si>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</si>
  <si>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</si>
  <si>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</si>
  <si>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</si>
  <si>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</si>
  <si>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</si>
  <si>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</si>
  <si>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</si>
  <si>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</si>
  <si>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</si>
  <si>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</si>
  <si>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</si>
  <si>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</si>
  <si>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</si>
  <si>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</si>
  <si>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</si>
  <si>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</si>
  <si>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</si>
  <si>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</si>
  <si>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</si>
  <si>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</si>
  <si>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</si>
  <si>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</si>
  <si>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</si>
  <si>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</si>
  <si>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</si>
  <si>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</si>
  <si>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</si>
  <si>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</si>
  <si>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</si>
  <si>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</si>
  <si>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</si>
  <si>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</si>
  <si>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</si>
  <si>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</si>
  <si>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</si>
  <si>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</si>
  <si>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</si>
  <si>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</si>
  <si>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</si>
  <si>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</si>
  <si>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</si>
  <si>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</si>
  <si>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</si>
  <si>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</si>
  <si>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</si>
  <si>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</si>
  <si>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</si>
  <si>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</si>
  <si>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</si>
  <si>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</si>
  <si>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</si>
  <si>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</si>
  <si>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</si>
  <si>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</si>
  <si>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</si>
  <si>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</si>
  <si>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</si>
  <si>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</si>
  <si>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</si>
  <si>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</si>
  <si>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</si>
  <si>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</si>
  <si>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</si>
  <si>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</si>
  <si>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</si>
  <si>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</si>
  <si>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</si>
  <si>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</si>
  <si>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</si>
  <si>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</si>
  <si>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</si>
  <si>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</si>
  <si>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</si>
  <si>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</si>
  <si>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</si>
  <si>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</si>
  <si>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</si>
  <si>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</si>
  <si>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</si>
  <si>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</si>
  <si>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</si>
  <si>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</si>
  <si>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</si>
  <si>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</si>
  <si>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</si>
  <si>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</si>
  <si>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</si>
  <si>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</si>
  <si>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</si>
  <si>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</si>
  <si>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</si>
  <si>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</si>
  <si>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</si>
  <si>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</si>
  <si>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</si>
  <si>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</si>
  <si>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</si>
  <si>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</si>
  <si>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</si>
  <si>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</si>
  <si>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</si>
  <si>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</si>
  <si>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</si>
  <si>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</si>
  <si>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</si>
  <si>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</si>
  <si>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</si>
  <si>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</si>
  <si>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</si>
  <si>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</si>
  <si>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</si>
  <si>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</si>
  <si>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</si>
  <si>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</si>
  <si>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</si>
  <si>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</si>
  <si>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</si>
  <si>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</si>
  <si>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</si>
  <si>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</si>
  <si>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</si>
  <si>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</si>
  <si>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</si>
  <si>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</si>
  <si>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</si>
  <si>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</si>
  <si>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</si>
  <si>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</si>
  <si>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</si>
  <si>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</si>
  <si>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</si>
  <si>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</si>
  <si>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</si>
  <si>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</si>
  <si>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</si>
  <si>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</si>
  <si>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</si>
  <si>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</si>
  <si>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</si>
  <si>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</si>
  <si>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</si>
  <si>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</si>
  <si>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</si>
  <si>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</si>
  <si>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</si>
  <si>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</si>
  <si>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</si>
  <si>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</si>
  <si>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</si>
  <si>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</si>
  <si>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</si>
  <si>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</si>
  <si>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</si>
  <si>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</si>
  <si>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</si>
  <si>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</si>
  <si>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</si>
  <si>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</si>
  <si>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</si>
  <si>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</si>
  <si>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</si>
  <si>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</si>
  <si>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</si>
  <si>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</si>
  <si>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</si>
  <si>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</si>
  <si>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</si>
  <si>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</si>
  <si>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</si>
  <si>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</si>
  <si>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</si>
  <si>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</si>
  <si>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</si>
  <si>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</si>
  <si>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</si>
  <si>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</si>
  <si>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</si>
  <si>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</si>
  <si>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</si>
  <si>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</si>
  <si>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</si>
  <si>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</si>
  <si>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</si>
  <si>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</si>
  <si>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</si>
  <si>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</si>
  <si>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</si>
  <si>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</si>
  <si>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</si>
  <si>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</si>
  <si>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</si>
  <si>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</si>
  <si>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</si>
  <si>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</si>
  <si>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</si>
  <si>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</si>
  <si>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</si>
  <si>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</si>
  <si>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</si>
  <si>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</si>
  <si>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</si>
  <si>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</si>
  <si>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</si>
  <si>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</si>
  <si>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</si>
  <si>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</si>
  <si>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</si>
  <si>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</si>
  <si>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</si>
  <si>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</si>
  <si>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</si>
  <si>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</si>
  <si>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</si>
  <si>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</si>
  <si>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</si>
  <si>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</si>
  <si>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</si>
  <si>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</si>
  <si>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</si>
  <si>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</si>
  <si>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</si>
  <si>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</si>
  <si>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</si>
  <si>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</si>
  <si>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</si>
  <si>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</si>
  <si>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</si>
  <si>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</si>
  <si>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</si>
  <si>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</si>
  <si>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</si>
  <si>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</si>
  <si>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</si>
  <si>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</si>
  <si>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</si>
  <si>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</si>
  <si>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</si>
  <si>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</si>
  <si>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</si>
  <si>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</si>
  <si>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</si>
  <si>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</si>
  <si>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</si>
  <si>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</si>
  <si>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</si>
  <si>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</si>
  <si>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</si>
  <si>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</si>
  <si>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</si>
  <si>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</si>
  <si>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</si>
  <si>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</si>
  <si>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</si>
  <si>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</si>
  <si>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</si>
  <si>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</si>
  <si>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</si>
  <si>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</si>
  <si>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</si>
  <si>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</si>
  <si>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</si>
  <si>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</si>
  <si>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</si>
  <si>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</si>
  <si>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</si>
  <si>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</si>
  <si>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</si>
  <si>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</si>
  <si>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</si>
  <si>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</si>
  <si>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</si>
  <si>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</si>
  <si>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</si>
  <si>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</si>
  <si>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</si>
  <si>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</si>
  <si>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</si>
  <si>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</si>
  <si>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</si>
  <si>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</si>
  <si>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</si>
  <si>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</si>
  <si>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</si>
  <si>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</si>
  <si>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</si>
  <si>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</si>
  <si>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</si>
  <si>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</si>
  <si>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</si>
  <si>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</si>
  <si>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</si>
  <si>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</si>
  <si>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</si>
  <si>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</si>
  <si>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</si>
  <si>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</si>
  <si>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</si>
  <si>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</si>
  <si>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</si>
  <si>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</si>
  <si>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</si>
  <si>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</si>
  <si>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</si>
  <si>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</si>
  <si>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</si>
  <si>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</si>
  <si>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</si>
  <si>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</si>
  <si>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</si>
  <si>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</si>
  <si>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</si>
  <si>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</si>
  <si>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</si>
  <si>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</si>
  <si>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</si>
  <si>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</si>
  <si>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</si>
  <si>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</si>
  <si>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</si>
  <si>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</si>
  <si>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</si>
  <si>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</si>
  <si>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</si>
  <si>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</si>
  <si>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</si>
  <si>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</si>
  <si>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</si>
  <si>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</si>
  <si>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</si>
  <si>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</si>
  <si>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</si>
  <si>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</si>
  <si>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</si>
  <si>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</si>
  <si>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</si>
  <si>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</si>
  <si>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</si>
  <si>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</si>
  <si>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</si>
  <si>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</si>
  <si>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</si>
  <si>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</si>
  <si>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</si>
  <si>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</si>
  <si>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</si>
  <si>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</si>
  <si>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</si>
  <si>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</si>
  <si>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</si>
  <si>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</si>
  <si>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</si>
  <si>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</si>
  <si>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</si>
  <si>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</si>
  <si>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</si>
  <si>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</si>
  <si>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</si>
  <si>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</si>
  <si>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</si>
  <si>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</si>
  <si>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</si>
  <si>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</si>
  <si>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</si>
  <si>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</si>
  <si>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</si>
  <si>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</si>
  <si>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</si>
  <si>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</si>
  <si>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</si>
  <si>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</si>
  <si>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</si>
  <si>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</si>
  <si>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</si>
  <si>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</si>
  <si>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</si>
  <si>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</si>
  <si>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</si>
  <si>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</si>
  <si>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</si>
  <si>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</si>
  <si>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</si>
  <si>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</si>
  <si>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</si>
  <si>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</si>
  <si>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</si>
  <si>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</si>
  <si>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</si>
  <si>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</si>
  <si>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</si>
  <si>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</si>
  <si>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</si>
  <si>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</si>
  <si>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</si>
  <si>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</si>
  <si>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</si>
  <si>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</si>
  <si>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</si>
  <si>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</si>
  <si>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</si>
  <si>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</si>
  <si>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</si>
  <si>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</si>
  <si>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</si>
  <si>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</si>
  <si>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</si>
  <si>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</si>
  <si>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</si>
  <si>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</si>
  <si>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</si>
  <si>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</si>
  <si>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</si>
  <si>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</si>
  <si>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</si>
  <si>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</si>
  <si>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</si>
  <si>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</si>
  <si>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</si>
  <si>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</si>
  <si>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</si>
  <si>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</si>
  <si>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</si>
  <si>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</si>
  <si>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</si>
  <si>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</si>
  <si>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</si>
  <si>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</si>
  <si>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</si>
  <si>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</si>
  <si>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</si>
  <si>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</si>
  <si>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</si>
  <si>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</si>
  <si>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</si>
  <si>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</si>
  <si>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</si>
  <si>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</si>
  <si>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</si>
  <si>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</si>
  <si>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</si>
  <si>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</si>
  <si>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</si>
  <si>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</si>
  <si>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</si>
  <si>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</si>
  <si>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</si>
  <si>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</si>
  <si>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</si>
  <si>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</si>
  <si>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</si>
  <si>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</si>
  <si>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</si>
  <si>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</si>
  <si>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</si>
  <si>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</si>
  <si>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</si>
  <si>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</si>
  <si>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</si>
  <si>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</si>
  <si>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</si>
  <si>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</si>
  <si>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</si>
  <si>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</si>
  <si>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</si>
  <si>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</si>
  <si>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</si>
  <si>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</si>
  <si>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</si>
  <si>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</si>
  <si>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</si>
  <si>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</si>
  <si>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</si>
  <si>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</si>
  <si>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</si>
  <si>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</si>
  <si>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</si>
  <si>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</si>
  <si>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</si>
  <si>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</si>
  <si>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</si>
  <si>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</si>
  <si>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</si>
  <si>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</si>
  <si>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</si>
  <si>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</si>
  <si>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</si>
  <si>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</si>
  <si>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</si>
  <si>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</si>
  <si>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</si>
  <si>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</si>
  <si>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</si>
  <si>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</si>
  <si>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</si>
  <si>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</si>
  <si>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</si>
  <si>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</si>
  <si>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</si>
  <si>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</si>
  <si>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</si>
  <si>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</si>
  <si>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</si>
  <si>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</si>
  <si>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</si>
  <si>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</si>
  <si>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</si>
  <si>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</si>
  <si>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</si>
  <si>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</si>
  <si>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</si>
  <si>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</si>
  <si>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</si>
  <si>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</si>
  <si>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</si>
  <si>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</si>
  <si>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</si>
  <si>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</si>
  <si>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</si>
  <si>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</si>
  <si>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</si>
  <si>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</si>
  <si>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</si>
  <si>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</si>
  <si>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</si>
  <si>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</si>
  <si>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</si>
  <si>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</si>
  <si>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</si>
  <si>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</si>
  <si>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</si>
  <si>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</si>
  <si>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</si>
  <si>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</si>
  <si>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</si>
  <si>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</si>
  <si>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</si>
  <si>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</si>
  <si>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</si>
  <si>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</si>
  <si>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</si>
  <si>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</si>
  <si>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</si>
  <si>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</si>
  <si>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</si>
  <si>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</si>
  <si>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</si>
  <si>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</si>
  <si>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</si>
  <si>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</si>
  <si>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</si>
  <si>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</si>
  <si>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</si>
  <si>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</si>
  <si>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</si>
  <si>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</si>
  <si>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</si>
  <si>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</si>
  <si>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</si>
  <si>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</si>
  <si>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</si>
  <si>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</si>
  <si>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</si>
  <si>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</si>
  <si>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</si>
  <si>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</si>
  <si>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</si>
  <si>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</si>
  <si>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</si>
  <si>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</si>
  <si>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</si>
  <si>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</si>
  <si>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</si>
  <si>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</si>
  <si>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</si>
  <si>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</si>
  <si>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</si>
  <si>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</si>
  <si>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</si>
  <si>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</si>
  <si>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</si>
  <si>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</si>
  <si>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</si>
  <si>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</si>
  <si>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</si>
  <si>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</si>
  <si>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</si>
  <si>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</si>
  <si>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</si>
  <si>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</si>
  <si>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</si>
  <si>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</si>
  <si>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</si>
  <si>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</si>
  <si>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</si>
  <si>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</si>
  <si>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</si>
  <si>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</si>
  <si>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</si>
  <si>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</si>
  <si>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</si>
  <si>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</si>
  <si>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</si>
  <si>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</si>
  <si>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</si>
  <si>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</si>
  <si>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</si>
  <si>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</si>
  <si>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</si>
  <si>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</si>
  <si>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</si>
  <si>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</si>
  <si>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</si>
  <si>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</si>
  <si>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</si>
  <si>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</si>
  <si>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</si>
  <si>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</si>
  <si>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</si>
  <si>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</si>
  <si>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</si>
  <si>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</si>
  <si>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</si>
  <si>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</si>
  <si>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</si>
  <si>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</si>
  <si>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</si>
  <si>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</si>
  <si>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</si>
  <si>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</si>
  <si>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</si>
  <si>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</si>
  <si>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</si>
  <si>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</si>
  <si>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</si>
  <si>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</si>
  <si>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</si>
  <si>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</si>
  <si>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</si>
  <si>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</si>
  <si>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</si>
  <si>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</si>
  <si>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</si>
  <si>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</si>
  <si>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</si>
  <si>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</si>
  <si>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</si>
  <si>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</si>
  <si>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</si>
  <si>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</si>
  <si>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</si>
  <si>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</si>
  <si>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</si>
  <si>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</si>
  <si>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</si>
  <si>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</si>
  <si>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</si>
  <si>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</si>
  <si>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</si>
  <si>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</si>
  <si>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</si>
  <si>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</si>
  <si>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</si>
  <si>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</si>
  <si>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</si>
  <si>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</si>
  <si>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</si>
  <si>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</si>
  <si>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</si>
  <si>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</si>
  <si>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</si>
  <si>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</si>
  <si>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</si>
  <si>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</si>
  <si>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</si>
  <si>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</si>
  <si>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</si>
  <si>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</si>
  <si>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</si>
  <si>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</si>
  <si>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</si>
  <si>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</si>
  <si>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</si>
  <si>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</si>
  <si>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</si>
  <si>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</si>
  <si>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</si>
  <si>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</si>
  <si>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</si>
  <si>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</si>
  <si>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</si>
  <si>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</si>
  <si>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</si>
  <si>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</si>
  <si>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</si>
  <si>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</si>
  <si>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</si>
  <si>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</si>
  <si>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</si>
  <si>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</si>
  <si>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</si>
  <si>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</si>
  <si>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</si>
  <si>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</si>
  <si>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</si>
  <si>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</si>
  <si>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</si>
  <si>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</si>
  <si>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</si>
  <si>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</si>
  <si>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</si>
  <si>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</si>
  <si>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</si>
  <si>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</si>
  <si>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</si>
  <si>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</si>
  <si>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</si>
  <si>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</si>
  <si>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</si>
  <si>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</si>
  <si>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</si>
  <si>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</si>
  <si>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</si>
  <si>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</si>
  <si>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</si>
  <si>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</si>
  <si>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</si>
  <si>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</si>
  <si>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</si>
  <si>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</si>
  <si>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</si>
  <si>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</si>
  <si>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</si>
  <si>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</si>
  <si>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</si>
  <si>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</si>
  <si>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</si>
  <si>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</si>
  <si>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</si>
  <si>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</si>
  <si>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</si>
  <si>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</si>
  <si>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</si>
  <si>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</si>
  <si>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</si>
  <si>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</si>
  <si>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</si>
  <si>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</si>
  <si>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</si>
  <si>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</si>
  <si>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</si>
  <si>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</si>
  <si>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</si>
  <si>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</si>
  <si>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</si>
  <si>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</si>
  <si>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</si>
  <si>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</si>
  <si>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</si>
  <si>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</si>
  <si>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</si>
  <si>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</si>
  <si>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</si>
  <si>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</si>
  <si>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</si>
  <si>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</si>
  <si>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</si>
  <si>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</si>
  <si>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</si>
  <si>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</si>
  <si>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</si>
  <si>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</si>
  <si>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</si>
  <si>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</si>
  <si>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</si>
  <si>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</si>
  <si>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</si>
  <si>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</si>
  <si>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</si>
  <si>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</si>
  <si>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</si>
  <si>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</si>
  <si>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</si>
  <si>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</si>
  <si>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</si>
  <si>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</si>
  <si>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</si>
  <si>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</si>
  <si>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</si>
  <si>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</si>
  <si>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</si>
  <si>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</si>
  <si>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</si>
  <si>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</si>
  <si>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</si>
  <si>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</si>
  <si>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</si>
  <si>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</si>
  <si>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</si>
  <si>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</si>
  <si>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</si>
  <si>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</si>
  <si>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</si>
  <si>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</si>
  <si>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</si>
  <si>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</si>
  <si>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</si>
  <si>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</si>
  <si>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</si>
  <si>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</si>
  <si>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</si>
  <si>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</si>
  <si>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</si>
  <si>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</si>
  <si>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</si>
  <si>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</si>
  <si>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</si>
  <si>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</si>
  <si>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</si>
  <si>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</si>
  <si>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</si>
  <si>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</si>
  <si>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</si>
  <si>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</si>
  <si>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</si>
  <si>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</si>
  <si>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</si>
  <si>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</si>
  <si>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</si>
  <si>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</si>
  <si>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</si>
  <si>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</si>
  <si>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</si>
  <si>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</si>
  <si>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</si>
  <si>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</si>
  <si>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</si>
  <si>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</si>
  <si>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</si>
  <si>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</si>
  <si>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</si>
  <si>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</si>
  <si>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</si>
  <si>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</si>
  <si>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</si>
  <si>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</si>
  <si>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</si>
  <si>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</si>
  <si>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</si>
  <si>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</si>
  <si>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</si>
  <si>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</si>
  <si>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</si>
  <si>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</si>
  <si>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</si>
  <si>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</si>
  <si>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</si>
  <si>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</si>
  <si>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</si>
  <si>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</si>
  <si>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</si>
  <si>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</si>
  <si>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</si>
  <si>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</si>
  <si>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</si>
  <si>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</si>
  <si>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</si>
  <si>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</si>
  <si>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</si>
  <si>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</si>
  <si>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</si>
  <si>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</si>
  <si>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</si>
  <si>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</si>
  <si>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</si>
  <si>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</si>
  <si>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</si>
  <si>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</si>
  <si>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</si>
  <si>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</si>
  <si>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</si>
  <si>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</si>
  <si>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</si>
  <si>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</si>
  <si>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</si>
  <si>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</si>
  <si>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</si>
  <si>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</si>
  <si>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</si>
  <si>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</si>
  <si>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</si>
  <si>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</si>
  <si>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</si>
  <si>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</si>
  <si>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</si>
  <si>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</si>
  <si>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</si>
  <si>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</si>
  <si>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</si>
  <si>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</si>
  <si>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</si>
  <si>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</si>
  <si>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</si>
  <si>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</si>
  <si>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</si>
  <si>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</si>
  <si>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</si>
  <si>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</si>
  <si>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</si>
  <si>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</si>
  <si>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</si>
  <si>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</si>
  <si>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</si>
  <si>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</si>
  <si>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</si>
  <si>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</si>
  <si>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</si>
  <si>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</si>
  <si>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</si>
  <si>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</si>
  <si>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</si>
  <si>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</si>
  <si>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</si>
  <si>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</si>
  <si>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</si>
  <si>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</si>
  <si>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</si>
  <si>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</si>
  <si>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</si>
  <si>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</si>
  <si>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</si>
  <si>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</si>
  <si>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</si>
  <si>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</si>
  <si>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</si>
  <si>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</si>
  <si>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</si>
  <si>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</si>
  <si>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</si>
  <si>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</si>
  <si>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</si>
  <si>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</si>
  <si>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</si>
  <si>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</si>
  <si>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</si>
  <si>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</si>
  <si>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</si>
  <si>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</si>
  <si>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</si>
  <si>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</si>
  <si>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</si>
  <si>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</si>
  <si>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</si>
  <si>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</si>
  <si>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</si>
  <si>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</si>
  <si>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</si>
  <si>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</si>
  <si>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</si>
  <si>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</si>
  <si>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</si>
  <si>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</si>
  <si>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</si>
  <si>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</si>
  <si>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</si>
  <si>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</si>
  <si>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</si>
  <si>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</si>
  <si>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</si>
  <si>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</si>
  <si>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</si>
  <si>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</si>
  <si>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</si>
  <si>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</si>
  <si>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</si>
  <si>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</si>
  <si>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</si>
  <si>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</si>
  <si>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</si>
  <si>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</si>
  <si>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</si>
  <si>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</si>
  <si>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</si>
  <si>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</si>
  <si>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</si>
  <si>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</si>
  <si>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</si>
  <si>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</si>
  <si>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</si>
  <si>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</si>
  <si>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</si>
  <si>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</si>
  <si>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</si>
  <si>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</si>
  <si>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</si>
  <si>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</si>
  <si>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</si>
  <si>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</si>
  <si>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</si>
  <si>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</si>
  <si>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</si>
  <si>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</si>
  <si>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</si>
  <si>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</si>
  <si>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</si>
  <si>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</si>
  <si>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</si>
  <si>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</si>
  <si>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</si>
  <si>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</si>
  <si>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</si>
  <si>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</si>
  <si>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</si>
  <si>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</si>
  <si>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</si>
  <si>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</si>
  <si>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</si>
  <si>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</si>
  <si>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</si>
  <si>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</si>
  <si>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</si>
  <si>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</si>
  <si>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</si>
  <si>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</si>
  <si>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</si>
  <si>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</si>
  <si>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</si>
  <si>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</si>
  <si>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</si>
  <si>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</si>
  <si>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</si>
  <si>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</si>
  <si>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</si>
  <si>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</si>
  <si>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</si>
  <si>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</si>
  <si>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</si>
  <si>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</si>
  <si>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</si>
  <si>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</si>
  <si>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</si>
  <si>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</si>
  <si>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</si>
  <si>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</si>
  <si>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</si>
  <si>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</si>
  <si>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</si>
  <si>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</si>
  <si>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</si>
  <si>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</si>
  <si>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</si>
  <si>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</si>
  <si>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</si>
  <si>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</si>
  <si>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</si>
  <si>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</si>
  <si>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</si>
  <si>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</si>
  <si>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</si>
  <si>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</si>
  <si>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</si>
  <si>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</si>
  <si>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</si>
  <si>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</si>
  <si>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</si>
  <si>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</si>
  <si>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</si>
  <si>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</si>
  <si>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</si>
  <si>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</si>
  <si>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</si>
  <si>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</si>
  <si>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</si>
  <si>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</si>
  <si>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</si>
  <si>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</si>
  <si>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</si>
  <si>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</si>
  <si>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</si>
  <si>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</si>
  <si>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</si>
  <si>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</si>
  <si>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</si>
  <si>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</si>
  <si>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</si>
  <si>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</si>
  <si>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</si>
  <si>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</si>
  <si>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</si>
  <si>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</si>
  <si>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</si>
  <si>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</si>
  <si>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</si>
  <si>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</si>
  <si>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</si>
  <si>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</si>
  <si>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</si>
  <si>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</si>
  <si>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</si>
  <si>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</si>
  <si>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</si>
  <si>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</si>
  <si>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</si>
  <si>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</si>
  <si>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</si>
  <si>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</si>
  <si>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</si>
  <si>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</si>
  <si>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</si>
  <si>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</si>
  <si>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</si>
  <si>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</si>
  <si>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</si>
  <si>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</si>
  <si>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</si>
  <si>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</si>
  <si>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</si>
  <si>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</si>
  <si>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</si>
  <si>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05109000</t>
  </si>
  <si>
    <t>LA BAISE</t>
  </si>
  <si>
    <t>LA GRANDE BAISE EN AVAL DE LA PETITE BAISE</t>
  </si>
  <si>
    <t>IBMR190-05408</t>
  </si>
  <si>
    <t>Agence de l'Eau Adour Garonne</t>
  </si>
  <si>
    <t>41749411900056</t>
  </si>
  <si>
    <t>AQUABIO</t>
  </si>
  <si>
    <t>GAUCHE</t>
  </si>
  <si>
    <t>Benjamin POUJARDIEU (Hydrobiologiste) - Anthony ANTOINE (Hydrobiologiste) - Nicolas VAILHE (Technicien Hydrobiologiste)</t>
  </si>
  <si>
    <t>Points contacts</t>
  </si>
  <si>
    <t>BASSES EAUX</t>
  </si>
  <si>
    <t>ensoleille</t>
  </si>
  <si>
    <t>NULLE OU FAIBLE</t>
  </si>
  <si>
    <t>NON</t>
  </si>
  <si>
    <t xml:space="preserve">Visibilité du fond : Fond non visible en raison de la turbidité naturelle - Un relevé point contact a été mis en oeuvre y compris à faible profondeur.
</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</si>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</sst>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489968</v>
      </c>
      <c r="G10" s="97"/>
      <c r="H10" s="98"/>
    </row>
    <row r="11" spans="1:8" ht="15">
      <c r="A11" s="10" t="s">
        <v>2281</v>
      </c>
      <c r="B11" s="47">
        <v>43686</v>
      </c>
      <c r="D11" s="10" t="s">
        <v>2284</v>
      </c>
      <c r="E11" s="52">
        <v>6286075</v>
      </c>
      <c r="G11" s="97"/>
      <c r="H11" s="98"/>
    </row>
    <row r="12" spans="1:8" ht="15">
      <c r="A12" s="10" t="s">
        <v>2287</v>
      </c>
      <c r="B12" s="52" t="s">
        <v>5291</v>
      </c>
      <c r="D12" s="10" t="s">
        <v>2285</v>
      </c>
      <c r="E12" s="52">
        <v>489918</v>
      </c>
      <c r="G12" s="99"/>
      <c r="H12" s="100"/>
    </row>
    <row r="13" spans="1:5" ht="17.25" customHeight="1" thickBot="1">
      <c r="A13" s="2"/>
      <c r="B13" s="55"/>
      <c r="D13" s="10" t="s">
        <v>2286</v>
      </c>
      <c r="E13" s="52">
        <v>6286134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489968</v>
      </c>
    </row>
    <row r="18" spans="1:3" ht="15">
      <c r="A18" s="111"/>
      <c r="B18" s="49" t="s">
        <v>2271</v>
      </c>
      <c r="C18" s="61">
        <f>E11</f>
        <v>6286075</v>
      </c>
    </row>
    <row r="19" spans="1:2" ht="15">
      <c r="A19" s="3" t="s">
        <v>2063</v>
      </c>
      <c r="B19" s="29">
        <v>126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v>
      </c>
      <c r="D35" s="28" t="s">
        <v>2288</v>
      </c>
      <c r="E35" s="32">
        <v>91</v>
      </c>
    </row>
    <row r="36" spans="1:5" s="7" customFormat="1" ht="15" customHeight="1">
      <c r="A36" s="5" t="s">
        <v>2113</v>
      </c>
      <c r="B36" s="30">
        <v>100</v>
      </c>
      <c r="C36" s="6"/>
      <c r="D36" s="8" t="s">
        <v>2112</v>
      </c>
      <c r="E36" s="30">
        <v>100</v>
      </c>
    </row>
    <row r="37" spans="1:5" s="7" customFormat="1" ht="15" customHeight="1">
      <c r="A37" s="5" t="s">
        <v>2111</v>
      </c>
      <c r="B37" s="30">
        <v>1</v>
      </c>
      <c r="C37" s="6"/>
      <c r="D37" s="8" t="s">
        <v>2110</v>
      </c>
      <c r="E37" s="30">
        <v>10</v>
      </c>
    </row>
    <row r="38" spans="1:5" s="7" customFormat="1" ht="15" customHeight="1">
      <c r="A38" s="5" t="s">
        <v>2115</v>
      </c>
      <c r="B38" s="30">
        <v>0.01</v>
      </c>
      <c r="C38" s="6"/>
      <c r="D38" s="8" t="s">
        <v>2115</v>
      </c>
      <c r="E38" s="30">
        <v>0.01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5</v>
      </c>
      <c r="C58" s="6"/>
      <c r="D58" s="10" t="s">
        <v>2094</v>
      </c>
      <c r="E58" s="9">
        <v>0</v>
      </c>
    </row>
    <row r="59" spans="1:5" s="15" customFormat="1" ht="15">
      <c r="A59" s="3" t="s">
        <v>2093</v>
      </c>
      <c r="B59" s="9">
        <v>2</v>
      </c>
      <c r="C59" s="6"/>
      <c r="D59" s="10" t="s">
        <v>2093</v>
      </c>
      <c r="E59" s="9">
        <v>2</v>
      </c>
    </row>
    <row r="60" spans="1:5" s="15" customFormat="1" ht="15">
      <c r="A60" s="3" t="s">
        <v>2092</v>
      </c>
      <c r="B60" s="9">
        <v>0</v>
      </c>
      <c r="C60" s="6"/>
      <c r="D60" s="10" t="s">
        <v>2092</v>
      </c>
      <c r="E60" s="9">
        <v>5</v>
      </c>
    </row>
    <row r="61" spans="1:5" s="15" customFormat="1" ht="15">
      <c r="A61" s="3" t="s">
        <v>2091</v>
      </c>
      <c r="B61" s="9">
        <v>0</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2</v>
      </c>
      <c r="C66" s="6"/>
      <c r="D66" s="10" t="s">
        <v>2088</v>
      </c>
      <c r="E66" s="9">
        <v>2</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2</v>
      </c>
    </row>
    <row r="74" spans="1:5" s="15" customFormat="1" ht="15">
      <c r="A74" s="3" t="s">
        <v>2082</v>
      </c>
      <c r="B74" s="9">
        <v>4</v>
      </c>
      <c r="C74" s="6"/>
      <c r="D74" s="10" t="s">
        <v>2082</v>
      </c>
      <c r="E74" s="9">
        <v>4</v>
      </c>
    </row>
    <row r="75" spans="1:5" s="15" customFormat="1" ht="15">
      <c r="A75" s="3" t="s">
        <v>2081</v>
      </c>
      <c r="B75" s="9">
        <v>2</v>
      </c>
      <c r="C75" s="6"/>
      <c r="D75" s="10" t="s">
        <v>2081</v>
      </c>
      <c r="E75" s="9">
        <v>4</v>
      </c>
    </row>
    <row r="76" spans="1:5" s="15" customFormat="1" ht="15">
      <c r="A76" s="3" t="s">
        <v>2080</v>
      </c>
      <c r="B76" s="9">
        <v>2</v>
      </c>
      <c r="C76" s="6"/>
      <c r="D76" s="10" t="s">
        <v>2080</v>
      </c>
      <c r="E76" s="9">
        <v>2</v>
      </c>
    </row>
    <row r="77" spans="1:5" s="15" customFormat="1" ht="15">
      <c r="A77" s="3" t="s">
        <v>2079</v>
      </c>
      <c r="B77" s="9">
        <v>0</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0</v>
      </c>
    </row>
    <row r="82" spans="1:5" s="15" customFormat="1" ht="15">
      <c r="A82" s="3" t="s">
        <v>2076</v>
      </c>
      <c r="B82" s="9">
        <v>2</v>
      </c>
      <c r="C82" s="6"/>
      <c r="D82" s="10" t="s">
        <v>2076</v>
      </c>
      <c r="E82" s="9">
        <v>0</v>
      </c>
    </row>
    <row r="83" spans="1:5" s="15" customFormat="1" ht="15">
      <c r="A83" s="3" t="s">
        <v>2075</v>
      </c>
      <c r="B83" s="9">
        <v>2</v>
      </c>
      <c r="C83" s="6"/>
      <c r="D83" s="10" t="s">
        <v>2075</v>
      </c>
      <c r="E83" s="9">
        <v>4</v>
      </c>
    </row>
    <row r="84" spans="1:5" s="15" customFormat="1" ht="15">
      <c r="A84" s="3" t="s">
        <v>2074</v>
      </c>
      <c r="B84" s="9">
        <v>5</v>
      </c>
      <c r="C84" s="6"/>
      <c r="D84" s="10" t="s">
        <v>2074</v>
      </c>
      <c r="E84" s="9">
        <v>4</v>
      </c>
    </row>
    <row r="85" spans="1:5" s="15" customFormat="1" ht="15">
      <c r="A85" s="3" t="s">
        <v>2073</v>
      </c>
      <c r="B85" s="9">
        <v>2</v>
      </c>
      <c r="C85" s="6"/>
      <c r="D85" s="10" t="s">
        <v>2073</v>
      </c>
      <c r="E85" s="9">
        <v>2</v>
      </c>
    </row>
    <row r="86" spans="1:5" s="15" customFormat="1" ht="15">
      <c r="A86" s="3" t="s">
        <v>2072</v>
      </c>
      <c r="B86" s="9">
        <v>3</v>
      </c>
      <c r="C86" s="6"/>
      <c r="D86" s="10" t="s">
        <v>2072</v>
      </c>
      <c r="E86" s="9">
        <v>2</v>
      </c>
    </row>
    <row r="87" spans="1:5" s="15" customFormat="1" ht="15">
      <c r="A87" s="3" t="s">
        <v>2071</v>
      </c>
      <c r="B87" s="9">
        <v>2</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1345</v>
      </c>
      <c r="B97" s="20" t="str">
        <f>IF(A97="NEWCOD",IF(ISBLANK(G97),"renseigner le champ 'Nouveau taxon'",G97),VLOOKUP(A97,'Ref Taxo'!A:B,2,FALSE))</f>
        <v>Persicaria hydropiper</v>
      </c>
      <c r="C97" s="21">
        <f>IF(A97="NEWCOD",IF(ISBLANK(H97),"NoCod",H97),VLOOKUP(A97,'Ref Taxo'!A:D,4,FALSE))</f>
        <v>31021</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0.009999999776482582</v>
      </c>
      <c r="E98" s="35">
        <v>0</v>
      </c>
      <c r="F98" s="35" t="s">
        <v>2294</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0.009999999776482582</v>
      </c>
      <c r="E99" s="35">
        <v>0</v>
      </c>
      <c r="F99" s="35" t="s">
        <v>2294</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0.009999999776482582</v>
      </c>
      <c r="E100" s="35">
        <v>0</v>
      </c>
      <c r="F100" s="35" t="s">
        <v>2294</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0.009999999776482582</v>
      </c>
      <c r="E101" s="35">
        <v>0</v>
      </c>
      <c r="F101" s="35" t="s">
        <v>2294</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0.009999999776482582</v>
      </c>
      <c r="E102" s="35">
        <v>0</v>
      </c>
      <c r="F102" s="35" t="s">
        <v>2294</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2294</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2294</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2294</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