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definedName name="_xlnm.Print_Area" localSheetId="1">'Saisie'!$A$1:$F$107</definedName>
  </definedNames>
  <calcPr calcId="144525"/>
</workbook>
</file>

<file path=xl/sharedStrings.xml><?xml version="1.0" encoding="utf-8"?>
<sst xmlns="http://schemas.openxmlformats.org/spreadsheetml/2006/main" count="6475" uniqueCount="5306">
  <si>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</si>
  <si>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</si>
  <si>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</si>
  <si>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</si>
  <si>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</si>
  <si>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</si>
  <si>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</si>
  <si>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</si>
  <si>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</si>
  <si>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</si>
  <si>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</si>
  <si>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</si>
  <si>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</si>
  <si>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</si>
  <si>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</si>
  <si>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</si>
  <si>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</si>
  <si>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</si>
  <si>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</si>
  <si>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</si>
  <si>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</si>
  <si>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</si>
  <si>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</si>
  <si>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</si>
  <si>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</si>
  <si>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</si>
  <si>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</si>
  <si>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</si>
  <si>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</si>
  <si>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</si>
  <si>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</si>
  <si>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</si>
  <si>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</si>
  <si>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</si>
  <si>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</si>
  <si>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</si>
  <si>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</si>
  <si>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</si>
  <si>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</si>
  <si>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</si>
  <si>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</si>
  <si>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</si>
  <si>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</si>
  <si>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</si>
  <si>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</si>
  <si>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</si>
  <si>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</si>
  <si>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</si>
  <si>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</si>
  <si>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</si>
  <si>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</si>
  <si>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</si>
  <si>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</si>
  <si>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</si>
  <si>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</si>
  <si>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</si>
  <si>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</si>
  <si>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</si>
  <si>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</si>
  <si>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</si>
  <si>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</si>
  <si>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</si>
  <si>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</si>
  <si>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</si>
  <si>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</si>
  <si>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</si>
  <si>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</si>
  <si>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</si>
  <si>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</si>
  <si>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</si>
  <si>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</si>
  <si>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</si>
  <si>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</si>
  <si>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</si>
  <si>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</si>
  <si>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</si>
  <si>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</si>
  <si>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</si>
  <si>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</si>
  <si>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</si>
  <si>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</si>
  <si>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</si>
  <si>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</si>
  <si>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</si>
  <si>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</si>
  <si>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</si>
  <si>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</si>
  <si>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</si>
  <si>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</si>
  <si>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</si>
  <si>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</si>
  <si>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</si>
  <si>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</si>
  <si>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</si>
  <si>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</si>
  <si>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</si>
  <si>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</si>
  <si>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</si>
  <si>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</si>
  <si>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</si>
  <si>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</si>
  <si>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</si>
  <si>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</si>
  <si>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</si>
  <si>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</si>
  <si>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</si>
  <si>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</si>
  <si>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</si>
  <si>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</si>
  <si>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</si>
  <si>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</si>
  <si>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</si>
  <si>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</si>
  <si>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</si>
  <si>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</si>
  <si>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</si>
  <si>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</si>
  <si>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</si>
  <si>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</si>
  <si>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</si>
  <si>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</si>
  <si>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</si>
  <si>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</si>
  <si>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</si>
  <si>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</si>
  <si>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</si>
  <si>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</si>
  <si>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</si>
  <si>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</si>
  <si>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</si>
  <si>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</si>
  <si>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</si>
  <si>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</si>
  <si>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</si>
  <si>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</si>
  <si>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</si>
  <si>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</si>
  <si>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</si>
  <si>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</si>
  <si>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</si>
  <si>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</si>
  <si>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</si>
  <si>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</si>
  <si>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</si>
  <si>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</si>
  <si>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</si>
  <si>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</si>
  <si>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</si>
  <si>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</si>
  <si>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</si>
  <si>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</si>
  <si>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</si>
  <si>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</si>
  <si>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</si>
  <si>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</si>
  <si>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</si>
  <si>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</si>
  <si>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</si>
  <si>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</si>
  <si>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</si>
  <si>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</si>
  <si>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</si>
  <si>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</si>
  <si>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</si>
  <si>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</si>
  <si>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</si>
  <si>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</si>
  <si>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</si>
  <si>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</si>
  <si>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</si>
  <si>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</si>
  <si>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</si>
  <si>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</si>
  <si>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</si>
  <si>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</si>
  <si>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</si>
  <si>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</si>
  <si>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</si>
  <si>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</si>
  <si>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</si>
  <si>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</si>
  <si>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</si>
  <si>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</si>
  <si>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</si>
  <si>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</si>
  <si>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</si>
  <si>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</si>
  <si>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</si>
  <si>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</si>
  <si>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</si>
  <si>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</si>
  <si>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</si>
  <si>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</si>
  <si>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</si>
  <si>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</si>
  <si>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</si>
  <si>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</si>
  <si>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</si>
  <si>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</si>
  <si>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</si>
  <si>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</si>
  <si>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</si>
  <si>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</si>
  <si>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</si>
  <si>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</si>
  <si>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</si>
  <si>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</si>
  <si>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</si>
  <si>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</si>
  <si>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</si>
  <si>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</si>
  <si>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</si>
  <si>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</si>
  <si>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</si>
  <si>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</si>
  <si>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</si>
  <si>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</si>
  <si>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</si>
  <si>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</si>
  <si>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</si>
  <si>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</si>
  <si>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</si>
  <si>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</si>
  <si>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</si>
  <si>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</si>
  <si>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</si>
  <si>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</si>
  <si>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</si>
  <si>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</si>
  <si>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</si>
  <si>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</si>
  <si>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</si>
  <si>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</si>
  <si>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</si>
  <si>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</si>
  <si>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</si>
  <si>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</si>
  <si>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</si>
  <si>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</si>
  <si>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</si>
  <si>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</si>
  <si>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</si>
  <si>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</si>
  <si>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</si>
  <si>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</si>
  <si>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</si>
  <si>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</si>
  <si>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</si>
  <si>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</si>
  <si>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</si>
  <si>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</si>
  <si>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</si>
  <si>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</si>
  <si>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</si>
  <si>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</si>
  <si>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</si>
  <si>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</si>
  <si>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</si>
  <si>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</si>
  <si>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</si>
  <si>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</si>
  <si>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</si>
  <si>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</si>
  <si>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</si>
  <si>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</si>
  <si>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</si>
  <si>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</si>
  <si>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</si>
  <si>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</si>
  <si>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</si>
  <si>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</si>
  <si>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</si>
  <si>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</si>
  <si>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</si>
  <si>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</si>
  <si>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</si>
  <si>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</si>
  <si>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</si>
  <si>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</si>
  <si>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</si>
  <si>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</si>
  <si>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</si>
  <si>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</si>
  <si>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</si>
  <si>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</si>
  <si>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</si>
  <si>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</si>
  <si>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</si>
  <si>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</si>
  <si>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</si>
  <si>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</si>
  <si>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</si>
  <si>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</si>
  <si>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</si>
  <si>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</si>
  <si>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</si>
  <si>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</si>
  <si>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</si>
  <si>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</si>
  <si>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</si>
  <si>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</si>
  <si>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</si>
  <si>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</si>
  <si>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</si>
  <si>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</si>
  <si>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</si>
  <si>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</si>
  <si>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</si>
  <si>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</si>
  <si>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</si>
  <si>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</si>
  <si>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</si>
  <si>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</si>
  <si>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</si>
  <si>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</si>
  <si>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</si>
  <si>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</si>
  <si>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</si>
  <si>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</si>
  <si>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</si>
  <si>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</si>
  <si>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</si>
  <si>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</si>
  <si>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</si>
  <si>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</si>
  <si>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</si>
  <si>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</si>
  <si>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</si>
  <si>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</si>
  <si>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</si>
  <si>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</si>
  <si>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</si>
  <si>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</si>
  <si>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</si>
  <si>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</si>
  <si>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</si>
  <si>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</si>
  <si>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</si>
  <si>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</si>
  <si>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</si>
  <si>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</si>
  <si>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</si>
  <si>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</si>
  <si>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</si>
  <si>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</si>
  <si>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</si>
  <si>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</si>
  <si>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</si>
  <si>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</si>
  <si>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</si>
  <si>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</si>
  <si>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</si>
  <si>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</si>
  <si>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</si>
  <si>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</si>
  <si>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</si>
  <si>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</si>
  <si>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</si>
  <si>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</si>
  <si>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</si>
  <si>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</si>
  <si>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</si>
  <si>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</si>
  <si>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</si>
  <si>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</si>
  <si>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</si>
  <si>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</si>
  <si>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</si>
  <si>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</si>
  <si>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</si>
  <si>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</si>
  <si>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</si>
  <si>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</si>
  <si>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</si>
  <si>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</si>
  <si>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</si>
  <si>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</si>
  <si>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</si>
  <si>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</si>
  <si>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</si>
  <si>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</si>
  <si>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</si>
  <si>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</si>
  <si>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</si>
  <si>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</si>
  <si>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</si>
  <si>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</si>
  <si>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</si>
  <si>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</si>
  <si>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</si>
  <si>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</si>
  <si>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</si>
  <si>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</si>
  <si>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</si>
  <si>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</si>
  <si>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</si>
  <si>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</si>
  <si>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</si>
  <si>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</si>
  <si>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</si>
  <si>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</si>
  <si>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</si>
  <si>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</si>
  <si>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</si>
  <si>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</si>
  <si>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</si>
  <si>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</si>
  <si>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</si>
  <si>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</si>
  <si>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</si>
  <si>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</si>
  <si>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</si>
  <si>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</si>
  <si>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</si>
  <si>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</si>
  <si>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</si>
  <si>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</si>
  <si>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</si>
  <si>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</si>
  <si>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</si>
  <si>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</si>
  <si>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</si>
  <si>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</si>
  <si>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</si>
  <si>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</si>
  <si>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</si>
  <si>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</si>
  <si>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</si>
  <si>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</si>
  <si>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</si>
  <si>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</si>
  <si>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</si>
  <si>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</si>
  <si>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</si>
  <si>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</si>
  <si>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</si>
  <si>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</si>
  <si>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</si>
  <si>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</si>
  <si>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</si>
  <si>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</si>
  <si>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</si>
  <si>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</si>
  <si>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</si>
  <si>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</si>
  <si>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</si>
  <si>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</si>
  <si>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</si>
  <si>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</si>
  <si>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</si>
  <si>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</si>
  <si>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</si>
  <si>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</si>
  <si>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</si>
  <si>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</si>
  <si>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</si>
  <si>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</si>
  <si>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</si>
  <si>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</si>
  <si>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</si>
  <si>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</si>
  <si>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</si>
  <si>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</si>
  <si>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</si>
  <si>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</si>
  <si>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</si>
  <si>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</si>
  <si>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</si>
  <si>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</si>
  <si>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</si>
  <si>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</si>
  <si>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</si>
  <si>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</si>
  <si>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</si>
  <si>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</si>
  <si>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</si>
  <si>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</si>
  <si>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</si>
  <si>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</si>
  <si>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</si>
  <si>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</si>
  <si>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</si>
  <si>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</si>
  <si>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</si>
  <si>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</si>
  <si>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</si>
  <si>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</si>
  <si>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</si>
  <si>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</si>
  <si>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</si>
  <si>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</si>
  <si>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</si>
  <si>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</si>
  <si>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</si>
  <si>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</si>
  <si>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</si>
  <si>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</si>
  <si>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</si>
  <si>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</si>
  <si>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</si>
  <si>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</si>
  <si>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</si>
  <si>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</si>
  <si>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</si>
  <si>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</si>
  <si>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</si>
  <si>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</si>
  <si>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</si>
  <si>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</si>
  <si>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</si>
  <si>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</si>
  <si>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</si>
  <si>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</si>
  <si>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</si>
  <si>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</si>
  <si>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</si>
  <si>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</si>
  <si>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</si>
  <si>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</si>
  <si>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</si>
  <si>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</si>
  <si>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</si>
  <si>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</si>
  <si>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</si>
  <si>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</si>
  <si>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</si>
  <si>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</si>
  <si>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</si>
  <si>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</si>
  <si>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</si>
  <si>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</si>
  <si>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</si>
  <si>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</si>
  <si>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</si>
  <si>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</si>
  <si>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</si>
  <si>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</si>
  <si>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</si>
  <si>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</si>
  <si>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</si>
  <si>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</si>
  <si>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</si>
  <si>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</si>
  <si>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</si>
  <si>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</si>
  <si>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</si>
  <si>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</si>
  <si>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</si>
  <si>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</si>
  <si>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</si>
  <si>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</si>
  <si>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</si>
  <si>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</si>
  <si>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</si>
  <si>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</si>
  <si>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</si>
  <si>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</si>
  <si>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</si>
  <si>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</si>
  <si>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</si>
  <si>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</si>
  <si>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</si>
  <si>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</si>
  <si>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</si>
  <si>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</si>
  <si>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</si>
  <si>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</si>
  <si>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</si>
  <si>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</si>
  <si>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</si>
  <si>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</si>
  <si>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</si>
  <si>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</si>
  <si>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</si>
  <si>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</si>
  <si>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</si>
  <si>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</si>
  <si>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</si>
  <si>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</si>
  <si>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</si>
  <si>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</si>
  <si>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</si>
  <si>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</si>
  <si>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</si>
  <si>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</si>
  <si>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</si>
  <si>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</si>
  <si>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</si>
  <si>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</si>
  <si>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</si>
  <si>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</si>
  <si>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</si>
  <si>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</si>
  <si>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</si>
  <si>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</si>
  <si>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</si>
  <si>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</si>
  <si>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</si>
  <si>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</si>
  <si>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</si>
  <si>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</si>
  <si>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</si>
  <si>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</si>
  <si>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</si>
  <si>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</si>
  <si>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</si>
  <si>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</si>
  <si>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</si>
  <si>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</si>
  <si>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</si>
  <si>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</si>
  <si>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</si>
  <si>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</si>
  <si>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</si>
  <si>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</si>
  <si>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</si>
  <si>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</si>
  <si>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</si>
  <si>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</si>
  <si>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</si>
  <si>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</si>
  <si>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</si>
  <si>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</si>
  <si>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</si>
  <si>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</si>
  <si>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</si>
  <si>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</si>
  <si>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</si>
  <si>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</si>
  <si>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</si>
  <si>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</si>
  <si>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</si>
  <si>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</si>
  <si>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</si>
  <si>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</si>
  <si>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</si>
  <si>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</si>
  <si>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</si>
  <si>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</si>
  <si>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</si>
  <si>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</si>
  <si>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</si>
  <si>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</si>
  <si>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</si>
  <si>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</si>
  <si>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</si>
  <si>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</si>
  <si>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</si>
  <si>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</si>
  <si>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</si>
  <si>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</si>
  <si>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</si>
  <si>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</si>
  <si>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</si>
  <si>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</si>
  <si>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</si>
  <si>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</si>
  <si>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</si>
  <si>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</si>
  <si>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</si>
  <si>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</si>
  <si>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</si>
  <si>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</si>
  <si>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</si>
  <si>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</si>
  <si>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</si>
  <si>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</si>
  <si>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</si>
  <si>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</si>
  <si>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</si>
  <si>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</si>
  <si>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</si>
  <si>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</si>
  <si>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</si>
  <si>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</si>
  <si>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</si>
  <si>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</si>
  <si>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</si>
  <si>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</si>
  <si>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</si>
  <si>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</si>
  <si>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</si>
  <si>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</si>
  <si>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</si>
  <si>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</si>
  <si>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</si>
  <si>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</si>
  <si>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</si>
  <si>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</si>
  <si>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</si>
  <si>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</si>
  <si>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</si>
  <si>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</si>
  <si>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</si>
  <si>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</si>
  <si>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</si>
  <si>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</si>
  <si>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</si>
  <si>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</si>
  <si>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</si>
  <si>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</si>
  <si>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</si>
  <si>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</si>
  <si>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</si>
  <si>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</si>
  <si>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</si>
  <si>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</si>
  <si>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</si>
  <si>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</si>
  <si>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</si>
  <si>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</si>
  <si>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</si>
  <si>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</si>
  <si>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</si>
  <si>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</si>
  <si>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</si>
  <si>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</si>
  <si>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</si>
  <si>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</si>
  <si>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</si>
  <si>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</si>
  <si>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</si>
  <si>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</si>
  <si>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</si>
  <si>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</si>
  <si>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</si>
  <si>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</si>
  <si>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</si>
  <si>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</si>
  <si>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</si>
  <si>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</si>
  <si>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</si>
  <si>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</si>
  <si>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</si>
  <si>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</si>
  <si>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</si>
  <si>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</si>
  <si>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</si>
  <si>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</si>
  <si>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</si>
  <si>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</si>
  <si>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</si>
  <si>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</si>
  <si>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</si>
  <si>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</si>
  <si>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</si>
  <si>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</si>
  <si>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</si>
  <si>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</si>
  <si>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</si>
  <si>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</si>
  <si>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</si>
  <si>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</si>
  <si>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</si>
  <si>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</si>
  <si>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</si>
  <si>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</si>
  <si>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</si>
  <si>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</si>
  <si>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</si>
  <si>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</si>
  <si>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</si>
  <si>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</si>
  <si>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</si>
  <si>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</si>
  <si>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</si>
  <si>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</si>
  <si>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</si>
  <si>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</si>
  <si>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</si>
  <si>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</si>
  <si>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</si>
  <si>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</si>
  <si>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</si>
  <si>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</si>
  <si>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</si>
  <si>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</si>
  <si>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</si>
  <si>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</si>
  <si>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</si>
  <si>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</si>
  <si>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</si>
  <si>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</si>
  <si>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</si>
  <si>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</si>
  <si>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</si>
  <si>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</si>
  <si>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</si>
  <si>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</si>
  <si>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</si>
  <si>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</si>
  <si>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</si>
  <si>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</si>
  <si>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</si>
  <si>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</si>
  <si>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</si>
  <si>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</si>
  <si>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</si>
  <si>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</si>
  <si>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</si>
  <si>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</si>
  <si>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</si>
  <si>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</si>
  <si>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</si>
  <si>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</si>
  <si>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</si>
  <si>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</si>
  <si>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</si>
  <si>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</si>
  <si>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</si>
  <si>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</si>
  <si>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</si>
  <si>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</si>
  <si>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</si>
  <si>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</si>
  <si>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</si>
  <si>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</si>
  <si>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</si>
  <si>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</si>
  <si>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</si>
  <si>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</si>
  <si>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</si>
  <si>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</si>
  <si>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</si>
  <si>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</si>
  <si>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</si>
  <si>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</si>
  <si>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</si>
  <si>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</si>
  <si>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</si>
  <si>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</si>
  <si>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</si>
  <si>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</si>
  <si>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</si>
  <si>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</si>
  <si>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</si>
  <si>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</si>
  <si>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</si>
  <si>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</si>
  <si>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</si>
  <si>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</si>
  <si>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</si>
  <si>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</si>
  <si>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</si>
  <si>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</si>
  <si>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</si>
  <si>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</si>
  <si>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</si>
  <si>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</si>
  <si>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</si>
  <si>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</si>
  <si>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</si>
  <si>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</si>
  <si>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</si>
  <si>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</si>
  <si>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</si>
  <si>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</si>
  <si>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</si>
  <si>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</si>
  <si>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</si>
  <si>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</si>
  <si>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</si>
  <si>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</si>
  <si>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</si>
  <si>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</si>
  <si>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</si>
  <si>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</si>
  <si>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</si>
  <si>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</si>
  <si>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</si>
  <si>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</si>
  <si>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</si>
  <si>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</si>
  <si>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</si>
  <si>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</si>
  <si>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</si>
  <si>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</si>
  <si>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</si>
  <si>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</si>
  <si>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</si>
  <si>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</si>
  <si>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</si>
  <si>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</si>
  <si>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</si>
  <si>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</si>
  <si>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</si>
  <si>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</si>
  <si>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</si>
  <si>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</si>
  <si>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</si>
  <si>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</si>
  <si>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</si>
  <si>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</si>
  <si>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</si>
  <si>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</si>
  <si>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</si>
  <si>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</si>
  <si>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</si>
  <si>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</si>
  <si>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</si>
  <si>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</si>
  <si>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</si>
  <si>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</si>
  <si>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</si>
  <si>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</si>
  <si>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</si>
  <si>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</si>
  <si>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</si>
  <si>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</si>
  <si>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</si>
  <si>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</si>
  <si>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</si>
  <si>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</si>
  <si>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</si>
  <si>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</si>
  <si>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</si>
  <si>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</si>
  <si>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</si>
  <si>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</si>
  <si>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</si>
  <si>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</si>
  <si>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</si>
  <si>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</si>
  <si>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</si>
  <si>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</si>
  <si>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</si>
  <si>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</si>
  <si>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</si>
  <si>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</si>
  <si>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</si>
  <si>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</si>
  <si>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</si>
  <si>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</si>
  <si>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</si>
  <si>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</si>
  <si>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</si>
  <si>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</si>
  <si>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</si>
  <si>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</si>
  <si>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</si>
  <si>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</si>
  <si>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</si>
  <si>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</si>
  <si>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</si>
  <si>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</si>
  <si>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</si>
  <si>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</si>
  <si>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</si>
  <si>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</si>
  <si>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</si>
  <si>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</si>
  <si>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</si>
  <si>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</si>
  <si>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</si>
  <si>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</si>
  <si>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</si>
  <si>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</si>
  <si>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</si>
  <si>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</si>
  <si>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</si>
  <si>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</si>
  <si>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</si>
  <si>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</si>
  <si>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</si>
  <si>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</si>
  <si>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</si>
  <si>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</si>
  <si>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</si>
  <si>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</si>
  <si>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</si>
  <si>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</si>
  <si>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</si>
  <si>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</si>
  <si>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</si>
  <si>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</si>
  <si>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</si>
  <si>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</si>
  <si>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</si>
  <si>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</si>
  <si>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</si>
  <si>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</si>
  <si>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</si>
  <si>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</si>
  <si>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</si>
  <si>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</si>
  <si>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</si>
  <si>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</si>
  <si>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</si>
  <si>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</si>
  <si>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</si>
  <si>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</si>
  <si>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</si>
  <si>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</si>
  <si>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</si>
  <si>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</si>
  <si>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</si>
  <si>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</si>
  <si>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</si>
  <si>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</si>
  <si>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</si>
  <si>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</si>
  <si>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</si>
  <si>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</si>
  <si>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</si>
  <si>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</si>
  <si>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</si>
  <si>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</si>
  <si>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</si>
  <si>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</si>
  <si>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</si>
  <si>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</si>
  <si>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</si>
  <si>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</si>
  <si>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</si>
  <si>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</si>
  <si>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</si>
  <si>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</si>
  <si>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</si>
  <si>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</si>
  <si>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</si>
  <si>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</si>
  <si>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</si>
  <si>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</si>
  <si>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</si>
  <si>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</si>
  <si>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</si>
  <si>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</si>
  <si>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</si>
  <si>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</si>
  <si>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</si>
  <si>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</si>
  <si>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</si>
  <si>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</si>
  <si>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</si>
  <si>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</si>
  <si>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</si>
  <si>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</si>
  <si>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</si>
  <si>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</si>
  <si>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</si>
  <si>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</si>
  <si>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</si>
  <si>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</si>
  <si>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</si>
  <si>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</si>
  <si>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</si>
  <si>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</si>
  <si>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</si>
  <si>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</si>
  <si>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</si>
  <si>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</si>
  <si>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</si>
  <si>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</si>
  <si>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</si>
  <si>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</si>
  <si>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</si>
  <si>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</si>
  <si>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</si>
  <si>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</si>
  <si>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</si>
  <si>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</si>
  <si>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</si>
  <si>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</si>
  <si>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</si>
  <si>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</si>
  <si>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</si>
  <si>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</si>
  <si>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</si>
  <si>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</si>
  <si>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</si>
  <si>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</si>
  <si>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</si>
  <si>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</si>
  <si>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</si>
  <si>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</si>
  <si>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</si>
  <si>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</si>
  <si>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</si>
  <si>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</si>
  <si>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</si>
  <si>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</si>
  <si>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</si>
  <si>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</si>
  <si>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</si>
  <si>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</si>
  <si>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</si>
  <si>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</si>
  <si>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</si>
  <si>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</si>
  <si>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</si>
  <si>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</si>
  <si>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</si>
  <si>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</si>
  <si>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</si>
  <si>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</si>
  <si>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</si>
  <si>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</si>
  <si>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</si>
  <si>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</si>
  <si>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</si>
  <si>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</si>
  <si>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</si>
  <si>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</si>
  <si>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</si>
  <si>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</si>
  <si>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</si>
  <si>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</si>
  <si>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</si>
  <si>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</si>
  <si>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</si>
  <si>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</si>
  <si>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</si>
  <si>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</si>
  <si>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</si>
  <si>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</si>
  <si>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</si>
  <si>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</si>
  <si>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</si>
  <si>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</si>
  <si>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</si>
  <si>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</si>
  <si>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</si>
  <si>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</si>
  <si>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</si>
  <si>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</si>
  <si>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</si>
  <si>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</si>
  <si>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</si>
  <si>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</si>
  <si>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</si>
  <si>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</si>
  <si>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</si>
  <si>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</si>
  <si>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</si>
  <si>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</si>
  <si>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</si>
  <si>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</si>
  <si>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</si>
  <si>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</si>
  <si>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</si>
  <si>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</si>
  <si>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</si>
  <si>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</si>
  <si>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</si>
  <si>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</si>
  <si>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</si>
  <si>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</si>
  <si>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</si>
  <si>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</si>
  <si>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</si>
  <si>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</si>
  <si>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</si>
  <si>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</si>
  <si>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</si>
  <si>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</si>
  <si>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</si>
  <si>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</si>
  <si>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</si>
  <si>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</si>
  <si>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</si>
  <si>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</si>
  <si>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</si>
  <si>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</si>
  <si>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</si>
  <si>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</si>
  <si>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</si>
  <si>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</si>
  <si>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</si>
  <si>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</si>
  <si>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</si>
  <si>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</si>
  <si>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</si>
  <si>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</si>
  <si>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</si>
  <si>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</si>
  <si>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</si>
  <si>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</si>
  <si>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</si>
  <si>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</si>
  <si>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</si>
  <si>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</si>
  <si>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</si>
  <si>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</si>
  <si>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</si>
  <si>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</si>
  <si>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</si>
  <si>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</si>
  <si>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</si>
  <si>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</si>
  <si>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</si>
  <si>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</si>
  <si>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</si>
  <si>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</si>
  <si>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</si>
  <si>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</si>
  <si>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</si>
  <si>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</si>
  <si>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</si>
  <si>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</si>
  <si>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</si>
  <si>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</si>
  <si>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</si>
  <si>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</si>
  <si>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</si>
  <si>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</si>
  <si>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</si>
  <si>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</si>
  <si>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</si>
  <si>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</si>
  <si>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</si>
  <si>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</si>
  <si>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</si>
  <si>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</si>
  <si>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</si>
  <si>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</si>
  <si>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</si>
  <si>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</si>
  <si>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</si>
  <si>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</si>
  <si>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</si>
  <si>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</si>
  <si>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</si>
  <si>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</si>
  <si>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</si>
  <si>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</si>
  <si>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</si>
  <si>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</si>
  <si>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</si>
  <si>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</si>
  <si>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</si>
  <si>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</si>
  <si>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</si>
  <si>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</si>
  <si>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</si>
  <si>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</si>
  <si>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</si>
  <si>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</si>
  <si>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</si>
  <si>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</si>
  <si>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</si>
  <si>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</si>
  <si>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</si>
  <si>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</si>
  <si>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</si>
  <si>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</si>
  <si>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</si>
  <si>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</si>
  <si>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</si>
  <si>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</si>
  <si>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</si>
  <si>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</si>
  <si>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</si>
  <si>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</si>
  <si>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</si>
  <si>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</si>
  <si>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</si>
  <si>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</si>
  <si>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</si>
  <si>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</si>
  <si>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</si>
  <si>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</si>
  <si>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</si>
  <si>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</si>
  <si>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</si>
  <si>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</si>
  <si>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</si>
  <si>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</si>
  <si>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</si>
  <si>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</si>
  <si>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</si>
  <si>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</si>
  <si>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</si>
  <si>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</si>
  <si>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</si>
  <si>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</si>
  <si>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</si>
  <si>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</si>
  <si>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</si>
  <si>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</si>
  <si>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</si>
  <si>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</si>
  <si>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</si>
  <si>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</si>
  <si>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</si>
  <si>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</si>
  <si>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</si>
  <si>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</si>
  <si>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</si>
  <si>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</si>
  <si>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</si>
  <si>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</si>
  <si>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</si>
  <si>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</si>
  <si>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</si>
  <si>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</si>
  <si>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</si>
  <si>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</si>
  <si>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</si>
  <si>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</si>
  <si>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</si>
  <si>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</si>
  <si>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</si>
  <si>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</si>
  <si>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</si>
  <si>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</si>
  <si>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</si>
  <si>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</si>
  <si>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</si>
  <si>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</si>
  <si>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</si>
  <si>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</si>
  <si>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</si>
  <si>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</si>
  <si>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</si>
  <si>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</si>
  <si>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</si>
  <si>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</si>
  <si>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</si>
  <si>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</si>
  <si>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</si>
  <si>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</si>
  <si>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</si>
  <si>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</si>
  <si>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</si>
  <si>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</si>
  <si>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</si>
  <si>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</si>
  <si>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</si>
  <si>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</si>
  <si>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</si>
  <si>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</si>
  <si>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</si>
  <si>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</si>
  <si>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</si>
  <si>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</si>
  <si>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</si>
  <si>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</si>
  <si>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</si>
  <si>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</si>
  <si>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</si>
  <si>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</si>
  <si>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</si>
  <si>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</si>
  <si>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</si>
  <si>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</si>
  <si>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</si>
  <si>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</si>
  <si>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</si>
  <si>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</si>
  <si>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</si>
  <si>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</si>
  <si>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</si>
  <si>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</si>
  <si>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</si>
  <si>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</si>
  <si>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</si>
  <si>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</si>
  <si>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</si>
  <si>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</si>
  <si>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</si>
  <si>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</si>
  <si>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</si>
  <si>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</si>
  <si>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</si>
  <si>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</si>
  <si>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</si>
  <si>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</si>
  <si>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</si>
  <si>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</si>
  <si>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</si>
  <si>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</si>
  <si>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</si>
  <si>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</si>
  <si>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</si>
  <si>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</si>
  <si>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</si>
  <si>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</si>
  <si>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</si>
  <si>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</si>
  <si>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</si>
  <si>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</si>
  <si>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</si>
  <si>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</si>
  <si>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</si>
  <si>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</si>
  <si>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</si>
  <si>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</si>
  <si>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</si>
  <si>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</si>
  <si>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</si>
  <si>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</si>
  <si>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</si>
  <si>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</si>
  <si>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</si>
  <si>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</si>
  <si>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</si>
  <si>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</si>
  <si>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</si>
  <si>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</si>
  <si>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</si>
  <si>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</si>
  <si>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</si>
  <si>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</si>
  <si>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</si>
  <si>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</si>
  <si>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</si>
  <si>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</si>
  <si>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</si>
  <si>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</si>
  <si>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</si>
  <si>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</si>
  <si>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</si>
  <si>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</si>
  <si>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</si>
  <si>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</si>
  <si>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</si>
  <si>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</si>
  <si>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</si>
  <si>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</si>
  <si>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</si>
  <si>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</si>
  <si>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</si>
  <si>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</si>
  <si>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</si>
  <si>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</si>
  <si>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</si>
  <si>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</si>
  <si>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</si>
  <si>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</si>
  <si>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</si>
  <si>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</si>
  <si>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</si>
  <si>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</si>
  <si>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</si>
  <si>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</si>
  <si>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</si>
  <si>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</si>
  <si>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</si>
  <si>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</si>
  <si>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</si>
  <si>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</si>
  <si>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</si>
  <si>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</si>
  <si>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</si>
  <si>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</si>
  <si>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</si>
  <si>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</si>
  <si>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</si>
  <si>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</si>
  <si>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</si>
  <si>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</si>
  <si>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</si>
  <si>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</si>
  <si>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</si>
  <si>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</si>
  <si>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</si>
  <si>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</si>
  <si>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</si>
  <si>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</si>
  <si>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</si>
  <si>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</si>
  <si>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</si>
  <si>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</si>
  <si>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</si>
  <si>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</si>
  <si>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</si>
  <si>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</si>
  <si>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</si>
  <si>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</si>
  <si>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</si>
  <si>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</si>
  <si>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</si>
  <si>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</si>
  <si>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</si>
  <si>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</si>
  <si>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</si>
  <si>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</si>
  <si>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</si>
  <si>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</si>
  <si>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</si>
  <si>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</si>
  <si>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</si>
  <si>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</si>
  <si>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</si>
  <si>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</si>
  <si>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</si>
  <si>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</si>
  <si>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</si>
  <si>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</si>
  <si>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</si>
  <si>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</si>
  <si>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</si>
  <si>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</si>
  <si>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</si>
  <si>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</si>
  <si>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</si>
  <si>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</si>
  <si>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</si>
  <si>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</si>
  <si>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</si>
  <si>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</si>
  <si>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</si>
  <si>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</si>
  <si>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</si>
  <si>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</si>
  <si>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</si>
  <si>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</si>
  <si>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</si>
  <si>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</si>
  <si>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</si>
  <si>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</si>
  <si>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</si>
  <si>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</si>
  <si>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</si>
  <si>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</si>
  <si>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</si>
  <si>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</si>
  <si>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</si>
  <si>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</si>
  <si>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</si>
  <si>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</si>
  <si>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</si>
  <si>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</si>
  <si>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</si>
  <si>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</si>
  <si>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</si>
  <si>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</si>
  <si>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</si>
  <si>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</si>
  <si>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</si>
  <si>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</si>
  <si>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</si>
  <si>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</si>
  <si>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</si>
  <si>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</si>
  <si>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</si>
  <si>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</si>
  <si>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</si>
  <si>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</si>
  <si>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</si>
  <si>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</si>
  <si>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</si>
  <si>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</si>
  <si>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</si>
  <si>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</si>
  <si>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</si>
  <si>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</si>
  <si>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</si>
  <si>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</si>
  <si>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</si>
  <si>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</si>
  <si>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</si>
  <si>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</si>
  <si>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</si>
  <si>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</si>
  <si>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</si>
  <si>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</si>
  <si>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</si>
  <si>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</si>
  <si>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</si>
  <si>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</si>
  <si>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</si>
  <si>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</si>
  <si>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</si>
  <si>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</si>
  <si>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</si>
  <si>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</si>
  <si>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</si>
  <si>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</si>
  <si>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</si>
  <si>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</si>
  <si>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</si>
  <si>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</si>
  <si>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</si>
  <si>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</si>
  <si>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</si>
  <si>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</si>
  <si>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</si>
  <si>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</si>
  <si>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</si>
  <si>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</si>
  <si>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</si>
  <si>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</si>
  <si>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</si>
  <si>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</si>
  <si>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</si>
  <si>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</si>
  <si>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</si>
  <si>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</si>
  <si>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</si>
  <si>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</si>
  <si>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</si>
  <si>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</si>
  <si>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</si>
  <si>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</si>
  <si>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</si>
  <si>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</si>
  <si>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</si>
  <si>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</si>
  <si>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</si>
  <si>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</si>
  <si>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</si>
  <si>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</si>
  <si>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</si>
  <si>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</si>
  <si>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</si>
  <si>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</si>
  <si>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</si>
  <si>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</si>
  <si>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</si>
  <si>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</si>
  <si>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</si>
  <si>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</si>
  <si>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</si>
  <si>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</si>
  <si>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</si>
  <si>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</si>
  <si>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</si>
  <si>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</si>
  <si>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</si>
  <si>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</si>
  <si>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</si>
  <si>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</si>
  <si>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</si>
  <si>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</si>
  <si>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</si>
  <si>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</si>
  <si>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</si>
  <si>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</si>
  <si>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</si>
  <si>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</si>
  <si>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</si>
  <si>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</si>
  <si>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</si>
  <si>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</si>
  <si>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</si>
  <si>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</si>
  <si>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</si>
  <si>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</si>
  <si>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</si>
  <si>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</si>
  <si>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</si>
  <si>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</si>
  <si>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</si>
  <si>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</si>
  <si>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</si>
  <si>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</si>
  <si>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</si>
  <si>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</si>
  <si>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</si>
  <si>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</si>
  <si>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</si>
  <si>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</si>
  <si>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</si>
  <si>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</si>
  <si>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</si>
  <si>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</si>
  <si>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</si>
  <si>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</si>
  <si>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</si>
  <si>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</si>
  <si>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</si>
  <si>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</si>
  <si>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</si>
  <si>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</si>
  <si>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</si>
  <si>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</si>
  <si>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</si>
  <si>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</si>
  <si>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</si>
  <si>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</si>
  <si>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</si>
  <si>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</si>
  <si>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</si>
  <si>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</si>
  <si>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</si>
  <si>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</si>
  <si>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</si>
  <si>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</si>
  <si>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</si>
  <si>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</si>
  <si>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</si>
  <si>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</si>
  <si>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</si>
  <si>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</si>
  <si>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</si>
  <si>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</si>
  <si>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</si>
  <si>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</si>
  <si>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</si>
  <si>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</si>
  <si>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</si>
  <si>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</si>
  <si>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</si>
  <si>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</si>
  <si>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</si>
  <si>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</si>
  <si>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</si>
  <si>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</si>
  <si>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</si>
  <si>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</si>
  <si>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</si>
  <si>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</si>
  <si>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</si>
  <si>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</si>
  <si>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</si>
  <si>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</si>
  <si>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</si>
  <si>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</si>
  <si>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</si>
  <si>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</si>
  <si>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</si>
  <si>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</si>
  <si>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</si>
  <si>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</si>
  <si>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</si>
  <si>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</si>
  <si>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</si>
  <si>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</si>
  <si>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</si>
  <si>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</si>
  <si>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</si>
  <si>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</si>
  <si>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</si>
  <si>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</si>
  <si>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</si>
  <si>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</si>
  <si>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</si>
  <si>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</si>
  <si>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</si>
  <si>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</si>
  <si>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</si>
  <si>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</si>
  <si>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</si>
  <si>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</si>
  <si>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</si>
  <si>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</si>
  <si>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</si>
  <si>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</si>
  <si>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</si>
  <si>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</si>
  <si>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</si>
  <si>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</si>
  <si>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</si>
  <si>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</si>
  <si>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</si>
  <si>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</si>
  <si>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</si>
  <si>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</si>
  <si>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</si>
  <si>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</si>
  <si>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</si>
  <si>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</si>
  <si>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</si>
  <si>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</si>
  <si>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</si>
  <si>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</si>
  <si>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</si>
  <si>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</si>
  <si>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</si>
  <si>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</si>
  <si>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</si>
  <si>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</si>
  <si>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</si>
  <si>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</si>
  <si>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</si>
  <si>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</si>
  <si>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</si>
  <si>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</si>
  <si>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</si>
  <si>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</si>
  <si>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</si>
  <si>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</si>
  <si>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</si>
  <si>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</si>
  <si>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</si>
  <si>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</si>
  <si>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</si>
  <si>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</si>
  <si>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</si>
  <si>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</si>
  <si>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</si>
  <si>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</si>
  <si>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</si>
  <si>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</si>
  <si>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</si>
  <si>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</si>
  <si>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</si>
  <si>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</si>
  <si>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</si>
  <si>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</si>
  <si>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</si>
  <si>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</si>
  <si>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</si>
  <si>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</si>
  <si>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</si>
  <si>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</si>
  <si>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</si>
  <si>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</si>
  <si>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</si>
  <si>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</si>
  <si>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</si>
  <si>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</si>
  <si>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</si>
  <si>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</si>
  <si>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</si>
  <si>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</si>
  <si>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</si>
  <si>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</si>
  <si>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</si>
  <si>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</si>
  <si>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</si>
  <si>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</si>
  <si>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</si>
  <si>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</si>
  <si>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</si>
  <si>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</si>
  <si>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</si>
  <si>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</si>
  <si>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</si>
  <si>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</si>
  <si>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</si>
  <si>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</si>
  <si>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</si>
  <si>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</si>
  <si>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</si>
  <si>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</si>
  <si>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</si>
  <si>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</si>
  <si>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</si>
  <si>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</si>
  <si>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</si>
  <si>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</si>
  <si>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</si>
  <si>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</si>
  <si>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</si>
  <si>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</si>
  <si>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</si>
  <si>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</si>
  <si>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</si>
  <si>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</si>
  <si>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</si>
  <si>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</si>
  <si>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</si>
  <si>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</si>
  <si>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</si>
  <si>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</si>
  <si>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</si>
  <si>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</si>
  <si>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</si>
  <si>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</si>
  <si>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</si>
  <si>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</si>
  <si>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</si>
  <si>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</si>
  <si>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</si>
  <si>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</si>
  <si>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</si>
  <si>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</si>
  <si>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</si>
  <si>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</si>
  <si>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</si>
  <si>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</si>
  <si>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</si>
  <si>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</si>
  <si>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</si>
  <si>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</si>
  <si>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</si>
  <si>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</si>
  <si>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</si>
  <si>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</si>
  <si>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</si>
  <si>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</si>
  <si>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</si>
  <si>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</si>
  <si>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</si>
  <si>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</si>
  <si>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</si>
  <si>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</si>
  <si>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</si>
  <si>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</si>
  <si>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</si>
  <si>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</si>
  <si>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</si>
  <si>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</si>
  <si>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</si>
  <si>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</si>
  <si>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</si>
  <si>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</si>
  <si>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</si>
  <si>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</si>
  <si>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</si>
  <si>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</si>
  <si>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</si>
  <si>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</si>
  <si>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</si>
  <si>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</si>
  <si>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</si>
  <si>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</si>
  <si>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</si>
  <si>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</si>
  <si>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</si>
  <si>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</si>
  <si>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</si>
  <si>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</si>
  <si>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</si>
  <si>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</si>
  <si>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</si>
  <si>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</si>
  <si>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</si>
  <si>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</si>
  <si>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</si>
  <si>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</si>
  <si>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</si>
  <si>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</si>
  <si>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</si>
  <si>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</si>
  <si>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</si>
  <si>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</si>
  <si>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</si>
  <si>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</si>
  <si>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</si>
  <si>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</si>
  <si>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</si>
  <si>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</si>
  <si>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</si>
  <si>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</si>
  <si>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</si>
  <si>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</si>
  <si>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</si>
  <si>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</si>
  <si>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</si>
  <si>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</si>
  <si>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</si>
  <si>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</si>
  <si>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</si>
  <si>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</si>
  <si>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</si>
  <si>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</si>
  <si>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</si>
  <si>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</si>
  <si>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</si>
  <si>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</si>
  <si>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</si>
  <si>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</si>
  <si>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</si>
  <si>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</si>
  <si>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</si>
  <si>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</si>
  <si>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</si>
  <si>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</si>
  <si>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</si>
  <si>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</si>
  <si>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</si>
  <si>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</si>
  <si>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</si>
  <si>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</si>
  <si>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</si>
  <si>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</si>
  <si>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</si>
  <si>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</si>
  <si>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</si>
  <si>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</si>
  <si>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</si>
  <si>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</si>
  <si>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</si>
  <si>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</si>
  <si>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</si>
  <si>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</si>
  <si>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</si>
  <si>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</si>
  <si>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</si>
  <si>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</si>
  <si>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</si>
  <si>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</si>
  <si>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</si>
  <si>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</si>
  <si>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</si>
  <si>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</si>
  <si>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</si>
  <si>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</si>
  <si>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</si>
  <si>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</si>
  <si>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</si>
  <si>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</si>
  <si>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</si>
  <si>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</si>
  <si>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</si>
  <si>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</si>
  <si>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</si>
  <si>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</si>
  <si>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</si>
  <si>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</si>
  <si>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</si>
  <si>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</si>
  <si>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</si>
  <si>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</si>
  <si>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</si>
  <si>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</si>
  <si>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</si>
  <si>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</si>
  <si>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</si>
  <si>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</si>
  <si>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</si>
  <si>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</si>
  <si>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</si>
  <si>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</si>
  <si>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</si>
  <si>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</si>
  <si>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</si>
  <si>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</si>
  <si>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</si>
  <si>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</si>
  <si>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</si>
  <si>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</si>
  <si>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</si>
  <si>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</si>
  <si>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</si>
  <si>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</si>
  <si>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</si>
  <si>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</si>
  <si>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</si>
  <si>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</si>
  <si>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</si>
  <si>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</si>
  <si>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</si>
  <si>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</si>
  <si>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</si>
  <si>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</si>
  <si>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</si>
  <si>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</si>
  <si>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</si>
  <si>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</si>
  <si>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</si>
  <si>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</si>
  <si>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</si>
  <si>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</si>
  <si>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</si>
  <si>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</si>
  <si>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</si>
  <si>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</si>
  <si>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</si>
  <si>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</si>
  <si>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</si>
  <si>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</si>
  <si>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</si>
  <si>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</si>
  <si>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</si>
  <si>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</si>
  <si>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</si>
  <si>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</si>
  <si>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</si>
  <si>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</si>
  <si>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</si>
  <si>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</si>
  <si>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</si>
  <si>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</si>
  <si>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</si>
  <si>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</si>
  <si>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</si>
  <si>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</si>
  <si>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</si>
  <si>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</si>
  <si>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</si>
  <si>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</si>
  <si>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</si>
  <si>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</si>
  <si>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</si>
  <si>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</si>
  <si>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</si>
  <si>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</si>
  <si>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</si>
  <si>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</si>
  <si>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</si>
  <si>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</si>
  <si>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</si>
  <si>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</si>
  <si>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</si>
  <si>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</si>
  <si>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</si>
  <si>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</si>
  <si>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</si>
  <si>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</si>
  <si>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</si>
  <si>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</si>
  <si>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</si>
  <si>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</si>
  <si>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</si>
  <si>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</si>
  <si>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</si>
  <si>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</si>
  <si>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</si>
  <si>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</si>
  <si>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</si>
  <si>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</si>
  <si>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</si>
  <si>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</si>
  <si>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</si>
  <si>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</si>
  <si>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</si>
  <si>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</si>
  <si>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</si>
  <si>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</si>
  <si>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</si>
  <si>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</si>
  <si>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</si>
  <si>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</si>
  <si>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</si>
  <si>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</si>
  <si>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</si>
  <si>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</si>
  <si>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</si>
  <si>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</si>
  <si>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</si>
  <si>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</si>
  <si>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</si>
  <si>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</si>
  <si>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</si>
  <si>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</si>
  <si>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</si>
  <si>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</si>
  <si>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</si>
  <si>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</si>
  <si>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</si>
  <si>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</si>
  <si>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</si>
  <si>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</si>
  <si>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</si>
  <si>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</si>
  <si>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</si>
  <si>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</si>
  <si>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</si>
  <si>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</si>
  <si>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</si>
  <si>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</si>
  <si>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</si>
  <si>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</si>
  <si>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</si>
  <si>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</si>
  <si>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</si>
  <si>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</si>
  <si>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</si>
  <si>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</si>
  <si>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</si>
  <si>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</si>
  <si>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</si>
  <si>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</si>
  <si>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</si>
  <si>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</si>
  <si>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</si>
  <si>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</si>
  <si>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</si>
  <si>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</si>
  <si>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</si>
  <si>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</si>
  <si>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</si>
  <si>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</si>
  <si>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</si>
  <si>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</si>
  <si>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</si>
  <si>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</si>
  <si>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</si>
  <si>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</si>
  <si>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</si>
  <si>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</si>
  <si>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</si>
  <si>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</si>
  <si>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</si>
  <si>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</si>
  <si>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</si>
  <si>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</si>
  <si>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</si>
  <si>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</si>
  <si>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</si>
  <si>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</si>
  <si>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</si>
  <si>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</si>
  <si>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</si>
  <si>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</si>
  <si>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</si>
  <si>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</si>
  <si>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</si>
  <si>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</si>
  <si>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</si>
  <si>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</si>
  <si>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</si>
  <si>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</si>
  <si>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</si>
  <si>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</si>
  <si>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</si>
  <si>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</si>
  <si>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</si>
  <si>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</si>
  <si>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</si>
  <si>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</si>
  <si>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</si>
  <si>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</si>
  <si>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</si>
  <si>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</si>
  <si>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</si>
  <si>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</si>
  <si>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</si>
  <si>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</si>
  <si>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</si>
  <si>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</si>
  <si>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</si>
  <si>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</si>
  <si>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</si>
  <si>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</si>
  <si>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</si>
  <si>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</si>
  <si>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</si>
  <si>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</si>
  <si>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</si>
  <si>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</si>
  <si>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</si>
  <si>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</si>
  <si>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</si>
  <si>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</si>
  <si>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</si>
  <si>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</si>
  <si>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</si>
  <si>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</si>
  <si>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</si>
  <si>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</si>
  <si>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</si>
  <si>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</si>
  <si>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</si>
  <si>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</si>
  <si>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</si>
  <si>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</si>
  <si>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</si>
  <si>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</si>
  <si>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</si>
  <si>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</si>
  <si>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</si>
  <si>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</si>
  <si>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</si>
  <si>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</si>
  <si>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</si>
  <si>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</si>
  <si>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</si>
  <si>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</si>
  <si>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</si>
  <si>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</si>
  <si>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</si>
  <si>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</si>
  <si>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</si>
  <si>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</si>
  <si>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</si>
  <si>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</si>
  <si>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</si>
  <si>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</si>
  <si>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</si>
  <si>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</si>
  <si>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</si>
  <si>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</si>
  <si>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</si>
  <si>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</si>
  <si>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</si>
  <si>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</si>
  <si>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</si>
  <si>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</si>
  <si>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</si>
  <si>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</si>
  <si>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</si>
  <si>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</si>
  <si>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</si>
  <si>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</si>
  <si>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</si>
  <si>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</si>
  <si>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</si>
  <si>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</si>
  <si>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</si>
  <si>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</si>
  <si>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</si>
  <si>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</si>
  <si>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</si>
  <si>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</si>
  <si>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</si>
  <si>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</si>
  <si>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</si>
  <si>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</si>
  <si>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</si>
  <si>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</si>
  <si>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</si>
  <si>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</si>
  <si>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</si>
  <si>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</si>
  <si>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</si>
  <si>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</si>
  <si>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</si>
  <si>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</si>
  <si>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</si>
  <si>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</si>
  <si>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</si>
  <si>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</si>
  <si>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</si>
  <si>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</si>
  <si>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</si>
  <si>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</si>
  <si>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</si>
  <si>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</si>
  <si>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</si>
  <si>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</si>
  <si>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</si>
  <si>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</si>
  <si>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</si>
  <si>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</si>
  <si>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</si>
  <si>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</si>
  <si>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</si>
  <si>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</si>
  <si>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</si>
  <si>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</si>
  <si>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</si>
  <si>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</si>
  <si>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</si>
  <si>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</si>
  <si>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</si>
  <si>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</si>
  <si>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</si>
  <si>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</si>
  <si>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</si>
  <si>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</si>
  <si>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</si>
  <si>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</si>
  <si>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</si>
  <si>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</si>
  <si>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</si>
  <si>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</si>
  <si>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</si>
  <si>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</si>
  <si>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</si>
  <si>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</si>
  <si>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</si>
  <si>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</si>
  <si>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</si>
  <si>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</si>
  <si>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</si>
  <si>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</si>
  <si>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</si>
  <si>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</si>
  <si>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</si>
  <si>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</si>
  <si>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</si>
  <si>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</si>
  <si>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</si>
  <si>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</si>
  <si>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</si>
  <si>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</si>
  <si>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</si>
  <si>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</si>
  <si>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</si>
  <si>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</si>
  <si>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</si>
  <si>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</si>
  <si>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</si>
  <si>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</si>
  <si>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</si>
  <si>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</si>
  <si>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</si>
  <si>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</si>
  <si>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</si>
  <si>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</si>
  <si>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</si>
  <si>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</si>
  <si>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</si>
  <si>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</si>
  <si>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</si>
  <si>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</si>
  <si>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</si>
  <si>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</si>
  <si>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</si>
  <si>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</si>
  <si>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</si>
  <si>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</si>
  <si>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</si>
  <si>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</si>
  <si>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</si>
  <si>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</si>
  <si>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</si>
  <si>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</si>
  <si>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</si>
  <si>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</si>
  <si>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</si>
  <si>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</si>
  <si>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</si>
  <si>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</si>
  <si>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</si>
  <si>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</si>
  <si>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</si>
  <si>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</si>
  <si>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</si>
  <si>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</si>
  <si>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</si>
  <si>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</si>
  <si>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</si>
  <si>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</si>
  <si>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</si>
  <si>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</si>
  <si>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</si>
  <si>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</si>
  <si>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</si>
  <si>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</si>
  <si>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</si>
  <si>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</si>
  <si>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</si>
  <si>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</si>
  <si>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</si>
  <si>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</si>
  <si>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</si>
  <si>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</si>
  <si>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</si>
  <si>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</si>
  <si>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</si>
  <si>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</si>
  <si>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</si>
  <si>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</si>
  <si>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</si>
  <si>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</si>
  <si>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</si>
  <si>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</si>
  <si>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</si>
  <si>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</si>
  <si>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</si>
  <si>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</si>
  <si>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</si>
  <si>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</si>
  <si>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</si>
  <si>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</si>
  <si>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</si>
  <si>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</si>
  <si>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</si>
  <si>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</si>
  <si>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</si>
  <si>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</si>
  <si>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</si>
  <si>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</si>
  <si>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</si>
  <si>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</si>
  <si>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</si>
  <si>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</si>
  <si>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</si>
  <si>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</si>
  <si>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</si>
  <si>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</si>
  <si>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</si>
  <si>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</si>
  <si>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</si>
  <si>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</si>
  <si>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</si>
  <si>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</si>
  <si>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</si>
  <si>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</si>
  <si>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</si>
  <si>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</si>
  <si>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</si>
  <si>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</si>
  <si>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</si>
  <si>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</si>
  <si>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</si>
  <si>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</si>
  <si>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</si>
  <si>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</si>
  <si>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</si>
  <si>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</si>
  <si>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</si>
  <si>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</si>
  <si>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</si>
  <si>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</si>
  <si>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</si>
  <si>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</si>
  <si>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</si>
  <si>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</si>
  <si>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</si>
  <si>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</si>
  <si>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</si>
  <si>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</si>
  <si>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</si>
  <si>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</si>
  <si>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</si>
  <si>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</si>
  <si>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</si>
  <si>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</si>
  <si>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</si>
  <si>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</si>
  <si>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</si>
  <si>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</si>
  <si>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</si>
  <si>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</si>
  <si>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</si>
  <si>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</si>
  <si>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</si>
  <si>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</si>
  <si>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</si>
  <si>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</si>
  <si>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</si>
  <si>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</si>
  <si>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</si>
  <si>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</si>
  <si>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</si>
  <si>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</si>
  <si>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</si>
  <si>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</si>
  <si>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</si>
  <si>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</si>
  <si>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</si>
  <si>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</si>
  <si>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</si>
  <si>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</si>
  <si>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</si>
  <si>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</si>
  <si>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</si>
  <si>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</si>
  <si>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</si>
  <si>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</si>
  <si>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</si>
  <si>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</si>
  <si>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</si>
  <si>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</si>
  <si>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</si>
  <si>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</si>
  <si>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</si>
  <si>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</si>
  <si>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</si>
  <si>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</si>
  <si>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</si>
  <si>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</si>
  <si>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</si>
  <si>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</si>
  <si>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</si>
  <si>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</si>
  <si>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</si>
  <si>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</si>
  <si>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</si>
  <si>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</si>
  <si>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</si>
  <si>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</si>
  <si>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</si>
  <si>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</si>
  <si>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</si>
  <si>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</si>
  <si>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</si>
  <si>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</si>
  <si>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</si>
  <si>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</si>
  <si>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</si>
  <si>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</si>
  <si>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</si>
  <si>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</si>
  <si>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</si>
  <si>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</si>
  <si>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</si>
  <si>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</si>
  <si>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</si>
  <si>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</si>
  <si>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</si>
  <si>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</si>
  <si>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</si>
  <si>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</si>
  <si>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</si>
  <si>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</si>
  <si>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</si>
  <si>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</si>
  <si>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</si>
  <si>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</si>
  <si>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</si>
  <si>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</si>
  <si>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</si>
  <si>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</si>
  <si>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</si>
  <si>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</si>
  <si>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</si>
  <si>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</si>
  <si>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</si>
  <si>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</si>
  <si>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</si>
  <si>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</si>
  <si>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</si>
  <si>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</si>
  <si>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</si>
  <si>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</si>
  <si>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</si>
  <si>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</si>
  <si>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</si>
  <si>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</si>
  <si>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</si>
  <si>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</si>
  <si>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</si>
  <si>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</si>
  <si>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</si>
  <si>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</si>
  <si>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</si>
  <si>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</si>
  <si>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</si>
  <si>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</si>
  <si>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</si>
  <si>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</si>
  <si>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</si>
  <si>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</si>
  <si>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</si>
  <si>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</si>
  <si>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</si>
  <si>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</si>
  <si>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</si>
  <si>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</si>
  <si>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</si>
  <si>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</si>
  <si>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</si>
  <si>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</si>
  <si>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</si>
  <si>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</si>
  <si>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</si>
  <si>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</si>
  <si>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</si>
  <si>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</si>
  <si>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</si>
  <si>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</si>
  <si>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</si>
  <si>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</si>
  <si>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</si>
  <si>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</si>
  <si>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</si>
  <si>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</si>
  <si>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</si>
  <si>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</si>
  <si>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</si>
  <si>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</si>
  <si>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</si>
  <si>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</si>
  <si>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</si>
  <si>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</si>
  <si>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</si>
  <si>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</si>
  <si>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</si>
  <si>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</si>
  <si>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</si>
  <si>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</si>
  <si>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</si>
  <si>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</si>
  <si>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</si>
  <si>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</si>
  <si>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</si>
  <si>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</si>
  <si>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</si>
  <si>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</si>
  <si>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</si>
  <si>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</si>
  <si>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</si>
  <si>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</si>
  <si>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</si>
  <si>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</si>
  <si>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</si>
  <si>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</si>
  <si>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</si>
  <si>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</si>
  <si>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</si>
  <si>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</si>
  <si>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</si>
  <si>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</si>
  <si>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</si>
  <si>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</si>
  <si>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</si>
  <si>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</si>
  <si>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</si>
  <si>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</si>
  <si>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</si>
  <si>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</si>
  <si>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</si>
  <si>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</si>
  <si>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</si>
  <si>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</si>
  <si>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</si>
  <si>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</si>
  <si>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</si>
  <si>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</si>
  <si>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</si>
  <si>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</si>
  <si>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</si>
  <si>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</si>
  <si>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</si>
  <si>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</si>
  <si>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</si>
  <si>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</si>
  <si>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</si>
  <si>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</si>
  <si>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</si>
  <si>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</si>
  <si>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</si>
  <si>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</si>
  <si>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</si>
  <si>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</si>
  <si>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</si>
  <si>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</si>
  <si>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</si>
  <si>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</si>
  <si>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</si>
  <si>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</si>
  <si>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</si>
  <si>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</si>
  <si>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</si>
  <si>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</si>
  <si>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</si>
  <si>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</si>
  <si>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</si>
  <si>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</si>
  <si>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</si>
  <si>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</si>
  <si>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</si>
  <si>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</si>
  <si>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</si>
  <si>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</si>
  <si>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</si>
  <si>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</si>
  <si>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</si>
  <si>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</si>
  <si>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</si>
  <si>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</si>
  <si>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</si>
  <si>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</si>
  <si>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</si>
  <si>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</si>
  <si>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</si>
  <si>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</si>
  <si>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</si>
  <si>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</si>
  <si>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</si>
  <si>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</si>
  <si>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</si>
  <si>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</si>
  <si>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</si>
  <si>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</si>
  <si>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</si>
  <si>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</si>
  <si>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</si>
  <si>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</si>
  <si>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</si>
  <si>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</si>
  <si>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</si>
  <si>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</si>
  <si>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</si>
  <si>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</si>
  <si>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</si>
  <si>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</si>
  <si>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</si>
  <si>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</si>
  <si>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</si>
  <si>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</si>
  <si>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</si>
  <si>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</si>
  <si>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</si>
  <si>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</si>
  <si>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</si>
  <si>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</si>
  <si>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</si>
  <si>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</si>
  <si>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</si>
  <si>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</si>
  <si>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</si>
  <si>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</si>
  <si>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</si>
  <si>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</si>
  <si>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</si>
  <si>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</si>
  <si>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</si>
  <si>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</si>
  <si>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</si>
  <si>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</si>
  <si>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</si>
  <si>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</si>
  <si>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</si>
  <si>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</si>
  <si>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</si>
  <si>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</si>
  <si>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</si>
  <si>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</si>
  <si>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</si>
  <si>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</si>
  <si>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</si>
  <si>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</si>
  <si>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</si>
  <si>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</si>
  <si>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</si>
  <si>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</si>
  <si>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</si>
  <si>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</si>
  <si>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</si>
  <si>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</si>
  <si>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</si>
  <si>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</si>
  <si>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</si>
  <si>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</si>
  <si>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</si>
  <si>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</si>
  <si>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</si>
  <si>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</si>
  <si>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</si>
  <si>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</si>
  <si>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</si>
  <si>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</si>
  <si>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</si>
  <si>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</si>
  <si>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</si>
  <si>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</si>
  <si>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</si>
  <si>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</si>
  <si>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</si>
  <si>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</si>
  <si>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</si>
  <si>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</si>
  <si>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</si>
  <si>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</si>
  <si>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</si>
  <si>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</si>
  <si>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</si>
  <si>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</si>
  <si>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</si>
  <si>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</si>
  <si>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</si>
  <si>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</si>
  <si>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</si>
  <si>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</si>
  <si>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</si>
  <si>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</si>
  <si>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</si>
  <si>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</si>
  <si>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</si>
  <si>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</si>
  <si>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</si>
  <si>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</si>
  <si>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</si>
  <si>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</si>
  <si>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</si>
  <si>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</si>
  <si>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</si>
  <si>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</si>
  <si>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</si>
  <si>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</si>
  <si>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</si>
  <si>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</si>
  <si>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</si>
  <si>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</si>
  <si>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</si>
  <si>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</si>
  <si>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</si>
  <si>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</si>
  <si>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</si>
  <si>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</si>
  <si>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</si>
  <si>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</si>
  <si>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</si>
  <si>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</si>
  <si>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</si>
  <si>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</si>
  <si>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</si>
  <si>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</si>
  <si>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</si>
  <si>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</si>
  <si>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</si>
  <si>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</si>
  <si>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</si>
  <si>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</si>
  <si>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</si>
  <si>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</si>
  <si>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</si>
  <si>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</si>
  <si>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</si>
  <si>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</si>
  <si>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</si>
  <si>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</si>
  <si>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</si>
  <si>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</si>
  <si>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</si>
  <si>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</si>
  <si>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</si>
  <si>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</si>
  <si>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</si>
  <si>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</si>
  <si>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</si>
  <si>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</si>
  <si>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</si>
  <si>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</si>
  <si>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</si>
  <si>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</si>
  <si>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</si>
  <si>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</si>
  <si>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</si>
  <si>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</si>
  <si>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</si>
  <si>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</si>
  <si>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</si>
  <si>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</si>
  <si>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</si>
  <si>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</si>
  <si>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</si>
  <si>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</si>
  <si>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</si>
  <si>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</si>
  <si>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</si>
  <si>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</si>
  <si>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</si>
  <si>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</si>
  <si>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</si>
  <si>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</si>
  <si>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</si>
  <si>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</si>
  <si>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</si>
  <si>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</si>
  <si>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</si>
  <si>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</si>
  <si>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</si>
  <si>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</si>
  <si>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</si>
  <si>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</si>
  <si>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</si>
  <si>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</si>
  <si>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</si>
  <si>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</si>
  <si>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</si>
  <si>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</si>
  <si>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</si>
  <si>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</si>
  <si>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</si>
  <si>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</si>
  <si>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</si>
  <si>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</si>
  <si>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</si>
  <si>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</si>
  <si>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</si>
  <si>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</si>
  <si>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</si>
  <si>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</si>
  <si>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</si>
  <si>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</si>
  <si>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</si>
  <si>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</si>
  <si>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</si>
  <si>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</si>
  <si>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</si>
  <si>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</si>
  <si>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</si>
  <si>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</si>
  <si>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</si>
  <si>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</si>
  <si>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</si>
  <si>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</si>
  <si>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</si>
  <si>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</si>
  <si>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</si>
  <si>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</si>
  <si>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</si>
  <si>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</si>
  <si>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</si>
  <si>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</si>
  <si>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</si>
  <si>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</si>
  <si>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</si>
  <si>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</si>
  <si>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</si>
  <si>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</si>
  <si>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</si>
  <si>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</si>
  <si>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</si>
  <si>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</si>
  <si>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</si>
  <si>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</si>
  <si>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</si>
  <si>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</si>
  <si>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</si>
  <si>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</si>
  <si>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</si>
  <si>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</si>
  <si>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</si>
  <si>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</si>
  <si>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</si>
  <si>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</si>
  <si>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</si>
  <si>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</si>
  <si>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</si>
  <si>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</si>
  <si>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</si>
  <si>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</si>
  <si>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</si>
  <si>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</si>
  <si>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</si>
  <si>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</si>
  <si>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</si>
  <si>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</si>
  <si>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</si>
  <si>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</si>
  <si>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</si>
  <si>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</si>
  <si>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</si>
  <si>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</si>
  <si>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</si>
  <si>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</si>
  <si>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</si>
  <si>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</si>
  <si>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</si>
  <si>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</si>
  <si>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</si>
  <si>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</si>
  <si>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</si>
  <si>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</si>
  <si>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</si>
  <si>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</si>
  <si>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</si>
  <si>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</si>
  <si>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</si>
  <si>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</si>
  <si>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</si>
  <si>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</si>
  <si>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</si>
  <si>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</si>
  <si>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</si>
  <si>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</si>
  <si>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</si>
  <si>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</si>
  <si>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</si>
  <si>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</si>
  <si>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</si>
  <si>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</si>
  <si>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</si>
  <si>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</si>
  <si>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</si>
  <si>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</si>
  <si>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</si>
  <si>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</si>
  <si>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</si>
  <si>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</si>
  <si>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</si>
  <si>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</si>
  <si>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</si>
  <si>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</si>
  <si>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</si>
  <si>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</si>
  <si>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</si>
  <si>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</si>
  <si>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</si>
  <si>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</si>
  <si>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</si>
  <si>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</si>
  <si>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</si>
  <si>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</si>
  <si>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</si>
  <si>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</si>
  <si>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</si>
  <si>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</si>
  <si>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</si>
  <si>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</si>
  <si>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</si>
  <si>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</si>
  <si>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</si>
  <si>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</si>
  <si>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</si>
  <si>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</si>
  <si>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</si>
  <si>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</si>
  <si>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</si>
  <si>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</si>
  <si>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</si>
  <si>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</si>
  <si>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</si>
  <si>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</si>
  <si>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</si>
  <si>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</si>
  <si>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</si>
  <si>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</si>
  <si>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</si>
  <si>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</si>
  <si>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</si>
  <si>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</si>
  <si>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</si>
  <si>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</si>
  <si>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</si>
  <si>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</si>
  <si>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</si>
  <si>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</si>
  <si>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</si>
  <si>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</si>
  <si>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</si>
  <si>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</si>
  <si>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</si>
  <si>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</si>
  <si>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</si>
  <si>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</si>
  <si>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</si>
  <si>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</si>
  <si>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</si>
  <si>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</si>
  <si>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</si>
  <si>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</si>
  <si>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</si>
  <si>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</si>
  <si>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</si>
  <si>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</si>
  <si>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</si>
  <si>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</si>
  <si>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</si>
  <si>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</si>
  <si>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</si>
  <si>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</si>
  <si>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</si>
  <si>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</si>
  <si>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</si>
  <si>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</si>
  <si>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</si>
  <si>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</si>
  <si>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</si>
  <si>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</si>
  <si>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</si>
  <si>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</si>
  <si>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</si>
  <si>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</si>
  <si>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</si>
  <si>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</si>
  <si>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</si>
  <si>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</si>
  <si>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</si>
  <si>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</si>
  <si>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</si>
  <si>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</si>
  <si>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</si>
  <si>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</si>
  <si>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</si>
  <si>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</si>
  <si>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</si>
  <si>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</si>
  <si>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</si>
  <si>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</si>
  <si>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</si>
  <si>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</si>
  <si>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</si>
  <si>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</si>
  <si>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</si>
  <si>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</si>
  <si>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</si>
  <si>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</si>
  <si>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</si>
  <si>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</si>
  <si>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</si>
  <si>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</si>
  <si>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</si>
  <si>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</si>
  <si>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</si>
  <si>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</si>
  <si>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</si>
  <si>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</si>
  <si>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</si>
  <si>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</si>
  <si>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</si>
  <si>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</si>
  <si>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</si>
  <si>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</si>
  <si>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</si>
  <si>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</si>
  <si>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</si>
  <si>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</si>
  <si>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</si>
  <si>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</si>
  <si>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</si>
  <si>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</si>
  <si>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</si>
  <si>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</si>
  <si>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</si>
  <si>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</si>
  <si>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</si>
  <si>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</si>
  <si>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</si>
  <si>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</si>
  <si>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</si>
  <si>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</si>
  <si>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</si>
  <si>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</si>
  <si>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</si>
  <si>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</si>
  <si>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</si>
  <si>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</si>
  <si>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</si>
  <si>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</si>
  <si>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</si>
  <si>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</si>
  <si>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</si>
  <si>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</si>
  <si>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</si>
  <si>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</si>
  <si>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</si>
  <si>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</si>
  <si>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</si>
  <si>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</si>
  <si>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</si>
  <si>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</si>
  <si>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</si>
  <si>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</si>
  <si>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</si>
  <si>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</si>
  <si>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</si>
  <si>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</si>
  <si>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</si>
  <si>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</si>
  <si>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</si>
  <si>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</si>
  <si>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</si>
  <si>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</si>
  <si>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</si>
  <si>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</si>
  <si>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</si>
  <si>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</si>
  <si>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</si>
  <si>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</si>
  <si>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</si>
  <si>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</si>
  <si>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</si>
  <si>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</si>
  <si>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</si>
  <si>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</si>
  <si>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</si>
  <si>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</si>
  <si>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</si>
  <si>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</si>
  <si>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</si>
  <si>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</si>
  <si>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</si>
  <si>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</si>
  <si>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</si>
  <si>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</si>
  <si>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</si>
  <si>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</si>
  <si>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</si>
  <si>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</si>
  <si>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</si>
  <si>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</si>
  <si>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</si>
  <si>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</si>
  <si>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</si>
  <si>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</si>
  <si>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</si>
  <si>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</si>
  <si>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</si>
  <si>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</si>
  <si>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</si>
  <si>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</si>
  <si>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</si>
  <si>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</si>
  <si>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</si>
  <si>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</si>
  <si>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</si>
  <si>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</si>
  <si>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</si>
  <si>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</si>
  <si>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</si>
  <si>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</si>
  <si>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</si>
  <si>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</si>
  <si>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</si>
  <si>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</si>
  <si>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</si>
  <si>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</si>
  <si>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</si>
  <si>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</si>
  <si>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</si>
  <si>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</si>
  <si>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</si>
  <si>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</si>
  <si>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</si>
  <si>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</si>
  <si>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</si>
  <si>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</si>
  <si>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</si>
  <si>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</si>
  <si>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</si>
  <si>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</si>
  <si>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</si>
  <si>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</si>
  <si>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</si>
  <si>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</si>
  <si>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</si>
  <si>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</si>
  <si>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</si>
  <si>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</si>
  <si>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</si>
  <si>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</si>
  <si>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</si>
  <si>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</si>
  <si>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</si>
  <si>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</si>
  <si>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</si>
  <si>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</si>
  <si>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</si>
  <si>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</si>
  <si>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</si>
  <si>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</si>
  <si>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</si>
  <si>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</si>
  <si>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</si>
  <si>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</si>
  <si>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</si>
  <si>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</si>
  <si>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</si>
  <si>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</si>
  <si>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</si>
  <si>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</si>
  <si>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</si>
  <si>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</si>
  <si>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</si>
  <si>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</si>
  <si>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</si>
  <si>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</si>
  <si>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</si>
  <si>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</si>
  <si>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</si>
  <si>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</si>
  <si>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</si>
  <si>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</si>
  <si>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</si>
  <si>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</si>
  <si>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</si>
  <si>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</si>
  <si>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</si>
  <si>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</si>
  <si>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</si>
  <si>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</si>
  <si>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</si>
  <si>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</si>
  <si>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</si>
  <si>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</si>
  <si>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</si>
  <si>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</si>
  <si>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</si>
  <si>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</si>
  <si>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</si>
  <si>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</si>
  <si>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</si>
  <si>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</si>
  <si>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</si>
  <si>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</si>
  <si>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</si>
  <si>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</si>
  <si>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</si>
  <si>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</si>
  <si>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</si>
  <si>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</si>
  <si>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</si>
  <si>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</si>
  <si>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</si>
  <si>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</si>
  <si>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</si>
  <si>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</si>
  <si>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</si>
  <si>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</si>
  <si>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</si>
  <si>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</si>
  <si>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</si>
  <si>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</si>
  <si>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</si>
  <si>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</si>
  <si>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</si>
  <si>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</si>
  <si>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</si>
  <si>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</si>
  <si>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</si>
  <si>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</si>
  <si>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</si>
  <si>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</si>
  <si>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</si>
  <si>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</si>
  <si>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</si>
  <si>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</si>
  <si>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</si>
  <si>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</si>
  <si>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</si>
  <si>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</si>
  <si>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</si>
  <si>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</si>
  <si>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</si>
  <si>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</si>
  <si>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</si>
  <si>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</si>
  <si>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</si>
  <si>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</si>
  <si>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</si>
  <si>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</si>
  <si>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</si>
  <si>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</si>
  <si>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</si>
  <si>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</si>
  <si>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</si>
  <si>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</si>
  <si>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</si>
  <si>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</si>
  <si>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</si>
  <si>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</si>
  <si>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</si>
  <si>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</si>
  <si>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</si>
  <si>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</si>
  <si>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</si>
  <si>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</si>
  <si>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</si>
  <si>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</si>
  <si>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</si>
  <si>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</si>
  <si>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</si>
  <si>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</si>
  <si>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</si>
  <si>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</si>
  <si>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</si>
  <si>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</si>
  <si>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</si>
  <si>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</si>
  <si>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</si>
  <si>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</si>
  <si>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</si>
  <si>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</si>
  <si>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</si>
  <si>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</si>
  <si>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</si>
  <si>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</si>
  <si>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</si>
  <si>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</si>
  <si>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</si>
  <si>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</si>
  <si>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</si>
  <si>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</si>
  <si>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</si>
  <si>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</si>
  <si>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</si>
  <si>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</si>
  <si>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</si>
  <si>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</si>
  <si>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</si>
  <si>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</si>
  <si>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</si>
  <si>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</si>
  <si>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</si>
  <si>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</si>
  <si>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</si>
  <si>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</si>
  <si>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</si>
  <si>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</si>
  <si>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</si>
  <si>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</si>
  <si>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</si>
  <si>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</si>
  <si>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</si>
  <si>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</si>
  <si>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</si>
  <si>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</si>
  <si>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</si>
  <si>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</si>
  <si>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</si>
  <si>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</si>
  <si>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</si>
  <si>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</si>
  <si>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</si>
  <si>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</si>
  <si>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</si>
  <si>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</si>
  <si>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</si>
  <si>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</si>
  <si>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</si>
  <si>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</si>
  <si>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</si>
  <si>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</si>
  <si>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</si>
  <si>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</si>
  <si>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</si>
  <si>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</si>
  <si>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</si>
  <si>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</si>
  <si>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</si>
  <si>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</si>
  <si>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</si>
  <si>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</si>
  <si>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</si>
  <si>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</si>
  <si>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</si>
  <si>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</si>
  <si>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</si>
  <si>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</si>
  <si>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</si>
  <si>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</si>
  <si>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</si>
  <si>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</si>
  <si>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</si>
  <si>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</si>
  <si>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</si>
  <si>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</si>
  <si>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</si>
  <si>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</si>
  <si>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</si>
  <si>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</si>
  <si>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</si>
  <si>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</si>
  <si>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</si>
  <si>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</si>
  <si>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</si>
  <si>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</si>
  <si>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</si>
  <si>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</si>
  <si>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</si>
  <si>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</si>
  <si>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</si>
  <si>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</si>
  <si>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</si>
  <si>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</si>
  <si>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</si>
  <si>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</si>
  <si>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</si>
  <si>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</si>
  <si>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</si>
  <si>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</si>
  <si>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</si>
  <si>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</si>
  <si>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</si>
  <si>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</si>
  <si>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</si>
  <si>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</si>
  <si>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</si>
  <si>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</si>
  <si>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</si>
  <si>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</si>
  <si>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</si>
  <si>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</si>
  <si>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</si>
  <si>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</si>
  <si>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</si>
  <si>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</si>
  <si>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</si>
  <si>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</si>
  <si>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</si>
  <si>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</si>
  <si>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</si>
  <si>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</si>
  <si>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</si>
  <si>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</si>
  <si>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</si>
  <si>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</si>
  <si>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</si>
  <si>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</si>
  <si>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</si>
  <si>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</si>
  <si>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</si>
  <si>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</si>
  <si>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</si>
  <si>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</si>
  <si>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</si>
  <si>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</si>
  <si>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</si>
  <si>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</si>
  <si>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</si>
  <si>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</si>
  <si>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</si>
  <si>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</si>
  <si>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</si>
  <si>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</si>
  <si>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</si>
  <si>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</si>
  <si>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</si>
  <si>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</si>
  <si>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</si>
  <si>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</si>
  <si>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</si>
  <si>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</si>
  <si>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</si>
  <si>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</si>
  <si>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</si>
  <si>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</si>
  <si>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</si>
  <si>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</si>
  <si>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</si>
  <si>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</si>
  <si>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</si>
  <si>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</si>
  <si>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</si>
  <si>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</si>
  <si>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</si>
  <si>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</si>
  <si>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</si>
  <si>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</si>
  <si>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</si>
  <si>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</si>
  <si>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</si>
  <si>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</si>
  <si>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</si>
  <si>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</si>
  <si>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</si>
  <si>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</si>
  <si>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</si>
  <si>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</si>
  <si>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</si>
  <si>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</si>
  <si>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</si>
  <si>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</si>
  <si>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</si>
  <si>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</si>
  <si>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</si>
  <si>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</si>
  <si>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</si>
  <si>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</si>
  <si>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</si>
  <si>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</si>
  <si>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</si>
  <si>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</si>
  <si>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</si>
  <si>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</si>
  <si>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</si>
  <si>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</si>
  <si>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</si>
  <si>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</si>
  <si>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</si>
  <si>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</si>
  <si>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</si>
  <si>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</si>
  <si>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</si>
  <si>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</si>
  <si>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</si>
  <si>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</si>
  <si>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</si>
  <si>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</si>
  <si>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</si>
  <si>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</si>
  <si>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</si>
  <si>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</si>
  <si>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</si>
  <si>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</si>
  <si>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</si>
  <si>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</si>
  <si>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</si>
  <si>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</si>
  <si>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</si>
  <si>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</si>
  <si>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</si>
  <si>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</si>
  <si>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</si>
  <si>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</si>
  <si>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</si>
  <si>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</si>
  <si>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</si>
  <si>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</si>
  <si>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</si>
  <si>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</si>
  <si>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</si>
  <si>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</si>
  <si>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</si>
  <si>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</si>
  <si>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</si>
  <si>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</si>
  <si>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</si>
  <si>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</si>
  <si>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</si>
  <si>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</si>
  <si>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</si>
  <si>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</si>
  <si>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</si>
  <si>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</si>
  <si>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</si>
  <si>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</si>
  <si>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</si>
  <si>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</si>
  <si>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</si>
  <si>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</si>
  <si>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</si>
  <si>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</si>
  <si>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</si>
  <si>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</si>
  <si>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</si>
  <si>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</si>
  <si>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</si>
  <si>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</si>
  <si>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</si>
  <si>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</si>
  <si>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</si>
  <si>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</si>
  <si>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</si>
  <si>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</si>
  <si>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</si>
  <si>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</si>
  <si>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</si>
  <si>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</si>
  <si>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</si>
  <si>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</si>
  <si>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</si>
  <si>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</si>
  <si>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</si>
  <si>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</si>
  <si>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</si>
  <si>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</si>
  <si>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</si>
  <si>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</si>
  <si>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</si>
  <si>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</si>
  <si>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</si>
  <si>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</si>
  <si>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</si>
  <si>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</si>
  <si>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</si>
  <si>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</si>
  <si>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</si>
  <si>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</si>
  <si>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</si>
  <si>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</si>
  <si>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</si>
  <si>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</si>
  <si>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</si>
  <si>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</si>
  <si>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</si>
  <si>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</si>
  <si>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</si>
  <si>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</si>
  <si>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</si>
  <si>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</si>
  <si>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</si>
  <si>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</si>
  <si>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</si>
  <si>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</si>
  <si>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</si>
  <si>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</si>
  <si>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</si>
  <si>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</si>
  <si>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</si>
  <si>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</si>
  <si>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</si>
  <si>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</si>
  <si>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</si>
  <si>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</si>
  <si>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</si>
  <si>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</si>
  <si>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</si>
  <si>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</si>
  <si>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</si>
  <si>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</si>
  <si>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</si>
  <si>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</si>
  <si>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</si>
  <si>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</si>
  <si>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</si>
  <si>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</si>
  <si>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</si>
  <si>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</si>
  <si>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</si>
  <si>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</si>
  <si>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</si>
  <si>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</si>
  <si>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</si>
  <si>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</si>
  <si>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</si>
  <si>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</si>
  <si>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</si>
  <si>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</si>
  <si>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</si>
  <si>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</si>
  <si>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</si>
  <si>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</si>
  <si>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</si>
  <si>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</si>
  <si>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</si>
  <si>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</si>
  <si>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</si>
  <si>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</si>
  <si>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</si>
  <si>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</si>
  <si>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</si>
  <si>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</si>
  <si>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</si>
  <si>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</si>
  <si>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</si>
  <si>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</si>
  <si>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</si>
  <si>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</si>
  <si>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</si>
  <si>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</si>
  <si>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</si>
  <si>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</si>
  <si>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</si>
  <si>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</si>
  <si>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</si>
  <si>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</si>
  <si>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</si>
  <si>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</si>
  <si>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</si>
  <si>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</si>
  <si>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</si>
  <si>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</si>
  <si>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</si>
  <si>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</si>
  <si>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</si>
  <si>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</si>
  <si>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</si>
  <si>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</si>
  <si>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</si>
  <si>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</si>
  <si>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</si>
  <si>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</si>
  <si>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</si>
  <si>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</si>
  <si>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</si>
  <si>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</si>
  <si>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</si>
  <si>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</si>
  <si>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</si>
  <si>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</si>
  <si>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</si>
  <si>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</si>
  <si>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</si>
  <si>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</si>
  <si>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</si>
  <si>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</si>
  <si>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</si>
  <si>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</si>
  <si>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</si>
  <si>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</si>
  <si>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</si>
  <si>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</si>
  <si>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</si>
  <si>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</si>
  <si>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</si>
  <si>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</si>
  <si>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</si>
  <si>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</si>
  <si>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</si>
  <si>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</si>
  <si>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</si>
  <si>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</si>
  <si>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</si>
  <si>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</si>
  <si>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</si>
  <si>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</si>
  <si>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</si>
  <si>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</si>
  <si>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</si>
  <si>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</si>
  <si>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</si>
  <si>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</si>
  <si>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</si>
  <si>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</si>
  <si>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</si>
  <si>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</si>
  <si>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</si>
  <si>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</si>
  <si>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</si>
  <si>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</si>
  <si>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</si>
  <si>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</si>
  <si>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</si>
  <si>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</si>
  <si>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</si>
  <si>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</si>
  <si>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</si>
  <si>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</si>
  <si>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</si>
  <si>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</si>
  <si>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</si>
  <si>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</si>
  <si>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</si>
  <si>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</si>
  <si>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</si>
  <si>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</si>
  <si>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</si>
  <si>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</si>
  <si>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</si>
  <si>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</si>
  <si>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</si>
  <si>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</si>
  <si>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</si>
  <si>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</si>
  <si>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</si>
  <si>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</si>
  <si>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</si>
  <si>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</si>
  <si>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</si>
  <si>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</si>
  <si>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</si>
  <si>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</si>
  <si>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</si>
  <si>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</si>
  <si>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</si>
  <si>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</si>
  <si>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</si>
  <si>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</si>
  <si>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</si>
  <si>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</si>
  <si>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</si>
  <si>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</si>
  <si>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</si>
  <si>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</si>
  <si>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</si>
  <si>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</si>
  <si>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</si>
  <si>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</si>
  <si>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</si>
  <si>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</si>
  <si>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</si>
  <si>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</si>
  <si>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</si>
  <si>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</si>
  <si>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</si>
  <si>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</si>
  <si>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</si>
  <si>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</si>
  <si>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</si>
  <si>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</si>
  <si>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</si>
  <si>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</si>
  <si>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</si>
  <si>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</si>
  <si>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</si>
  <si>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</si>
  <si>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</si>
  <si>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</si>
  <si>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</si>
  <si>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</si>
  <si>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</si>
  <si>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</si>
  <si>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</si>
  <si>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</si>
  <si>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</si>
  <si>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</si>
  <si>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</si>
  <si>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</si>
  <si>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</si>
  <si>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</si>
  <si>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</si>
  <si>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</si>
  <si>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</si>
  <si>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</si>
  <si>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</si>
  <si>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</si>
  <si>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</si>
  <si>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</si>
  <si>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</si>
  <si>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</si>
  <si>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</si>
  <si>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</si>
  <si>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</si>
  <si>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</si>
  <si>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</si>
  <si>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</si>
  <si>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</si>
  <si>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</si>
  <si>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</si>
  <si>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</si>
  <si>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</si>
  <si>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</si>
  <si>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</si>
  <si>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</si>
  <si>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</si>
  <si>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</si>
  <si>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</si>
  <si>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</si>
  <si>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</si>
  <si>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</si>
  <si>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</si>
  <si>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</si>
  <si>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</si>
  <si>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</si>
  <si>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</si>
  <si>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</si>
  <si>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</si>
  <si>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</si>
  <si>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</si>
  <si>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</si>
  <si>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</si>
  <si>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</si>
  <si>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</si>
  <si>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</si>
  <si>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</si>
  <si>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</si>
  <si>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</si>
  <si>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</si>
  <si>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</si>
  <si>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</si>
  <si>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</si>
  <si>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</si>
  <si>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</si>
  <si>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</si>
  <si>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</si>
  <si>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</si>
  <si>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</si>
  <si>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</si>
  <si>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</si>
  <si>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</si>
  <si>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</si>
  <si>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</si>
  <si>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</si>
  <si>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</si>
  <si>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</si>
  <si>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</si>
  <si>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</si>
  <si>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</si>
  <si>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</si>
  <si>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</si>
  <si>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</si>
  <si>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</si>
  <si>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</si>
  <si>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</si>
  <si>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</si>
  <si>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</si>
  <si>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</si>
  <si>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</si>
  <si>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</si>
  <si>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</si>
  <si>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</si>
  <si>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</si>
  <si>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</si>
  <si>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</si>
  <si>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</si>
  <si>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</si>
  <si>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</si>
  <si>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</si>
  <si>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</si>
  <si>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</si>
  <si>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</si>
  <si>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</si>
  <si>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</si>
  <si>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</si>
  <si>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</si>
  <si>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</si>
  <si>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</si>
  <si>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</si>
  <si>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</si>
  <si>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</si>
  <si>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</si>
  <si>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</si>
  <si>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</si>
  <si>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</si>
  <si>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</si>
  <si>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</si>
  <si>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</si>
  <si>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</si>
  <si>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</si>
  <si>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</si>
  <si>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</si>
  <si>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</si>
  <si>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</si>
  <si>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</si>
  <si>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</si>
  <si>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</si>
  <si>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</si>
  <si>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</si>
  <si>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</si>
  <si>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</si>
  <si>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</si>
  <si>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</si>
  <si>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</si>
  <si>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</si>
  <si>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</si>
  <si>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</si>
  <si>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</si>
  <si>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</si>
  <si>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</si>
  <si>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</si>
  <si>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</si>
  <si>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</si>
  <si>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</si>
  <si>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</si>
  <si>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</si>
  <si>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</si>
  <si>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</si>
  <si>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</si>
  <si>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</si>
  <si>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</si>
  <si>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</si>
  <si>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</si>
  <si>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</si>
  <si>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</si>
  <si>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</si>
  <si>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</si>
  <si>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</si>
  <si>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</si>
  <si>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</si>
  <si>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</si>
  <si>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</si>
  <si>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</si>
  <si>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</si>
  <si>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</si>
  <si>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</si>
  <si>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</si>
  <si>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</si>
  <si>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</si>
  <si>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</si>
  <si>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</si>
  <si>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</si>
  <si>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</si>
  <si>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</si>
  <si>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</si>
  <si>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</si>
  <si>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</si>
  <si>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</si>
  <si>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</si>
  <si>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</si>
  <si>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</si>
  <si>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</si>
  <si>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</si>
  <si>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</si>
  <si>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</si>
  <si>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</si>
  <si>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</si>
  <si>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</si>
  <si>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</si>
  <si>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</si>
  <si>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</si>
  <si>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</si>
  <si>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</si>
  <si>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</si>
  <si>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</si>
  <si>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</si>
  <si>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</si>
  <si>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</si>
  <si>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</si>
  <si>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</si>
  <si>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</si>
  <si>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</si>
  <si>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</si>
  <si>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</si>
  <si>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</si>
  <si>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</si>
  <si>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</si>
  <si>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</si>
  <si>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</si>
  <si>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</si>
  <si>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</si>
  <si>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</si>
  <si>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</si>
  <si>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</si>
  <si>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</si>
  <si>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</si>
  <si>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</si>
  <si>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</si>
  <si>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</si>
  <si>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</si>
  <si>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</si>
  <si>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</si>
  <si>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</si>
  <si>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</si>
  <si>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</si>
  <si>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</si>
  <si>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</si>
  <si>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</si>
  <si>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</si>
  <si>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</si>
  <si>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</si>
  <si>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</si>
  <si>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</si>
  <si>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</si>
  <si>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</si>
  <si>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</si>
  <si>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</si>
  <si>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</si>
  <si>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</si>
  <si>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</si>
  <si>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</si>
  <si>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</si>
  <si>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</si>
  <si>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</si>
  <si>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</si>
  <si>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</si>
  <si>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</si>
  <si>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</si>
  <si>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</si>
  <si>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</si>
  <si>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</si>
  <si>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</si>
  <si>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</si>
  <si>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</si>
  <si>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</si>
  <si>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</si>
  <si>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</si>
  <si>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</si>
  <si>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</si>
  <si>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</si>
  <si>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</si>
  <si>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</si>
  <si>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</si>
  <si>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</si>
  <si>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</si>
  <si>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</si>
  <si>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</si>
  <si>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</si>
  <si>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</si>
  <si>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</si>
  <si>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</si>
  <si>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</si>
  <si>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</si>
  <si>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</si>
  <si>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</si>
  <si>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</si>
  <si>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</si>
  <si>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</si>
  <si>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</si>
  <si>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</si>
  <si>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</si>
  <si>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</si>
  <si>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</si>
  <si>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</si>
  <si>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</si>
  <si>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</si>
  <si>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</si>
  <si>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</si>
  <si>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</si>
  <si>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</si>
  <si>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</si>
  <si>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</si>
  <si>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</si>
  <si>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</si>
  <si>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</si>
  <si>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</si>
  <si>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</si>
  <si>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</si>
  <si>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</si>
  <si>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</si>
  <si>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</si>
  <si>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</si>
  <si>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</si>
  <si>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</si>
  <si>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</si>
  <si>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</si>
  <si>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</si>
  <si>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</si>
  <si>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</si>
  <si>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</si>
  <si>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</si>
  <si>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</si>
  <si>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</si>
  <si>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</si>
  <si>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</si>
  <si>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</si>
  <si>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</si>
  <si>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</si>
  <si>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</si>
  <si>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</si>
  <si>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</si>
  <si>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</si>
  <si>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</si>
  <si>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</si>
  <si>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</si>
  <si>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</si>
  <si>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</si>
  <si>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</si>
  <si>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</si>
  <si>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</si>
  <si>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</si>
  <si>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</si>
  <si>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</si>
  <si>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</si>
  <si>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</si>
  <si>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</si>
  <si>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</si>
  <si>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</si>
  <si>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</si>
  <si>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</si>
  <si>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</si>
  <si>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</si>
  <si>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</si>
  <si>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</si>
  <si>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</si>
  <si>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</si>
  <si>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</si>
  <si>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</si>
  <si>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</si>
  <si>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</si>
  <si>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</si>
  <si>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</si>
  <si>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</si>
  <si>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</si>
  <si>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</si>
  <si>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</si>
  <si>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</si>
  <si>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</si>
  <si>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</si>
  <si>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</si>
  <si>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</si>
  <si>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</si>
  <si>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</si>
  <si>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</si>
  <si>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</si>
  <si>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</si>
  <si>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</si>
  <si>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</si>
  <si>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</si>
  <si>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</si>
  <si>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</si>
  <si>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</si>
  <si>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</si>
  <si>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</si>
  <si>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</si>
  <si>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</si>
  <si>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</si>
  <si>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</si>
  <si>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</si>
  <si>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</si>
  <si>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</si>
  <si>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</si>
  <si>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</si>
  <si>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</si>
  <si>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</si>
  <si>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</si>
  <si>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</si>
  <si>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</si>
  <si>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</si>
  <si>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</si>
  <si>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</si>
  <si>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</si>
  <si>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</si>
  <si>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</si>
  <si>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</si>
  <si>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</si>
  <si>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</si>
  <si>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</si>
  <si>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</si>
  <si>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</si>
  <si>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</si>
  <si>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</si>
  <si>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</si>
  <si>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</si>
  <si>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</si>
  <si>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</si>
  <si>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</si>
  <si>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</si>
  <si>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</si>
  <si>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</si>
  <si>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</si>
  <si>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</si>
  <si>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</si>
  <si>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</si>
  <si>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</si>
  <si>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</si>
  <si>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</si>
  <si>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</si>
  <si>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</si>
  <si>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</si>
  <si>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</si>
  <si>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</si>
  <si>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</si>
  <si>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</si>
  <si>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</si>
  <si>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</si>
  <si>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</si>
  <si>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</si>
  <si>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</si>
  <si>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</si>
  <si>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</si>
  <si>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</si>
  <si>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</si>
  <si>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</si>
  <si>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</si>
  <si>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</si>
  <si>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</si>
  <si>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</si>
  <si>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</si>
  <si>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</si>
  <si>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</si>
  <si>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</si>
  <si>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</si>
  <si>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</si>
  <si>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</si>
  <si>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</si>
  <si>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</si>
  <si>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</si>
  <si>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</si>
  <si>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</si>
  <si>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</si>
  <si>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</si>
  <si>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</si>
  <si>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</si>
  <si>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</si>
  <si>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</si>
  <si>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</si>
  <si>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</si>
  <si>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</si>
  <si>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</si>
  <si>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</si>
  <si>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</si>
  <si>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</si>
  <si>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</si>
  <si>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</si>
  <si>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</si>
  <si>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</si>
  <si>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</si>
  <si>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</si>
  <si>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</si>
  <si>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</si>
  <si>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</si>
  <si>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</si>
  <si>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</si>
  <si>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</si>
  <si>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</si>
  <si>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</si>
  <si>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</si>
  <si>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</si>
  <si>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</si>
  <si>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</si>
  <si>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</si>
  <si>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</si>
  <si>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</si>
  <si>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</si>
  <si>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</si>
  <si>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</si>
  <si>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</si>
  <si>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</si>
  <si>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</si>
  <si>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</si>
  <si>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</si>
  <si>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</si>
  <si>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</si>
  <si>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</si>
  <si>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</si>
  <si>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</si>
  <si>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</si>
  <si>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</si>
  <si>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</si>
  <si>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</si>
  <si>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</si>
  <si>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</si>
  <si>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</si>
  <si>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</si>
  <si>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</si>
  <si>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</si>
  <si>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</si>
  <si>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</si>
  <si>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</si>
  <si>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</si>
  <si>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</si>
  <si>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</si>
  <si>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</si>
  <si>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</si>
  <si>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</si>
  <si>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</si>
  <si>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</si>
  <si>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</si>
  <si>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</si>
  <si>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</si>
  <si>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</si>
  <si>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</si>
  <si>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</si>
  <si>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</si>
  <si>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</si>
  <si>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</si>
  <si>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</si>
  <si>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</si>
  <si>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</si>
  <si>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</si>
  <si>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</si>
  <si>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</si>
  <si>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</si>
  <si>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</si>
  <si>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</si>
  <si>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</si>
  <si>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</si>
  <si>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</si>
  <si>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</si>
  <si>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</si>
  <si>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</si>
  <si>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</si>
  <si>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</si>
  <si>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</si>
  <si>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</si>
  <si>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</si>
  <si>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</si>
  <si>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</si>
  <si>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</si>
  <si>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</si>
  <si>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</si>
  <si>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</si>
  <si>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</si>
  <si>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</si>
  <si>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</si>
  <si>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</si>
  <si>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</si>
  <si>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</si>
  <si>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</si>
  <si>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</si>
  <si>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</si>
  <si>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</si>
  <si>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</si>
  <si>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</si>
  <si>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</si>
  <si>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</si>
  <si>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</si>
  <si>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</si>
  <si>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</si>
  <si>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</si>
  <si>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</si>
  <si>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</si>
  <si>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</si>
  <si>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</si>
  <si>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</si>
  <si>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</si>
  <si>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</si>
  <si>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</si>
  <si>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</si>
  <si>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</si>
  <si>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</si>
  <si>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</si>
  <si>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</si>
  <si>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</si>
  <si>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</si>
  <si>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</si>
  <si>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</si>
  <si>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</si>
  <si>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</si>
  <si>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</si>
  <si>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</si>
  <si>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</si>
  <si>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</si>
  <si>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</si>
  <si>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</si>
  <si>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</si>
  <si>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</si>
  <si>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</si>
  <si>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</si>
  <si>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</si>
  <si>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</si>
  <si>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</si>
  <si>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</si>
  <si>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</si>
  <si>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</si>
  <si>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</si>
  <si>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</si>
  <si>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</si>
  <si>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</si>
  <si>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</si>
  <si>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</si>
  <si>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</si>
  <si>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</si>
  <si>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</si>
  <si>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</si>
  <si>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</si>
  <si>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</si>
  <si>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</si>
  <si>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</si>
  <si>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</si>
  <si>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</si>
  <si>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</si>
  <si>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</si>
  <si>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</si>
  <si>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</si>
  <si>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</si>
  <si>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</si>
  <si>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</si>
  <si>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</si>
  <si>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</si>
  <si>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</si>
  <si>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</si>
  <si>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</si>
  <si>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</si>
  <si>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</si>
  <si>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</si>
  <si>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</si>
  <si>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</si>
  <si>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</si>
  <si>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</si>
  <si>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</si>
  <si>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</si>
  <si>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</si>
  <si>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</si>
  <si>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</si>
  <si>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</si>
  <si>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</si>
  <si>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</si>
  <si>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</si>
  <si>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</si>
  <si>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</si>
  <si>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</si>
  <si>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</si>
  <si>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</si>
  <si>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</si>
  <si>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</si>
  <si>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</si>
  <si>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</si>
  <si>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</si>
  <si>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</si>
  <si>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</si>
  <si>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</si>
  <si>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</si>
  <si>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</si>
  <si>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</si>
  <si>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</si>
  <si>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</si>
  <si>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</si>
  <si>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</si>
  <si>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</si>
  <si>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</si>
  <si>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</si>
  <si>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</si>
  <si>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</si>
  <si>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</si>
  <si>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</si>
  <si>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</si>
  <si>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</si>
  <si>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</si>
  <si>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</si>
  <si>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</si>
  <si>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</si>
  <si>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</si>
  <si>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</si>
  <si>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</si>
  <si>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</si>
  <si>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</si>
  <si>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</si>
  <si>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</si>
  <si>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</si>
  <si>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</si>
  <si>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</si>
  <si>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</si>
  <si>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</si>
  <si>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</si>
  <si>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</si>
  <si>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</si>
  <si>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</si>
  <si>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</si>
  <si>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</si>
  <si>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</si>
  <si>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</si>
  <si>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</si>
  <si>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</si>
  <si>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</si>
  <si>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</si>
  <si>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</si>
  <si>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</si>
  <si>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</si>
  <si>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</si>
  <si>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</si>
  <si>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</si>
  <si>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</si>
  <si>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</si>
  <si>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</si>
  <si>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</si>
  <si>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</si>
  <si>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</si>
  <si>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</si>
  <si>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</si>
  <si>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</si>
  <si>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</si>
  <si>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</si>
  <si>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</si>
  <si>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</si>
  <si>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</si>
  <si>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</si>
  <si>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</si>
  <si>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</si>
  <si>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</si>
  <si>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</si>
  <si>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</si>
  <si>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</si>
  <si>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</si>
  <si>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</si>
  <si>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</si>
  <si>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</si>
  <si>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</si>
  <si>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</si>
  <si>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</si>
  <si>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</si>
  <si>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</si>
  <si>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</si>
  <si>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</si>
  <si>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</si>
  <si>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</si>
  <si>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</si>
  <si>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</si>
  <si>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</si>
  <si>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</si>
  <si>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</si>
  <si>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</si>
  <si>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</si>
  <si>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</si>
  <si>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</si>
  <si>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</si>
  <si>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</si>
  <si>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</si>
  <si>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</si>
  <si>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</si>
  <si>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</si>
  <si>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</si>
  <si>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</si>
  <si>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</si>
  <si>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</si>
  <si>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</si>
  <si>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</si>
  <si>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</si>
  <si>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</si>
  <si>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</si>
  <si>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</si>
  <si>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</si>
  <si>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</si>
  <si>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</si>
  <si>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</si>
  <si>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</si>
  <si>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</si>
  <si>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</si>
  <si>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</si>
  <si>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</si>
  <si>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</si>
  <si>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</si>
  <si>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</si>
  <si>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</si>
  <si>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</si>
  <si>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</si>
  <si>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</si>
  <si>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</si>
  <si>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</si>
  <si>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</si>
  <si>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</si>
  <si>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</si>
  <si>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</si>
  <si>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</si>
  <si>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</si>
  <si>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</si>
  <si>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</si>
  <si>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</si>
  <si>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</si>
  <si>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</si>
  <si>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</si>
  <si>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</si>
  <si>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</si>
  <si>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</si>
  <si>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</si>
  <si>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</si>
  <si>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</si>
  <si>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</si>
  <si>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</si>
  <si>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</si>
  <si>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</si>
  <si>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</si>
  <si>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</si>
  <si>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</si>
  <si>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</si>
  <si>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</si>
  <si>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</si>
  <si>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</si>
  <si>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</si>
  <si>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</si>
  <si>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</si>
  <si>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</si>
  <si>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</si>
  <si>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</si>
  <si>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</si>
  <si>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</si>
  <si>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</si>
  <si>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</si>
  <si>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</si>
  <si>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</si>
  <si>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</si>
  <si>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</si>
  <si>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</si>
  <si>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</si>
  <si>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</si>
  <si>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</si>
  <si>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</si>
  <si>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</si>
  <si>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</si>
  <si>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</si>
  <si>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</si>
  <si>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</si>
  <si>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</si>
  <si>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</si>
  <si>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</si>
  <si>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</si>
  <si>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</si>
  <si>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</si>
  <si>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</si>
  <si>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</si>
  <si>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</si>
  <si>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</si>
  <si>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</si>
  <si>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</si>
  <si>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</si>
  <si>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</si>
  <si>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</si>
  <si>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</si>
  <si>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</si>
  <si>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</si>
  <si>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</si>
  <si>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</si>
  <si>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</si>
  <si>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</si>
  <si>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</si>
  <si>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</si>
  <si>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</si>
  <si>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</si>
  <si>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</si>
  <si>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</si>
  <si>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</si>
  <si>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</si>
  <si>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</si>
  <si>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</si>
  <si>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</si>
  <si>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</si>
  <si>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</si>
  <si>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</si>
  <si>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</si>
  <si>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</si>
  <si>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</si>
  <si>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</si>
  <si>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</si>
  <si>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</si>
  <si>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</si>
  <si>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</si>
  <si>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</si>
  <si>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</si>
  <si>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</si>
  <si>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</si>
  <si>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</si>
  <si>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</si>
  <si>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</si>
  <si>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</si>
  <si>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</si>
  <si>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</si>
  <si>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</si>
  <si>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</si>
  <si>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</si>
  <si>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</si>
  <si>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</si>
  <si>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</si>
  <si>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</si>
  <si>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</si>
  <si>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</si>
  <si>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</si>
  <si>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</si>
  <si>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</si>
  <si>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</si>
  <si>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</si>
  <si>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</si>
  <si>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</si>
  <si>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</si>
  <si>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</si>
  <si>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</si>
  <si>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</si>
  <si>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</si>
  <si>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</si>
  <si>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</si>
  <si>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</si>
  <si>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</si>
  <si>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</si>
  <si>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</si>
  <si>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</si>
  <si>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</si>
  <si>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</si>
  <si>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</si>
  <si>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</si>
  <si>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</si>
  <si>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</si>
  <si>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</si>
  <si>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</si>
  <si>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</si>
  <si>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</si>
  <si>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</si>
  <si>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</si>
  <si>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</si>
  <si>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</si>
  <si>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</si>
  <si>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</si>
  <si>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</si>
  <si>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</si>
  <si>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</si>
  <si>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</si>
  <si>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</si>
  <si>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</si>
  <si>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</si>
  <si>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</si>
  <si>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</si>
  <si>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</si>
  <si>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</si>
  <si>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</si>
  <si>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</si>
  <si>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</si>
  <si>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</si>
  <si>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</si>
  <si>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</si>
  <si>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</si>
  <si>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</si>
  <si>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</si>
  <si>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</si>
  <si>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</si>
  <si>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</si>
  <si>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</si>
  <si>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</si>
  <si>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</si>
  <si>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</si>
  <si>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</si>
  <si>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</si>
  <si>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</si>
  <si>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</si>
  <si>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</si>
  <si>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</si>
  <si>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</si>
  <si>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</si>
  <si>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</si>
  <si>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</si>
  <si>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</si>
  <si>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</si>
  <si>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</si>
  <si>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</si>
  <si>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</si>
  <si>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</si>
  <si>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</si>
  <si>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</si>
  <si>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</si>
  <si>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</si>
  <si>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</si>
  <si>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</si>
  <si>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</si>
  <si>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</si>
  <si>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</si>
  <si>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</si>
  <si>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</si>
  <si>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</si>
  <si>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</si>
  <si>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</si>
  <si>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</si>
  <si>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</si>
  <si>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</si>
  <si>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</si>
  <si>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</si>
  <si>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</si>
  <si>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</si>
  <si>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</si>
  <si>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</si>
  <si>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</si>
  <si>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</si>
  <si>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</si>
  <si>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</si>
  <si>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</si>
  <si>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</si>
  <si>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</si>
  <si>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</si>
  <si>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</si>
  <si>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</si>
  <si>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</si>
  <si>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</si>
  <si>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</si>
  <si>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</si>
  <si>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</si>
  <si>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</si>
  <si>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</si>
  <si>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</si>
  <si>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</si>
  <si>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</si>
  <si>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</si>
  <si>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</si>
  <si>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</si>
  <si>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</si>
  <si>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</si>
  <si>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</si>
  <si>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</si>
  <si>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</si>
  <si>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</si>
  <si>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</si>
  <si>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</si>
  <si>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</si>
  <si>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</si>
  <si>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</si>
  <si>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</si>
  <si>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</si>
  <si>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</si>
  <si>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</si>
  <si>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</si>
  <si>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</si>
  <si>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</si>
  <si>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</si>
  <si>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</si>
  <si>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</si>
  <si>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</si>
  <si>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</si>
  <si>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</si>
  <si>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</si>
  <si>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</si>
  <si>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</si>
  <si>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</si>
  <si>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</si>
  <si>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</si>
  <si>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</si>
  <si>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</si>
  <si>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</si>
  <si>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</si>
  <si>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</si>
  <si>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</si>
  <si>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</si>
  <si>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</si>
  <si>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</si>
  <si>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</si>
  <si>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</si>
  <si>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</si>
  <si>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</si>
  <si>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</si>
  <si>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</si>
  <si>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</si>
  <si>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</si>
  <si>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</si>
  <si>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</si>
  <si>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</si>
  <si>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</si>
  <si>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</si>
  <si>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</si>
  <si>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</si>
  <si>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</si>
  <si>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</si>
  <si>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</si>
  <si>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</si>
  <si>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</si>
  <si>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</si>
  <si>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</si>
  <si>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</si>
  <si>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</si>
  <si>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</si>
  <si>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</si>
  <si>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</si>
  <si>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</si>
  <si>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</si>
  <si>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</si>
  <si>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</si>
  <si>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</si>
  <si>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</si>
  <si>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</si>
  <si>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</si>
  <si>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</si>
  <si>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</si>
  <si>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</si>
  <si>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</si>
  <si>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</si>
  <si>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</si>
  <si>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</si>
  <si>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</si>
  <si>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</si>
  <si>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</si>
  <si>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</si>
  <si>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</si>
  <si>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</si>
  <si>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</si>
  <si>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</si>
  <si>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</si>
  <si>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</si>
  <si>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</si>
  <si>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</si>
  <si>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</si>
  <si>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</si>
  <si>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</si>
  <si>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</si>
  <si>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</si>
  <si>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</si>
  <si>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</si>
  <si>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</si>
  <si>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</si>
  <si>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</si>
  <si>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</si>
  <si>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</si>
  <si>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</si>
  <si>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</si>
  <si>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</si>
  <si>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</si>
  <si>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</si>
  <si>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</si>
  <si>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</si>
  <si>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</si>
  <si>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</si>
  <si>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</si>
  <si>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</si>
  <si>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</si>
  <si>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</si>
  <si>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</si>
  <si>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</si>
  <si>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</si>
  <si>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</si>
  <si>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</si>
  <si>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</si>
  <si>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</si>
  <si>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</si>
  <si>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</si>
  <si>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</si>
  <si>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</si>
  <si>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</si>
  <si>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</si>
  <si>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</si>
  <si>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</si>
  <si>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</si>
  <si>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</si>
  <si>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</si>
  <si>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</si>
  <si>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</si>
  <si>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</si>
  <si>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</si>
  <si>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</si>
  <si>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</si>
  <si>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</si>
  <si>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</si>
  <si>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</si>
  <si>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</si>
  <si>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</si>
  <si>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</si>
  <si>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</si>
  <si>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</si>
  <si>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</si>
  <si>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</si>
  <si>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</si>
  <si>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</si>
  <si>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</si>
  <si>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</si>
  <si>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</si>
  <si>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</si>
  <si>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</si>
  <si>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</si>
  <si>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</si>
  <si>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</si>
  <si>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</si>
  <si>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</si>
  <si>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</si>
  <si>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</si>
  <si>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</si>
  <si>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</si>
  <si>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</si>
  <si>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</si>
  <si>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</si>
  <si>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</si>
  <si>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</si>
  <si>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</si>
  <si>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</si>
  <si>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</si>
  <si>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</si>
  <si>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</si>
  <si>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</si>
  <si>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</si>
  <si>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</si>
  <si>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</si>
  <si>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</si>
  <si>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</si>
  <si>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</si>
  <si>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</si>
  <si>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</si>
  <si>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</si>
  <si>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</si>
  <si>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</si>
  <si>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</si>
  <si>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</si>
  <si>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</si>
  <si>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</si>
  <si>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</si>
  <si>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</si>
  <si>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</si>
  <si>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</si>
  <si>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</si>
  <si>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</si>
  <si>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</si>
  <si>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</si>
  <si>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</si>
  <si>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</si>
  <si>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</si>
  <si>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</si>
  <si>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</si>
  <si>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</si>
  <si>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</si>
  <si>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</si>
  <si>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</si>
  <si>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</si>
  <si>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</si>
  <si>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</si>
  <si>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</si>
  <si>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</si>
  <si>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</si>
  <si>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</si>
  <si>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</si>
  <si>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</si>
  <si>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</si>
  <si>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</si>
  <si>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</si>
  <si>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</si>
  <si>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</si>
  <si>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</si>
  <si>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</si>
  <si>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</si>
  <si>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</si>
  <si>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</si>
  <si>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</si>
  <si>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</si>
  <si>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</si>
  <si>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</si>
  <si>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</si>
  <si>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</si>
  <si>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</si>
  <si>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</si>
  <si>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</si>
  <si>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</si>
  <si>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</si>
  <si>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</si>
  <si>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</si>
  <si>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</si>
  <si>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</si>
  <si>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</si>
  <si>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</si>
  <si>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</si>
  <si>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</si>
  <si>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</si>
  <si>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</si>
  <si>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</si>
  <si>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</si>
  <si>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</si>
  <si>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</si>
  <si>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</si>
  <si>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</si>
  <si>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</si>
  <si>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</si>
  <si>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</si>
  <si>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</si>
  <si>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</si>
  <si>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</si>
  <si>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</si>
  <si>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</si>
  <si>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</si>
  <si>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</si>
  <si>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</si>
  <si>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</si>
  <si>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</si>
  <si>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</si>
  <si>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</si>
  <si>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</si>
  <si>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</si>
  <si>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</si>
  <si>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</si>
  <si>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</si>
  <si>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</si>
  <si>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</si>
  <si>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</si>
  <si>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</si>
  <si>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</si>
  <si>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</si>
  <si>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</si>
  <si>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</si>
  <si>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</si>
  <si>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</si>
  <si>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</si>
  <si>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</si>
  <si>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</si>
  <si>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</si>
  <si>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</si>
  <si>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</si>
  <si>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</si>
  <si>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</si>
  <si>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</si>
  <si>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</si>
  <si>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</si>
  <si>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</si>
  <si>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</si>
  <si>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</si>
  <si>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</si>
  <si>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</si>
  <si>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</si>
  <si>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</si>
  <si>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</si>
  <si>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</si>
  <si>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</si>
  <si>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</si>
  <si>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</si>
  <si>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</si>
  <si>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</si>
  <si>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</si>
  <si>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</si>
  <si>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</si>
  <si>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</si>
  <si>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</si>
  <si>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</si>
  <si>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</si>
  <si>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</si>
  <si>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</si>
  <si>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</si>
  <si>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</si>
  <si>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</si>
  <si>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</si>
  <si>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</si>
  <si>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</si>
  <si>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</si>
  <si>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</si>
  <si>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</si>
  <si>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</si>
  <si>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</si>
  <si>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</si>
  <si>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</si>
  <si>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</si>
  <si>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</si>
  <si>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</si>
  <si>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</si>
  <si>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</si>
  <si>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</si>
  <si>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</si>
  <si>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</si>
  <si>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</si>
  <si>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</si>
  <si>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</si>
  <si>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1</t>
  </si>
  <si>
    <t>13000638000013</t>
  </si>
  <si>
    <t>DREAL PACA</t>
  </si>
  <si>
    <t>06212100</t>
  </si>
  <si>
    <t>Vésubie</t>
  </si>
  <si>
    <t>Utelle</t>
  </si>
  <si>
    <t>IBMR06212100</t>
  </si>
  <si>
    <t>C DUPART S PAUVERT</t>
  </si>
  <si>
    <t>IBMR standard</t>
  </si>
  <si>
    <t xml:space="preserve">etiage normal </t>
  </si>
  <si>
    <t xml:space="preserve">ensoleille </t>
  </si>
  <si>
    <t xml:space="preserve">nulle </t>
  </si>
  <si>
    <t xml:space="preserve">OUI </t>
  </si>
  <si>
    <t>absent</t>
  </si>
  <si>
    <t>1037637</t>
  </si>
  <si>
    <t>6315904</t>
  </si>
  <si>
    <t>6315855</t>
  </si>
  <si>
    <t>GAUCHE</t>
  </si>
  <si>
    <t>1037556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</si>
</sst>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abSelected="1" zoomScale="90" zoomScaleNormal="90" workbookViewId="0" topLeftCell="A1">
      <selection activeCell="E12" sqref="E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5288</v>
      </c>
      <c r="D6" s="14" t="s">
        <v>2057</v>
      </c>
      <c r="E6" s="54"/>
    </row>
    <row r="7" spans="1:8" ht="15">
      <c r="A7" s="48" t="s">
        <v>2262</v>
      </c>
      <c r="B7" s="45" t="s">
        <v>5294</v>
      </c>
      <c r="D7" s="14" t="s">
        <v>2060</v>
      </c>
      <c r="E7" s="53" t="s">
        <v>5289</v>
      </c>
      <c r="G7" s="95" t="s">
        <v>2272</v>
      </c>
      <c r="H7" s="96"/>
    </row>
    <row r="8" spans="1:8" ht="15">
      <c r="A8" s="10" t="s">
        <v>2276</v>
      </c>
      <c r="B8" s="50" t="s">
        <v>5290</v>
      </c>
      <c r="D8" s="10" t="s">
        <v>2278</v>
      </c>
      <c r="E8" s="51" t="s">
        <v>5288</v>
      </c>
      <c r="G8" s="97"/>
      <c r="H8" s="98"/>
    </row>
    <row r="9" spans="1:8" ht="15">
      <c r="A9" s="48" t="s">
        <v>2263</v>
      </c>
      <c r="B9" s="45" t="s">
        <v>5291</v>
      </c>
      <c r="D9" s="10" t="s">
        <v>2261</v>
      </c>
      <c r="E9" s="51" t="s">
        <v>5289</v>
      </c>
      <c r="G9" s="97"/>
      <c r="H9" s="98"/>
    </row>
    <row r="10" spans="1:8" ht="15">
      <c r="A10" s="10" t="s">
        <v>2059</v>
      </c>
      <c r="B10" s="46" t="s">
        <v>5292</v>
      </c>
      <c r="D10" s="10" t="s">
        <v>2279</v>
      </c>
      <c r="E10" s="51" t="s">
        <v>5301</v>
      </c>
      <c r="G10" s="97"/>
      <c r="H10" s="98"/>
    </row>
    <row r="11" spans="1:8" ht="15">
      <c r="A11" s="10" t="s">
        <v>2277</v>
      </c>
      <c r="B11" s="47">
        <v>44427</v>
      </c>
      <c r="D11" s="10" t="s">
        <v>2280</v>
      </c>
      <c r="E11" s="52" t="s">
        <v>5302</v>
      </c>
      <c r="G11" s="97"/>
      <c r="H11" s="98"/>
    </row>
    <row r="12" spans="1:8" ht="15">
      <c r="A12" s="10" t="s">
        <v>2283</v>
      </c>
      <c r="B12" s="52" t="s">
        <v>5293</v>
      </c>
      <c r="D12" s="10" t="s">
        <v>2281</v>
      </c>
      <c r="E12" s="52" t="s">
        <v>5305</v>
      </c>
      <c r="G12" s="99"/>
      <c r="H12" s="100"/>
    </row>
    <row r="13" spans="1:5" ht="17.25" customHeight="1" thickBot="1">
      <c r="A13" s="2"/>
      <c r="B13" s="55"/>
      <c r="D13" s="10" t="s">
        <v>2282</v>
      </c>
      <c r="E13" s="52" t="s">
        <v>5303</v>
      </c>
    </row>
    <row r="14" spans="1:5" s="58" customFormat="1" ht="15.75" thickBot="1">
      <c r="A14" s="91" t="s">
        <v>2061</v>
      </c>
      <c r="B14" s="92"/>
      <c r="C14" s="92"/>
      <c r="D14" s="92"/>
      <c r="E14" s="93"/>
    </row>
    <row r="15" spans="1:3" ht="15">
      <c r="A15" s="3" t="s">
        <v>2062</v>
      </c>
      <c r="B15" s="30" t="s">
        <v>5295</v>
      </c>
      <c r="C15" s="16"/>
    </row>
    <row r="16" spans="1:3" ht="15">
      <c r="A16" s="3" t="s">
        <v>2266</v>
      </c>
      <c r="B16" s="30" t="s">
        <v>5304</v>
      </c>
      <c r="C16" s="16"/>
    </row>
    <row r="17" spans="1:3" ht="15">
      <c r="A17" s="110" t="s">
        <v>2264</v>
      </c>
      <c r="B17" s="49" t="s">
        <v>2265</v>
      </c>
      <c r="C17" s="61" t="str">
        <f>E10</f>
        <v>1037637</v>
      </c>
    </row>
    <row r="18" spans="1:3" ht="15">
      <c r="A18" s="111"/>
      <c r="B18" s="49" t="s">
        <v>2267</v>
      </c>
      <c r="C18" s="61" t="str">
        <f>E11</f>
        <v>6315904</v>
      </c>
    </row>
    <row r="19" spans="1:2" ht="15">
      <c r="A19" s="3" t="s">
        <v>2063</v>
      </c>
      <c r="B19" s="29">
        <v>138</v>
      </c>
    </row>
    <row r="20" spans="1:2" ht="15">
      <c r="A20" s="3" t="s">
        <v>2064</v>
      </c>
      <c r="B20" s="30" t="s">
        <v>5296</v>
      </c>
    </row>
    <row r="21" spans="1:2" ht="15">
      <c r="A21" s="3" t="s">
        <v>2065</v>
      </c>
      <c r="B21" s="30" t="s">
        <v>5297</v>
      </c>
    </row>
    <row r="22" spans="1:2" ht="15">
      <c r="A22" s="3" t="s">
        <v>2066</v>
      </c>
      <c r="B22" s="30" t="s">
        <v>5298</v>
      </c>
    </row>
    <row r="23" spans="1:2" ht="15">
      <c r="A23" s="3" t="s">
        <v>2268</v>
      </c>
      <c r="B23" s="30" t="s">
        <v>5299</v>
      </c>
    </row>
    <row r="24" spans="1:2" ht="15">
      <c r="A24" s="4" t="s">
        <v>2067</v>
      </c>
      <c r="B24" s="31">
        <v>100</v>
      </c>
    </row>
    <row r="25" spans="1:2" ht="15">
      <c r="A25" s="43" t="s">
        <v>2068</v>
      </c>
      <c r="B25" s="31">
        <v>10</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t="s">
        <v>5287</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10</v>
      </c>
      <c r="C37" s="6"/>
      <c r="D37" s="8" t="s">
        <v>2110</v>
      </c>
      <c r="E37" s="30"/>
    </row>
    <row r="38" spans="1:5" s="7" customFormat="1" ht="15" customHeight="1">
      <c r="A38" s="5" t="s">
        <v>2115</v>
      </c>
      <c r="B38" s="30">
        <v>0.11</v>
      </c>
      <c r="C38" s="6"/>
      <c r="D38" s="8" t="s">
        <v>2115</v>
      </c>
      <c r="E38" s="30"/>
    </row>
    <row r="39" spans="1:5" s="7" customFormat="1" ht="15" customHeight="1">
      <c r="A39" s="8" t="s">
        <v>2109</v>
      </c>
      <c r="B39" s="30" t="s">
        <v>5300</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2</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1289</v>
      </c>
      <c r="B97" s="20" t="str">
        <f>IF(A97="NEWCOD",IF(ISBLANK(G97),"renseigner le champ 'Nouveau taxon'",G97),VLOOKUP(A97,'Ref Taxo'!A:B,2,FALSE))</f>
        <v>Oedogonium</v>
      </c>
      <c r="C97" s="21">
        <f>IF(A97="NEWCOD",IF(ISBLANK(H97),"NoCod",H97),VLOOKUP(A97,'Ref Taxo'!A:D,4,FALSE))</f>
        <v>1134</v>
      </c>
      <c r="D97" s="34">
        <v>0.0001</v>
      </c>
      <c r="E97" s="35"/>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0.0001</v>
      </c>
      <c r="E98" s="35"/>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0.0198</v>
      </c>
      <c r="E99" s="35"/>
      <c r="F99" s="35" t="s">
        <v>2290</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0.1</v>
      </c>
      <c r="E100" s="35"/>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DUPART Christine</cp:lastModifiedBy>
  <cp:lastPrinted>2021-08-30T07:20:31Z</cp:lastPrinted>
  <dcterms:created xsi:type="dcterms:W3CDTF">2017-07-26T12:29:11Z</dcterms:created>
  <dcterms:modified xsi:type="dcterms:W3CDTF">2021-09-24T13:37:46Z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