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0287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K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K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L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L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M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M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N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N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</commentList>
</comments>
</file>

<file path=xl/sharedStrings.xml><?xml version="1.0" encoding="utf-8"?>
<sst xmlns="http://schemas.openxmlformats.org/spreadsheetml/2006/main" count="415" uniqueCount="265">
  <si>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</si>
  <si>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</si>
  <si>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</si>
  <si>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</si>
  <si>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</si>
  <si>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</si>
  <si>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</si>
  <si>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</si>
  <si>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</si>
  <si>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</si>
  <si>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</si>
  <si>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</si>
  <si>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</si>
  <si>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</si>
  <si>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</si>
  <si>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</si>
  <si>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</si>
  <si>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</si>
  <si>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</si>
  <si>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</si>
  <si>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</si>
  <si>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</si>
  <si>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</si>
  <si>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</si>
  <si>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</si>
  <si>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</si>
  <si>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</si>
  <si>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</si>
  <si>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</si>
  <si>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</si>
  <si>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</si>
  <si>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</si>
  <si>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</si>
  <si>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</si>
  <si>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</si>
  <si>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</si>
  <si>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</si>
  <si>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</si>
  <si>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</si>
  <si>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</si>
  <si>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</si>
  <si>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</si>
  <si>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</si>
  <si>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</si>
  <si>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</si>
  <si>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</si>
  <si>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</si>
  <si>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</si>
  <si>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</si>
  <si>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</si>
  <si>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</si>
  <si>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</si>
  <si>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</si>
  <si>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</si>
  <si>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</si>
  <si>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</si>
  <si>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</si>
  <si>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</si>
  <si>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S10</t>
  </si>
  <si>
    <t xml:space="preserve">LONGITUDE</t>
  </si>
  <si>
    <r>
      <rPr>
        <sz val="9"/>
        <color rgb="FF666699"/>
        <rFont val="Arial"/>
        <family val="2"/>
        <charset val="1"/>
      </rPr>
      <t xml:space="preserve">Coordonnées en X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 </t>
    </r>
    <r>
      <rPr>
        <sz val="9"/>
        <color rgb="FF666699"/>
        <rFont val="Arial"/>
        <family val="2"/>
        <charset val="1"/>
      </rPr>
      <t xml:space="preserve">ou Lambert II étendu (jaune)</t>
    </r>
  </si>
  <si>
    <t xml:space="preserve">Champagne Ardennes</t>
  </si>
  <si>
    <t xml:space="preserve">S11</t>
  </si>
  <si>
    <t xml:space="preserve">LATITUDE </t>
  </si>
  <si>
    <r>
      <rPr>
        <sz val="9"/>
        <color rgb="FF666699"/>
        <rFont val="Arial"/>
        <family val="2"/>
        <charset val="1"/>
      </rPr>
      <t xml:space="preserve">Coordonnées en Y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</t>
    </r>
    <r>
      <rPr>
        <sz val="9"/>
        <color rgb="FF666699"/>
        <rFont val="Arial"/>
        <family val="2"/>
        <charset val="1"/>
      </rPr>
      <t xml:space="preserve"> ou Lambert II étendu (jaune)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</si>
  <si>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</si>
  <si>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</si>
  <si>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</si>
  <si>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</si>
  <si>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</si>
  <si>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</si>
  <si>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</si>
  <si>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</si>
  <si>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</si>
  <si>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</si>
  <si>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LONGITUDE AMONT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</si>
  <si>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</si>
  <si>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</si>
  <si>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</si>
  <si>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</si>
  <si>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</si>
  <si>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</si>
  <si>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</si>
  <si>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</si>
  <si>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</si>
  <si>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</si>
  <si>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</si>
  <si>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</si>
  <si>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</si>
  <si>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  <charset val="1"/>
      </rPr>
      <t xml:space="preserve">Largeur au débit de Plein Bord</t>
    </r>
    <r>
      <rPr>
        <sz val="9"/>
        <color rgb="FF666699"/>
        <rFont val="Arial"/>
        <family val="2"/>
        <charset val="1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</si>
  <si>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</si>
  <si>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</si>
  <si>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</si>
  <si>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</si>
  <si>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</si>
  <si>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</si>
  <si>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</si>
  <si>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LONGITUDE X</t>
  </si>
  <si>
    <t xml:space="preserve">LATITUDE Y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</si>
  <si>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</si>
  <si>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</si>
  <si>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</si>
  <si>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</si>
  <si>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Poitou Charentes</t>
  </si>
  <si>
    <t xml:space="preserve">le Lignon</t>
  </si>
  <si>
    <t xml:space="preserve">LIGNON à CHAUDEYROLLES</t>
  </si>
  <si>
    <t xml:space="preserve">CHAUDEYROLLES</t>
  </si>
  <si>
    <t xml:space="preserve">43066</t>
  </si>
  <si>
    <t xml:space="preserve">Reseau de Référence Perenne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</si>
  <si>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</si>
  <si>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</si>
  <si>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</si>
  <si>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</si>
  <si>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</si>
  <si>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</si>
  <si>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</si>
  <si>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</si>
  <si>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</si>
  <si>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</si>
  <si>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</si>
  <si>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</si>
  <si>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</si>
  <si>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</si>
  <si>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Surfaces de recouvrement des différents substrats présents sur l'ensemble de la station</t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</si>
  <si>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</si>
  <si>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</si>
  <si>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</si>
  <si>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</si>
  <si>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</si>
  <si>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</si>
  <si>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</si>
  <si>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</si>
  <si>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</si>
  <si>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LE CROUZET</t>
  </si>
  <si>
    <t xml:space="preserve">A - Bryophytes  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</si>
  <si>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</si>
  <si>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</si>
  <si>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</si>
  <si>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</si>
  <si>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</si>
  <si>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</si>
  <si>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</si>
  <si>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</si>
  <si>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</si>
  <si>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</si>
  <si>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</si>
  <si>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</si>
  <si>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</si>
  <si>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</si>
  <si>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</si>
  <si>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</si>
  <si>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</si>
  <si>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</si>
  <si>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</si>
  <si>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</si>
  <si>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</si>
  <si>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</si>
  <si>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</si>
  <si>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</si>
  <si>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</si>
  <si>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</si>
  <si>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</si>
  <si>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</si>
  <si>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</si>
  <si>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</si>
  <si>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</si>
  <si>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</si>
  <si>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</si>
  <si>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</si>
  <si>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</si>
  <si>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</si>
  <si>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</si>
  <si>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</si>
  <si>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</si>
  <si>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</si>
  <si>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</si>
  <si>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Taxon inconnu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</si>
  <si>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</si>
  <si>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</si>
  <si>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</si>
  <si>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</si>
  <si>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</si>
  <si>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</si>
  <si>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</si>
  <si>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</si>
  <si>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</si>
  <si>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</si>
  <si>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</si>
  <si>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</si>
  <si>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</si>
  <si>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</si>
  <si>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</si>
  <si>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</si>
  <si>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</si>
  <si>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</si>
  <si>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</si>
  <si>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</si>
  <si>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</si>
  <si>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</si>
  <si>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</si>
  <si>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</si>
  <si>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</si>
  <si>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</si>
  <si>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</si>
  <si>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</si>
  <si>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</si>
  <si>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</si>
  <si>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</si>
  <si>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</si>
  <si>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</si>
  <si>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</si>
  <si>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Siphonoperla</t>
  </si>
  <si>
    <t xml:space="preserve">Amphinemura</t>
  </si>
  <si>
    <t xml:space="preserve">Nemoura</t>
  </si>
  <si>
    <t xml:space="preserve">Protonemura</t>
  </si>
  <si>
    <t xml:space="preserve">Isoperla</t>
  </si>
  <si>
    <t xml:space="preserve">Micrasema</t>
  </si>
  <si>
    <t xml:space="preserve">Hydropsyche</t>
  </si>
  <si>
    <t xml:space="preserve">Ptilocolepus</t>
  </si>
  <si>
    <t xml:space="preserve">Adicella</t>
  </si>
  <si>
    <t xml:space="preserve">Allogamus</t>
  </si>
  <si>
    <t xml:space="preserve">Anomalopterygella</t>
  </si>
  <si>
    <t xml:space="preserve">Stenophylacini-Chaetopterygini</t>
  </si>
  <si>
    <t xml:space="preserve">Odontocerum</t>
  </si>
  <si>
    <t xml:space="preserve">Polycentropodidae</t>
  </si>
  <si>
    <t xml:space="preserve">Polycentropus</t>
  </si>
  <si>
    <t xml:space="preserve">Rhyacophila lato-sensu</t>
  </si>
  <si>
    <t xml:space="preserve">Sericostomatidae</t>
  </si>
  <si>
    <t xml:space="preserve">Sericostoma</t>
  </si>
  <si>
    <t xml:space="preserve">Baetis</t>
  </si>
  <si>
    <t xml:space="preserve">Centroptilum</t>
  </si>
  <si>
    <t xml:space="preserve">Caenis</t>
  </si>
  <si>
    <t xml:space="preserve">Ephemerella ignita</t>
  </si>
  <si>
    <t xml:space="preserve">Ephemera</t>
  </si>
  <si>
    <t xml:space="preserve">Epeorus</t>
  </si>
  <si>
    <t xml:space="preserve">Rhithrogena</t>
  </si>
  <si>
    <t xml:space="preserve">Leptophlebiidae</t>
  </si>
  <si>
    <t xml:space="preserve">Oreodytes</t>
  </si>
  <si>
    <t xml:space="preserve">Dupophilus</t>
  </si>
  <si>
    <t xml:space="preserve">Elmis</t>
  </si>
  <si>
    <t xml:space="preserve">Esolus</t>
  </si>
  <si>
    <t xml:space="preserve">Limnius</t>
  </si>
  <si>
    <t xml:space="preserve">Oulimnius</t>
  </si>
  <si>
    <t xml:space="preserve">Hydraena</t>
  </si>
  <si>
    <t xml:space="preserve">Atherix</t>
  </si>
  <si>
    <t xml:space="preserve">Chironomidae</t>
  </si>
  <si>
    <t xml:space="preserve">Antocha</t>
  </si>
  <si>
    <t xml:space="preserve">Dicranota</t>
  </si>
  <si>
    <t xml:space="preserve">Psychodidae</t>
  </si>
  <si>
    <t xml:space="preserve">Simuliidae</t>
  </si>
  <si>
    <t xml:space="preserve">Tabanidae</t>
  </si>
  <si>
    <t xml:space="preserve">Micronecta</t>
  </si>
  <si>
    <t xml:space="preserve">Sialis</t>
  </si>
  <si>
    <t xml:space="preserve">Gammaridae</t>
  </si>
  <si>
    <t xml:space="preserve">Gammarus</t>
  </si>
  <si>
    <t xml:space="preserve">Ancylus</t>
  </si>
  <si>
    <t xml:space="preserve">Sphaeriidae</t>
  </si>
  <si>
    <t xml:space="preserve">Pisidium</t>
  </si>
  <si>
    <t xml:space="preserve">Polycelis</t>
  </si>
  <si>
    <t xml:space="preserve">Erpobdellidae</t>
  </si>
  <si>
    <t xml:space="preserve">Helobdella</t>
  </si>
  <si>
    <t xml:space="preserve">Oligochaeta</t>
  </si>
  <si>
    <t xml:space="preserve">Nematoda</t>
  </si>
  <si>
    <t xml:space="preserve">P</t>
  </si>
  <si>
    <t xml:space="preserve">Hydracarina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</si>
</sst>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</numFmts>
  <fonts count="2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FFFF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FFFF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4"/>
      <color rgb="FFFF0000"/>
      <name val="Arial"/>
      <family val="2"/>
      <charset val="1"/>
    </font>
    <font>
      <sz val="10"/>
      <color rgb="FFFFFFFF"/>
      <name val="Verdana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7.5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2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3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4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5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0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3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4" borderId="1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9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1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5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2" borderId="10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7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1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8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3" borderId="18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5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2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_résultats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24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2.75" zeroHeight="false" outlineLevelRow="0" outlineLevelCol="0"/>
  <cols>
    <col collapsed="false" customWidth="true" hidden="false" outlineLevel="0" max="4" min="1" style="1" width="30.43"/>
    <col collapsed="false" customWidth="true" hidden="false" outlineLevel="0" max="5" min="5" style="1" width="27.91"/>
    <col collapsed="false" customWidth="true" hidden="false" outlineLevel="0" max="6" min="6" style="2" width="31.32"/>
    <col collapsed="false" customWidth="true" hidden="false" outlineLevel="0" max="7" min="7" style="2" width="27.91"/>
    <col collapsed="false" customWidth="true" hidden="false" outlineLevel="0" max="19" min="8" style="1" width="36.72"/>
    <col collapsed="false" customWidth="true" hidden="false" outlineLevel="0" max="20" min="20" style="1" width="23.76"/>
    <col collapsed="false" customWidth="true" hidden="false" outlineLevel="0" max="21" min="21" style="1" width="21.06"/>
    <col collapsed="false" customWidth="true" hidden="false" outlineLevel="0" max="22" min="22" style="3" width="18.72"/>
    <col collapsed="false" customWidth="true" hidden="false" outlineLevel="0" max="23" min="23" style="3" width="17.1"/>
    <col collapsed="false" customWidth="true" hidden="false" outlineLevel="0" max="24" min="24" style="3" width="7.56"/>
    <col collapsed="false" customWidth="true" hidden="false" outlineLevel="0" max="25" min="25" style="3" width="40.87"/>
    <col collapsed="false" customWidth="true" hidden="false" outlineLevel="0" max="41" min="26" style="3" width="15.3"/>
    <col collapsed="false" customWidth="false" hidden="false" outlineLevel="0" max="256" min="42" style="3" width="14.4"/>
    <col collapsed="false" customWidth="true" hidden="false" outlineLevel="0" max="260" min="257" style="3" width="30.43"/>
    <col collapsed="false" customWidth="true" hidden="false" outlineLevel="0" max="261" min="261" style="3" width="27.91"/>
    <col collapsed="false" customWidth="true" hidden="false" outlineLevel="0" max="262" min="262" style="3" width="31.32"/>
    <col collapsed="false" customWidth="true" hidden="false" outlineLevel="0" max="263" min="263" style="3" width="27.91"/>
    <col collapsed="false" customWidth="true" hidden="false" outlineLevel="0" max="275" min="264" style="3" width="36.72"/>
    <col collapsed="false" customWidth="true" hidden="false" outlineLevel="0" max="276" min="276" style="3" width="23.76"/>
    <col collapsed="false" customWidth="true" hidden="false" outlineLevel="0" max="277" min="277" style="3" width="21.06"/>
    <col collapsed="false" customWidth="true" hidden="false" outlineLevel="0" max="278" min="278" style="3" width="18.72"/>
    <col collapsed="false" customWidth="true" hidden="false" outlineLevel="0" max="279" min="279" style="3" width="17.1"/>
    <col collapsed="false" customWidth="true" hidden="false" outlineLevel="0" max="280" min="280" style="3" width="7.56"/>
    <col collapsed="false" customWidth="true" hidden="false" outlineLevel="0" max="281" min="281" style="3" width="40.87"/>
    <col collapsed="false" customWidth="true" hidden="false" outlineLevel="0" max="297" min="282" style="3" width="15.3"/>
    <col collapsed="false" customWidth="false" hidden="false" outlineLevel="0" max="512" min="298" style="3" width="14.4"/>
    <col collapsed="false" customWidth="true" hidden="false" outlineLevel="0" max="516" min="513" style="3" width="30.43"/>
    <col collapsed="false" customWidth="true" hidden="false" outlineLevel="0" max="517" min="517" style="3" width="27.91"/>
    <col collapsed="false" customWidth="true" hidden="false" outlineLevel="0" max="518" min="518" style="3" width="31.32"/>
    <col collapsed="false" customWidth="true" hidden="false" outlineLevel="0" max="519" min="519" style="3" width="27.91"/>
    <col collapsed="false" customWidth="true" hidden="false" outlineLevel="0" max="531" min="520" style="3" width="36.72"/>
    <col collapsed="false" customWidth="true" hidden="false" outlineLevel="0" max="532" min="532" style="3" width="23.76"/>
    <col collapsed="false" customWidth="true" hidden="false" outlineLevel="0" max="533" min="533" style="3" width="21.06"/>
    <col collapsed="false" customWidth="true" hidden="false" outlineLevel="0" max="534" min="534" style="3" width="18.72"/>
    <col collapsed="false" customWidth="true" hidden="false" outlineLevel="0" max="535" min="535" style="3" width="17.1"/>
    <col collapsed="false" customWidth="true" hidden="false" outlineLevel="0" max="536" min="536" style="3" width="7.56"/>
    <col collapsed="false" customWidth="true" hidden="false" outlineLevel="0" max="537" min="537" style="3" width="40.87"/>
    <col collapsed="false" customWidth="true" hidden="false" outlineLevel="0" max="553" min="538" style="3" width="15.3"/>
    <col collapsed="false" customWidth="false" hidden="false" outlineLevel="0" max="768" min="554" style="3" width="14.4"/>
    <col collapsed="false" customWidth="true" hidden="false" outlineLevel="0" max="772" min="769" style="3" width="30.43"/>
    <col collapsed="false" customWidth="true" hidden="false" outlineLevel="0" max="773" min="773" style="3" width="27.91"/>
    <col collapsed="false" customWidth="true" hidden="false" outlineLevel="0" max="774" min="774" style="3" width="31.32"/>
    <col collapsed="false" customWidth="true" hidden="false" outlineLevel="0" max="775" min="775" style="3" width="27.91"/>
    <col collapsed="false" customWidth="true" hidden="false" outlineLevel="0" max="787" min="776" style="3" width="36.72"/>
    <col collapsed="false" customWidth="true" hidden="false" outlineLevel="0" max="788" min="788" style="3" width="23.76"/>
    <col collapsed="false" customWidth="true" hidden="false" outlineLevel="0" max="789" min="789" style="3" width="21.06"/>
    <col collapsed="false" customWidth="true" hidden="false" outlineLevel="0" max="790" min="790" style="3" width="18.72"/>
    <col collapsed="false" customWidth="true" hidden="false" outlineLevel="0" max="791" min="791" style="3" width="17.1"/>
    <col collapsed="false" customWidth="true" hidden="false" outlineLevel="0" max="792" min="792" style="3" width="7.56"/>
    <col collapsed="false" customWidth="true" hidden="false" outlineLevel="0" max="793" min="793" style="3" width="40.87"/>
    <col collapsed="false" customWidth="true" hidden="false" outlineLevel="0" max="809" min="794" style="3" width="15.3"/>
    <col collapsed="false" customWidth="false" hidden="false" outlineLevel="0" max="1024" min="810" style="3" width="14.4"/>
  </cols>
  <sheetData>
    <row r="1" s="6" customFormat="true" ht="15.7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3" t="s">
        <v>11</v>
      </c>
      <c r="W2" s="13" t="s">
        <v>12</v>
      </c>
      <c r="X2" s="13" t="s">
        <v>13</v>
      </c>
      <c r="Y2" s="14" t="s">
        <v>14</v>
      </c>
    </row>
    <row r="3" s="6" customFormat="true" ht="12" hidden="false" customHeight="false" outlineLevel="0" collapsed="false">
      <c r="A3" s="15" t="s">
        <v>15</v>
      </c>
      <c r="B3" s="16"/>
      <c r="C3" s="16"/>
      <c r="D3" s="16"/>
      <c r="E3" s="17"/>
      <c r="F3" s="17"/>
      <c r="G3" s="17"/>
      <c r="R3" s="12" t="s">
        <v>16</v>
      </c>
      <c r="S3" s="13" t="s">
        <v>17</v>
      </c>
      <c r="T3" s="13" t="n">
        <v>1</v>
      </c>
      <c r="U3" s="13" t="s">
        <v>18</v>
      </c>
      <c r="V3" s="13" t="s">
        <v>19</v>
      </c>
      <c r="W3" s="13" t="s">
        <v>20</v>
      </c>
      <c r="X3" s="13" t="s">
        <v>21</v>
      </c>
      <c r="Y3" s="14" t="s">
        <v>22</v>
      </c>
    </row>
    <row r="4" s="6" customFormat="true" ht="12.75" hidden="false" customHeight="true" outlineLevel="0" collapsed="false">
      <c r="A4" s="18" t="s">
        <v>1</v>
      </c>
      <c r="B4" s="19" t="s">
        <v>23</v>
      </c>
      <c r="C4" s="19"/>
      <c r="D4" s="19"/>
      <c r="E4" s="20"/>
      <c r="F4" s="21"/>
      <c r="G4" s="22" t="s">
        <v>24</v>
      </c>
      <c r="R4" s="23" t="s">
        <v>25</v>
      </c>
      <c r="S4" s="24" t="s">
        <v>26</v>
      </c>
      <c r="T4" s="13" t="n">
        <v>2</v>
      </c>
      <c r="U4" s="24" t="s">
        <v>27</v>
      </c>
      <c r="V4" s="13" t="s">
        <v>28</v>
      </c>
      <c r="W4" s="13" t="s">
        <v>29</v>
      </c>
      <c r="X4" s="13" t="s">
        <v>30</v>
      </c>
      <c r="Y4" s="14" t="s">
        <v>31</v>
      </c>
    </row>
    <row r="5" s="6" customFormat="true" ht="12.75" hidden="false" customHeight="false" outlineLevel="0" collapsed="false">
      <c r="A5" s="25" t="s">
        <v>32</v>
      </c>
      <c r="B5" s="15" t="s">
        <v>33</v>
      </c>
      <c r="C5" s="16"/>
      <c r="D5" s="16"/>
      <c r="E5" s="26"/>
      <c r="F5" s="27"/>
      <c r="G5" s="22"/>
      <c r="R5" s="23" t="s">
        <v>34</v>
      </c>
      <c r="S5" s="24" t="s">
        <v>35</v>
      </c>
      <c r="T5" s="13" t="n">
        <v>3</v>
      </c>
      <c r="U5" s="13"/>
      <c r="V5" s="13" t="s">
        <v>36</v>
      </c>
      <c r="W5" s="13" t="s">
        <v>37</v>
      </c>
      <c r="X5" s="13"/>
      <c r="Y5" s="14" t="s">
        <v>38</v>
      </c>
    </row>
    <row r="6" s="6" customFormat="true" ht="12.75" hidden="false" customHeight="false" outlineLevel="0" collapsed="false">
      <c r="A6" s="25" t="s">
        <v>39</v>
      </c>
      <c r="B6" s="16" t="s">
        <v>40</v>
      </c>
      <c r="C6" s="16"/>
      <c r="D6" s="16"/>
      <c r="E6" s="26"/>
      <c r="F6" s="27"/>
      <c r="G6" s="22"/>
      <c r="R6" s="23" t="s">
        <v>41</v>
      </c>
      <c r="S6" s="24" t="s">
        <v>42</v>
      </c>
      <c r="T6" s="13" t="n">
        <v>4</v>
      </c>
      <c r="U6" s="13"/>
      <c r="V6" s="13" t="s">
        <v>43</v>
      </c>
      <c r="W6" s="13"/>
      <c r="X6" s="13"/>
      <c r="Y6" s="14"/>
    </row>
    <row r="7" s="6" customFormat="true" ht="12.75" hidden="false" customHeight="true" outlineLevel="0" collapsed="false">
      <c r="A7" s="25" t="s">
        <v>44</v>
      </c>
      <c r="B7" s="16" t="s">
        <v>45</v>
      </c>
      <c r="C7" s="16"/>
      <c r="D7" s="16"/>
      <c r="E7" s="26"/>
      <c r="F7" s="27"/>
      <c r="G7" s="22"/>
      <c r="R7" s="23" t="s">
        <v>46</v>
      </c>
      <c r="S7" s="24" t="s">
        <v>47</v>
      </c>
      <c r="T7" s="13" t="n">
        <v>5</v>
      </c>
      <c r="U7" s="13"/>
      <c r="V7" s="13" t="s">
        <v>48</v>
      </c>
      <c r="W7" s="13"/>
      <c r="X7" s="13"/>
      <c r="Y7" s="14"/>
    </row>
    <row r="8" s="6" customFormat="true" ht="12.75" hidden="false" customHeight="true" outlineLevel="0" collapsed="false">
      <c r="A8" s="25" t="s">
        <v>49</v>
      </c>
      <c r="B8" s="16" t="s">
        <v>50</v>
      </c>
      <c r="C8" s="16"/>
      <c r="D8" s="16"/>
      <c r="E8" s="26"/>
      <c r="F8" s="27"/>
      <c r="G8" s="22"/>
      <c r="R8" s="23" t="s">
        <v>51</v>
      </c>
      <c r="S8" s="24" t="s">
        <v>52</v>
      </c>
      <c r="T8" s="13"/>
      <c r="U8" s="13"/>
      <c r="V8" s="13" t="s">
        <v>53</v>
      </c>
      <c r="W8" s="13"/>
      <c r="X8" s="13"/>
      <c r="Y8" s="14"/>
    </row>
    <row r="9" s="6" customFormat="true" ht="12.75" hidden="false" customHeight="true" outlineLevel="0" collapsed="false">
      <c r="A9" s="25" t="s">
        <v>54</v>
      </c>
      <c r="B9" s="16" t="s">
        <v>55</v>
      </c>
      <c r="C9" s="16"/>
      <c r="D9" s="16"/>
      <c r="E9" s="26"/>
      <c r="F9" s="27"/>
      <c r="G9" s="22"/>
      <c r="H9" s="28" t="s">
        <v>56</v>
      </c>
      <c r="I9" s="28"/>
      <c r="R9" s="23" t="s">
        <v>57</v>
      </c>
      <c r="S9" s="13"/>
      <c r="T9" s="13"/>
      <c r="U9" s="13"/>
      <c r="V9" s="13" t="s">
        <v>58</v>
      </c>
      <c r="W9" s="13"/>
      <c r="X9" s="13"/>
      <c r="Y9" s="14"/>
    </row>
    <row r="10" s="6" customFormat="true" ht="12.75" hidden="false" customHeight="true" outlineLevel="0" collapsed="false">
      <c r="A10" s="25" t="s">
        <v>59</v>
      </c>
      <c r="B10" s="16" t="s">
        <v>60</v>
      </c>
      <c r="C10" s="16"/>
      <c r="D10" s="16"/>
      <c r="E10" s="26"/>
      <c r="F10" s="27"/>
      <c r="G10" s="22"/>
      <c r="H10" s="28"/>
      <c r="I10" s="28"/>
      <c r="R10" s="23" t="s">
        <v>61</v>
      </c>
      <c r="S10" s="13"/>
      <c r="T10" s="13"/>
      <c r="U10" s="13"/>
      <c r="V10" s="13" t="s">
        <v>62</v>
      </c>
      <c r="W10" s="13"/>
      <c r="X10" s="13"/>
      <c r="Y10" s="14"/>
    </row>
    <row r="11" s="6" customFormat="true" ht="12.75" hidden="false" customHeight="true" outlineLevel="0" collapsed="false">
      <c r="A11" s="25" t="s">
        <v>63</v>
      </c>
      <c r="B11" s="16" t="s">
        <v>64</v>
      </c>
      <c r="C11" s="16"/>
      <c r="D11" s="16"/>
      <c r="E11" s="26"/>
      <c r="F11" s="27"/>
      <c r="G11" s="22"/>
      <c r="H11" s="28"/>
      <c r="I11" s="28"/>
      <c r="R11" s="23" t="s">
        <v>65</v>
      </c>
      <c r="S11" s="13"/>
      <c r="T11" s="13"/>
      <c r="U11" s="13"/>
      <c r="V11" s="13" t="s">
        <v>66</v>
      </c>
      <c r="W11" s="13"/>
      <c r="X11" s="13"/>
      <c r="Y11" s="14"/>
    </row>
    <row r="12" s="6" customFormat="true" ht="12.75" hidden="false" customHeight="false" outlineLevel="0" collapsed="false">
      <c r="A12" s="25" t="s">
        <v>67</v>
      </c>
      <c r="B12" s="16" t="s">
        <v>68</v>
      </c>
      <c r="C12" s="16"/>
      <c r="D12" s="16"/>
      <c r="E12" s="26"/>
      <c r="F12" s="27"/>
      <c r="G12" s="22"/>
      <c r="H12" s="28"/>
      <c r="I12" s="28"/>
      <c r="R12" s="23" t="s">
        <v>69</v>
      </c>
      <c r="S12" s="13"/>
      <c r="T12" s="13"/>
      <c r="U12" s="13"/>
      <c r="V12" s="13" t="s">
        <v>70</v>
      </c>
      <c r="W12" s="13"/>
      <c r="X12" s="13"/>
      <c r="Y12" s="14"/>
    </row>
    <row r="13" s="6" customFormat="true" ht="12.75" hidden="false" customHeight="false" outlineLevel="0" collapsed="false">
      <c r="A13" s="29" t="s">
        <v>71</v>
      </c>
      <c r="B13" s="30" t="s">
        <v>72</v>
      </c>
      <c r="C13" s="30"/>
      <c r="D13" s="30"/>
      <c r="E13" s="31"/>
      <c r="F13" s="32"/>
      <c r="G13" s="22"/>
      <c r="H13" s="28"/>
      <c r="I13" s="28"/>
      <c r="R13" s="23" t="s">
        <v>73</v>
      </c>
      <c r="S13" s="13"/>
      <c r="T13" s="13"/>
      <c r="U13" s="13"/>
      <c r="V13" s="13" t="s">
        <v>74</v>
      </c>
      <c r="W13" s="13"/>
      <c r="X13" s="13"/>
      <c r="Y13" s="14"/>
    </row>
    <row r="14" s="6" customFormat="true" ht="12.75" hidden="false" customHeight="true" outlineLevel="0" collapsed="false">
      <c r="A14" s="25" t="s">
        <v>75</v>
      </c>
      <c r="B14" s="16" t="s">
        <v>76</v>
      </c>
      <c r="C14" s="16"/>
      <c r="D14" s="16"/>
      <c r="E14" s="26"/>
      <c r="F14" s="21"/>
      <c r="G14" s="22" t="s">
        <v>77</v>
      </c>
      <c r="R14" s="23" t="s">
        <v>78</v>
      </c>
      <c r="S14" s="13"/>
      <c r="T14" s="13"/>
      <c r="U14" s="13"/>
      <c r="V14" s="13"/>
      <c r="W14" s="13"/>
      <c r="X14" s="13"/>
      <c r="Y14" s="14"/>
    </row>
    <row r="15" s="6" customFormat="true" ht="12.75" hidden="false" customHeight="false" outlineLevel="0" collapsed="false">
      <c r="A15" s="25" t="s">
        <v>79</v>
      </c>
      <c r="B15" s="16" t="s">
        <v>80</v>
      </c>
      <c r="C15" s="16"/>
      <c r="D15" s="16"/>
      <c r="E15" s="26"/>
      <c r="F15" s="27"/>
      <c r="G15" s="22"/>
      <c r="R15" s="23" t="s">
        <v>81</v>
      </c>
      <c r="S15" s="13"/>
      <c r="T15" s="13"/>
      <c r="U15" s="13"/>
      <c r="V15" s="13"/>
      <c r="W15" s="13"/>
      <c r="X15" s="13"/>
      <c r="Y15" s="14"/>
    </row>
    <row r="16" s="6" customFormat="true" ht="12.75" hidden="false" customHeight="true" outlineLevel="0" collapsed="false">
      <c r="A16" s="25" t="s">
        <v>82</v>
      </c>
      <c r="B16" s="16" t="s">
        <v>83</v>
      </c>
      <c r="C16" s="16"/>
      <c r="D16" s="16"/>
      <c r="E16" s="26"/>
      <c r="F16" s="27"/>
      <c r="G16" s="22"/>
      <c r="R16" s="23" t="s">
        <v>84</v>
      </c>
      <c r="S16" s="33"/>
      <c r="T16" s="33"/>
      <c r="U16" s="33"/>
      <c r="V16" s="33"/>
      <c r="W16" s="33"/>
      <c r="X16" s="33"/>
      <c r="Y16" s="34"/>
    </row>
    <row r="17" s="6" customFormat="true" ht="12.75" hidden="false" customHeight="false" outlineLevel="0" collapsed="false">
      <c r="A17" s="25" t="s">
        <v>85</v>
      </c>
      <c r="B17" s="16" t="s">
        <v>86</v>
      </c>
      <c r="C17" s="16"/>
      <c r="D17" s="16"/>
      <c r="E17" s="26"/>
      <c r="F17" s="27"/>
      <c r="G17" s="22"/>
      <c r="R17" s="23" t="s">
        <v>87</v>
      </c>
      <c r="S17" s="13"/>
      <c r="T17" s="13"/>
      <c r="U17" s="13"/>
      <c r="V17" s="13"/>
      <c r="W17" s="13"/>
      <c r="X17" s="13"/>
      <c r="Y17" s="14"/>
    </row>
    <row r="18" s="6" customFormat="true" ht="12.75" hidden="false" customHeight="false" outlineLevel="0" collapsed="false">
      <c r="A18" s="25" t="s">
        <v>88</v>
      </c>
      <c r="B18" s="15" t="s">
        <v>89</v>
      </c>
      <c r="C18" s="16"/>
      <c r="D18" s="16"/>
      <c r="E18" s="26"/>
      <c r="F18" s="27"/>
      <c r="G18" s="22"/>
      <c r="R18" s="23" t="s">
        <v>90</v>
      </c>
      <c r="S18" s="13"/>
      <c r="T18" s="13"/>
      <c r="U18" s="13"/>
      <c r="V18" s="13"/>
      <c r="W18" s="13"/>
      <c r="X18" s="13"/>
      <c r="Y18" s="14"/>
    </row>
    <row r="19" s="6" customFormat="true" ht="12.75" hidden="false" customHeight="false" outlineLevel="0" collapsed="false">
      <c r="A19" s="29" t="s">
        <v>91</v>
      </c>
      <c r="B19" s="30" t="s">
        <v>92</v>
      </c>
      <c r="C19" s="30"/>
      <c r="D19" s="30"/>
      <c r="E19" s="31"/>
      <c r="F19" s="32"/>
      <c r="G19" s="22"/>
      <c r="R19" s="23" t="s">
        <v>93</v>
      </c>
      <c r="S19" s="13"/>
      <c r="T19" s="13"/>
      <c r="U19" s="13"/>
      <c r="V19" s="13"/>
      <c r="W19" s="13"/>
      <c r="X19" s="13"/>
      <c r="Y19" s="14"/>
    </row>
    <row r="20" s="6" customFormat="true" ht="12.75" hidden="false" customHeight="false" outlineLevel="0" collapsed="false">
      <c r="R20" s="23" t="s">
        <v>94</v>
      </c>
      <c r="S20" s="35"/>
      <c r="T20" s="35"/>
      <c r="U20" s="35"/>
      <c r="V20" s="35"/>
      <c r="W20" s="35"/>
      <c r="X20" s="35"/>
      <c r="Y20" s="36"/>
    </row>
    <row r="21" s="6" customFormat="true" ht="12.75" hidden="false" customHeight="false" outlineLevel="0" collapsed="false">
      <c r="A21" s="37" t="s">
        <v>95</v>
      </c>
      <c r="B21" s="37" t="s">
        <v>95</v>
      </c>
      <c r="C21" s="37" t="s">
        <v>95</v>
      </c>
      <c r="D21" s="37" t="s">
        <v>95</v>
      </c>
      <c r="E21" s="37" t="s">
        <v>95</v>
      </c>
      <c r="F21" s="37" t="s">
        <v>95</v>
      </c>
      <c r="G21" s="37" t="s">
        <v>95</v>
      </c>
      <c r="H21" s="37" t="s">
        <v>95</v>
      </c>
      <c r="I21" s="37" t="s">
        <v>95</v>
      </c>
      <c r="J21" s="37" t="s">
        <v>95</v>
      </c>
      <c r="K21" s="38" t="s">
        <v>95</v>
      </c>
      <c r="L21" s="38" t="s">
        <v>95</v>
      </c>
      <c r="M21" s="38" t="s">
        <v>95</v>
      </c>
      <c r="N21" s="38" t="s">
        <v>95</v>
      </c>
      <c r="O21" s="38" t="s">
        <v>95</v>
      </c>
      <c r="P21" s="38" t="s">
        <v>95</v>
      </c>
      <c r="R21" s="23" t="s">
        <v>96</v>
      </c>
      <c r="S21" s="35"/>
      <c r="T21" s="35"/>
      <c r="U21" s="35"/>
      <c r="V21" s="35"/>
      <c r="W21" s="35"/>
      <c r="X21" s="35"/>
      <c r="Y21" s="36"/>
    </row>
    <row r="22" s="2" customFormat="true" ht="12.75" hidden="false" customHeight="false" outlineLevel="0" collapsed="false">
      <c r="A22" s="39" t="s">
        <v>1</v>
      </c>
      <c r="B22" s="39" t="s">
        <v>32</v>
      </c>
      <c r="C22" s="39" t="s">
        <v>39</v>
      </c>
      <c r="D22" s="39" t="s">
        <v>44</v>
      </c>
      <c r="E22" s="39" t="s">
        <v>49</v>
      </c>
      <c r="F22" s="39" t="s">
        <v>54</v>
      </c>
      <c r="G22" s="39" t="s">
        <v>97</v>
      </c>
      <c r="H22" s="39" t="s">
        <v>98</v>
      </c>
      <c r="I22" s="39" t="s">
        <v>67</v>
      </c>
      <c r="J22" s="39" t="s">
        <v>71</v>
      </c>
      <c r="K22" s="39" t="s">
        <v>99</v>
      </c>
      <c r="L22" s="39" t="s">
        <v>100</v>
      </c>
      <c r="M22" s="39" t="s">
        <v>101</v>
      </c>
      <c r="N22" s="39" t="s">
        <v>102</v>
      </c>
      <c r="O22" s="39" t="s">
        <v>88</v>
      </c>
      <c r="P22" s="39" t="s">
        <v>91</v>
      </c>
      <c r="R22" s="23" t="s">
        <v>103</v>
      </c>
      <c r="S22" s="35"/>
      <c r="T22" s="35"/>
      <c r="U22" s="35"/>
      <c r="V22" s="35"/>
      <c r="W22" s="35"/>
      <c r="X22" s="35"/>
      <c r="Y22" s="36"/>
    </row>
    <row r="23" s="6" customFormat="true" ht="14.25" hidden="false" customHeight="false" outlineLevel="0" collapsed="false">
      <c r="A23" s="40" t="s">
        <v>34</v>
      </c>
      <c r="B23" s="40" t="n">
        <v>4002870</v>
      </c>
      <c r="C23" s="40" t="s">
        <v>104</v>
      </c>
      <c r="D23" s="40" t="s">
        <v>105</v>
      </c>
      <c r="E23" s="40" t="s">
        <v>106</v>
      </c>
      <c r="F23" s="41" t="s">
        <v>107</v>
      </c>
      <c r="G23" s="40" t="n">
        <v>745384</v>
      </c>
      <c r="H23" s="40" t="n">
        <v>1997614</v>
      </c>
      <c r="I23" s="40" t="n">
        <v>1198</v>
      </c>
      <c r="J23" s="40" t="s">
        <v>108</v>
      </c>
      <c r="K23" s="42" t="n">
        <v>745300</v>
      </c>
      <c r="L23" s="42" t="n">
        <v>1997479</v>
      </c>
      <c r="M23" s="42" t="n">
        <v>745402</v>
      </c>
      <c r="N23" s="42" t="n">
        <v>1997612</v>
      </c>
      <c r="O23" s="42" t="n">
        <v>7.5</v>
      </c>
      <c r="P23" s="42" t="n">
        <v>135</v>
      </c>
      <c r="R23" s="23" t="s">
        <v>109</v>
      </c>
      <c r="S23" s="43"/>
      <c r="T23" s="43"/>
      <c r="U23" s="43"/>
      <c r="V23" s="43"/>
      <c r="W23" s="43"/>
      <c r="X23" s="43"/>
      <c r="Y23" s="44"/>
    </row>
    <row r="24" s="6" customFormat="true" ht="15.75" hidden="false" customHeight="false" outlineLevel="0" collapsed="false">
      <c r="A24" s="5"/>
      <c r="B24" s="5"/>
      <c r="C24" s="5"/>
      <c r="D24" s="5"/>
      <c r="E24" s="5"/>
      <c r="F24" s="45"/>
      <c r="G24" s="46" t="n">
        <v>792940</v>
      </c>
      <c r="H24" s="47" t="n">
        <v>6430101</v>
      </c>
      <c r="K24" s="47" t="n">
        <v>792854</v>
      </c>
      <c r="L24" s="47" t="n">
        <v>6429966</v>
      </c>
      <c r="M24" s="47" t="n">
        <v>792957</v>
      </c>
      <c r="N24" s="47" t="n">
        <v>6430098</v>
      </c>
      <c r="R24" s="23" t="s">
        <v>110</v>
      </c>
      <c r="S24" s="43"/>
      <c r="T24" s="43"/>
      <c r="U24" s="43"/>
      <c r="V24" s="43"/>
      <c r="W24" s="43"/>
      <c r="X24" s="43"/>
      <c r="Y24" s="44"/>
    </row>
    <row r="25" s="6" customFormat="true" ht="15.75" hidden="false" customHeight="false" outlineLevel="0" collapsed="false">
      <c r="A25" s="4" t="s">
        <v>111</v>
      </c>
      <c r="B25" s="4"/>
      <c r="C25" s="4"/>
      <c r="D25" s="5"/>
      <c r="E25" s="5"/>
      <c r="F25" s="45"/>
      <c r="R25" s="48" t="s">
        <v>112</v>
      </c>
      <c r="S25" s="43"/>
      <c r="T25" s="43"/>
      <c r="U25" s="43"/>
      <c r="V25" s="43"/>
      <c r="W25" s="43"/>
      <c r="X25" s="43"/>
      <c r="Y25" s="44"/>
    </row>
    <row r="26" customFormat="false" ht="12.75" hidden="false" customHeight="false" outlineLevel="0" collapsed="false">
      <c r="K26" s="6"/>
      <c r="L26" s="6"/>
      <c r="R26" s="48" t="s">
        <v>113</v>
      </c>
      <c r="S26" s="43"/>
      <c r="T26" s="43"/>
      <c r="U26" s="43"/>
      <c r="V26" s="43"/>
      <c r="W26" s="43"/>
      <c r="X26" s="43"/>
      <c r="Y26" s="44"/>
    </row>
    <row r="27" customFormat="false" ht="12.75" hidden="false" customHeight="false" outlineLevel="0" collapsed="false">
      <c r="A27" s="15" t="s">
        <v>15</v>
      </c>
      <c r="B27" s="49"/>
      <c r="C27" s="49"/>
      <c r="D27" s="49"/>
      <c r="E27" s="11"/>
      <c r="F27" s="1"/>
      <c r="G27" s="1"/>
      <c r="K27" s="6"/>
      <c r="L27" s="6"/>
      <c r="M27" s="6"/>
      <c r="N27" s="6"/>
      <c r="O27" s="6"/>
      <c r="P27" s="6"/>
      <c r="R27" s="48" t="s">
        <v>114</v>
      </c>
      <c r="S27" s="43"/>
      <c r="T27" s="43"/>
      <c r="U27" s="43"/>
      <c r="V27" s="43"/>
      <c r="W27" s="43"/>
      <c r="X27" s="43"/>
      <c r="Y27" s="44"/>
    </row>
    <row r="28" customFormat="false" ht="12.75" hidden="false" customHeight="false" outlineLevel="0" collapsed="false">
      <c r="A28" s="18" t="s">
        <v>32</v>
      </c>
      <c r="B28" s="19" t="s">
        <v>115</v>
      </c>
      <c r="C28" s="19"/>
      <c r="D28" s="19"/>
      <c r="E28" s="50"/>
      <c r="H28" s="2"/>
      <c r="I28" s="2"/>
      <c r="R28" s="51" t="s">
        <v>116</v>
      </c>
      <c r="S28" s="52"/>
      <c r="T28" s="52"/>
      <c r="U28" s="52"/>
      <c r="V28" s="52"/>
      <c r="W28" s="52"/>
      <c r="X28" s="53"/>
      <c r="Y28" s="54"/>
    </row>
    <row r="29" customFormat="false" ht="13.5" hidden="false" customHeight="true" outlineLevel="0" collapsed="false">
      <c r="A29" s="25" t="s">
        <v>39</v>
      </c>
      <c r="B29" s="16" t="s">
        <v>40</v>
      </c>
      <c r="C29" s="16"/>
      <c r="D29" s="16"/>
      <c r="E29" s="55"/>
      <c r="H29" s="2"/>
      <c r="I29" s="2"/>
    </row>
    <row r="30" customFormat="false" ht="13.5" hidden="false" customHeight="true" outlineLevel="0" collapsed="false">
      <c r="A30" s="25" t="s">
        <v>117</v>
      </c>
      <c r="B30" s="16" t="s">
        <v>118</v>
      </c>
      <c r="C30" s="16"/>
      <c r="D30" s="16"/>
      <c r="E30" s="55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5" t="s">
        <v>119</v>
      </c>
      <c r="B31" s="16" t="s">
        <v>120</v>
      </c>
      <c r="C31" s="16"/>
      <c r="D31" s="16"/>
      <c r="E31" s="55"/>
      <c r="H31" s="2"/>
      <c r="I31" s="56"/>
      <c r="J31" s="57"/>
      <c r="K31" s="6"/>
      <c r="L31" s="6"/>
      <c r="M31" s="6"/>
      <c r="V31" s="1"/>
      <c r="W31" s="1"/>
    </row>
    <row r="32" customFormat="false" ht="16.5" hidden="false" customHeight="true" outlineLevel="0" collapsed="false">
      <c r="A32" s="25" t="s">
        <v>121</v>
      </c>
      <c r="B32" s="15" t="s">
        <v>122</v>
      </c>
      <c r="C32" s="16"/>
      <c r="D32" s="16"/>
      <c r="E32" s="55"/>
      <c r="G32" s="4" t="s">
        <v>123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A33" s="29" t="s">
        <v>124</v>
      </c>
      <c r="B33" s="58" t="s">
        <v>125</v>
      </c>
      <c r="C33" s="30"/>
      <c r="D33" s="30"/>
      <c r="E33" s="59"/>
      <c r="G33" s="56"/>
      <c r="H33" s="57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5" t="s">
        <v>15</v>
      </c>
      <c r="I34" s="49"/>
      <c r="J34" s="49"/>
      <c r="U34" s="3"/>
    </row>
    <row r="35" customFormat="false" ht="12.75" hidden="false" customHeight="false" outlineLevel="0" collapsed="false">
      <c r="F35" s="3"/>
      <c r="G35" s="3"/>
      <c r="H35" s="60" t="s">
        <v>126</v>
      </c>
      <c r="I35" s="61" t="s">
        <v>127</v>
      </c>
      <c r="J35" s="62"/>
      <c r="U35" s="3"/>
    </row>
    <row r="36" customFormat="false" ht="12.75" hidden="false" customHeight="false" outlineLevel="0" collapsed="false">
      <c r="F36" s="1"/>
      <c r="G36" s="1"/>
      <c r="H36" s="60" t="s">
        <v>128</v>
      </c>
      <c r="I36" s="61" t="s">
        <v>129</v>
      </c>
      <c r="J36" s="61"/>
      <c r="K36" s="63"/>
      <c r="L36" s="64"/>
      <c r="P36" s="65"/>
      <c r="Q36" s="65"/>
      <c r="R36" s="3"/>
      <c r="S36" s="3"/>
      <c r="T36" s="3"/>
      <c r="U36" s="3"/>
    </row>
    <row r="37" customFormat="false" ht="12.75" hidden="false" customHeight="false" outlineLevel="0" collapsed="false">
      <c r="A37" s="66"/>
      <c r="B37" s="66"/>
      <c r="C37" s="66"/>
      <c r="D37" s="37" t="s">
        <v>95</v>
      </c>
      <c r="E37" s="38" t="s">
        <v>95</v>
      </c>
      <c r="F37" s="67"/>
      <c r="G37" s="1"/>
      <c r="H37" s="37" t="s">
        <v>95</v>
      </c>
      <c r="I37" s="68" t="s">
        <v>130</v>
      </c>
      <c r="R37" s="65"/>
      <c r="S37" s="65"/>
      <c r="T37" s="3"/>
      <c r="U37" s="3"/>
    </row>
    <row r="38" customFormat="false" ht="12.75" hidden="false" customHeight="false" outlineLevel="0" collapsed="false">
      <c r="A38" s="39" t="s">
        <v>32</v>
      </c>
      <c r="B38" s="39" t="s">
        <v>39</v>
      </c>
      <c r="C38" s="39" t="s">
        <v>117</v>
      </c>
      <c r="D38" s="39" t="s">
        <v>119</v>
      </c>
      <c r="E38" s="39" t="s">
        <v>121</v>
      </c>
      <c r="F38" s="39" t="s">
        <v>131</v>
      </c>
      <c r="G38" s="39" t="s">
        <v>132</v>
      </c>
      <c r="H38" s="69" t="s">
        <v>126</v>
      </c>
      <c r="I38" s="69" t="s">
        <v>128</v>
      </c>
      <c r="R38" s="65"/>
      <c r="S38" s="65"/>
      <c r="T38" s="3"/>
      <c r="U38" s="3"/>
    </row>
    <row r="39" customFormat="false" ht="14.25" hidden="false" customHeight="false" outlineLevel="0" collapsed="false">
      <c r="A39" s="70" t="n">
        <f aca="false">B23</f>
        <v>4002870</v>
      </c>
      <c r="B39" s="70" t="str">
        <f aca="false">C23</f>
        <v>le Lignon</v>
      </c>
      <c r="C39" s="71" t="s">
        <v>133</v>
      </c>
      <c r="D39" s="72" t="n">
        <v>41801</v>
      </c>
      <c r="E39" s="42" t="n">
        <v>6.5</v>
      </c>
      <c r="F39" s="73" t="s">
        <v>134</v>
      </c>
      <c r="G39" s="74" t="s">
        <v>11</v>
      </c>
      <c r="H39" s="75" t="n">
        <v>1</v>
      </c>
      <c r="I39" s="75"/>
      <c r="R39" s="65"/>
      <c r="S39" s="65"/>
      <c r="T39" s="3"/>
      <c r="U39" s="3"/>
    </row>
    <row r="40" customFormat="false" ht="14.25" hidden="false" customHeight="false" outlineLevel="0" collapsed="false">
      <c r="A40" s="39" t="s">
        <v>135</v>
      </c>
      <c r="B40" s="76"/>
      <c r="C40" s="76"/>
      <c r="D40" s="77"/>
      <c r="E40" s="76"/>
      <c r="F40" s="73" t="s">
        <v>136</v>
      </c>
      <c r="G40" s="74" t="s">
        <v>19</v>
      </c>
      <c r="H40" s="75" t="n">
        <v>0</v>
      </c>
      <c r="I40" s="75"/>
      <c r="R40" s="65"/>
      <c r="S40" s="65"/>
      <c r="T40" s="3"/>
      <c r="U40" s="3"/>
    </row>
    <row r="41" customFormat="false" ht="14.25" hidden="false" customHeight="false" outlineLevel="0" collapsed="false">
      <c r="A41" s="78"/>
      <c r="B41" s="78"/>
      <c r="C41" s="78"/>
      <c r="D41" s="78"/>
      <c r="E41" s="78"/>
      <c r="F41" s="73" t="s">
        <v>137</v>
      </c>
      <c r="G41" s="74" t="s">
        <v>28</v>
      </c>
      <c r="H41" s="75" t="n">
        <v>1</v>
      </c>
      <c r="I41" s="75"/>
      <c r="R41" s="65"/>
      <c r="S41" s="65"/>
      <c r="T41" s="3"/>
      <c r="U41" s="3"/>
    </row>
    <row r="42" customFormat="false" ht="14.25" hidden="false" customHeight="false" outlineLevel="0" collapsed="false">
      <c r="A42" s="76"/>
      <c r="B42" s="76"/>
      <c r="C42" s="76"/>
      <c r="D42" s="77"/>
      <c r="E42" s="76"/>
      <c r="F42" s="73" t="s">
        <v>138</v>
      </c>
      <c r="G42" s="74" t="s">
        <v>36</v>
      </c>
      <c r="H42" s="75" t="n">
        <v>1</v>
      </c>
      <c r="I42" s="75"/>
      <c r="R42" s="65"/>
      <c r="S42" s="65"/>
      <c r="T42" s="3"/>
      <c r="U42" s="3"/>
    </row>
    <row r="43" customFormat="false" ht="14.25" hidden="false" customHeight="false" outlineLevel="0" collapsed="false">
      <c r="A43" s="76"/>
      <c r="B43" s="76"/>
      <c r="C43" s="76"/>
      <c r="D43" s="77"/>
      <c r="E43" s="76"/>
      <c r="F43" s="73" t="s">
        <v>139</v>
      </c>
      <c r="G43" s="74" t="s">
        <v>43</v>
      </c>
      <c r="H43" s="75" t="n">
        <v>8</v>
      </c>
      <c r="I43" s="75"/>
      <c r="O43" s="6"/>
      <c r="P43" s="6"/>
      <c r="Q43" s="6"/>
      <c r="R43" s="6"/>
      <c r="S43" s="6"/>
      <c r="T43" s="3"/>
      <c r="U43" s="3"/>
    </row>
    <row r="44" customFormat="false" ht="14.25" hidden="false" customHeight="false" outlineLevel="0" collapsed="false">
      <c r="A44" s="76"/>
      <c r="B44" s="76"/>
      <c r="C44" s="76"/>
      <c r="D44" s="77"/>
      <c r="E44" s="76"/>
      <c r="F44" s="73" t="s">
        <v>140</v>
      </c>
      <c r="G44" s="74" t="s">
        <v>48</v>
      </c>
      <c r="H44" s="75" t="n">
        <v>0</v>
      </c>
      <c r="I44" s="75"/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4.25" hidden="false" customHeight="false" outlineLevel="0" collapsed="false">
      <c r="A45" s="76"/>
      <c r="B45" s="76"/>
      <c r="C45" s="76"/>
      <c r="D45" s="77"/>
      <c r="E45" s="76"/>
      <c r="F45" s="73" t="s">
        <v>141</v>
      </c>
      <c r="G45" s="74" t="s">
        <v>53</v>
      </c>
      <c r="H45" s="75" t="n">
        <v>2</v>
      </c>
      <c r="I45" s="75"/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4.25" hidden="false" customHeight="false" outlineLevel="0" collapsed="false">
      <c r="A46" s="76"/>
      <c r="B46" s="76"/>
      <c r="C46" s="76"/>
      <c r="D46" s="77"/>
      <c r="E46" s="76"/>
      <c r="F46" s="73" t="s">
        <v>142</v>
      </c>
      <c r="G46" s="74" t="s">
        <v>58</v>
      </c>
      <c r="H46" s="75" t="n">
        <v>0</v>
      </c>
      <c r="I46" s="75"/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76"/>
      <c r="B47" s="76"/>
      <c r="C47" s="76"/>
      <c r="D47" s="77"/>
      <c r="E47" s="76"/>
      <c r="F47" s="73" t="s">
        <v>143</v>
      </c>
      <c r="G47" s="74" t="s">
        <v>62</v>
      </c>
      <c r="H47" s="75" t="n">
        <v>0</v>
      </c>
      <c r="I47" s="75"/>
    </row>
    <row r="48" s="6" customFormat="true" ht="14.25" hidden="false" customHeight="false" outlineLevel="0" collapsed="false">
      <c r="A48" s="76"/>
      <c r="B48" s="76"/>
      <c r="C48" s="76"/>
      <c r="D48" s="77"/>
      <c r="E48" s="76"/>
      <c r="F48" s="73" t="s">
        <v>144</v>
      </c>
      <c r="G48" s="74" t="s">
        <v>66</v>
      </c>
      <c r="H48" s="75" t="n">
        <v>0</v>
      </c>
      <c r="I48" s="75"/>
      <c r="O48" s="1"/>
      <c r="P48" s="1"/>
      <c r="Q48" s="1"/>
      <c r="R48" s="65"/>
      <c r="S48" s="65"/>
    </row>
    <row r="49" s="6" customFormat="true" ht="14.25" hidden="false" customHeight="false" outlineLevel="0" collapsed="false">
      <c r="A49" s="76"/>
      <c r="B49" s="76"/>
      <c r="C49" s="76"/>
      <c r="D49" s="77"/>
      <c r="E49" s="76"/>
      <c r="F49" s="73" t="s">
        <v>145</v>
      </c>
      <c r="G49" s="74" t="s">
        <v>70</v>
      </c>
      <c r="H49" s="75" t="n">
        <v>0</v>
      </c>
      <c r="I49" s="75"/>
      <c r="M49" s="1"/>
      <c r="N49" s="1"/>
      <c r="O49" s="1"/>
      <c r="P49" s="1"/>
      <c r="Q49" s="1"/>
      <c r="R49" s="65"/>
      <c r="S49" s="65"/>
    </row>
    <row r="50" s="6" customFormat="true" ht="14.25" hidden="false" customHeight="false" outlineLevel="0" collapsed="false">
      <c r="A50" s="76"/>
      <c r="B50" s="76"/>
      <c r="C50" s="76"/>
      <c r="D50" s="77"/>
      <c r="E50" s="76"/>
      <c r="F50" s="73" t="s">
        <v>146</v>
      </c>
      <c r="G50" s="74" t="s">
        <v>74</v>
      </c>
      <c r="H50" s="75" t="n">
        <v>87</v>
      </c>
      <c r="I50" s="75"/>
      <c r="M50" s="1"/>
      <c r="N50" s="1"/>
      <c r="O50" s="1"/>
      <c r="P50" s="1"/>
      <c r="Q50" s="1"/>
      <c r="R50" s="65"/>
      <c r="S50" s="65"/>
    </row>
    <row r="51" s="6" customFormat="true" ht="15.75" hidden="false" customHeight="false" outlineLevel="0" collapsed="false">
      <c r="A51" s="5"/>
      <c r="B51" s="5"/>
      <c r="C51" s="5"/>
      <c r="D51" s="5"/>
      <c r="E51" s="5"/>
      <c r="F51" s="79" t="s">
        <v>147</v>
      </c>
      <c r="G51" s="79"/>
      <c r="H51" s="80" t="n">
        <f aca="false">SUM(H39:H50)/100</f>
        <v>1</v>
      </c>
      <c r="N51" s="1"/>
      <c r="O51" s="1"/>
      <c r="P51" s="1"/>
      <c r="Q51" s="1"/>
      <c r="R51" s="1"/>
      <c r="S51" s="1"/>
      <c r="T51" s="65"/>
      <c r="U51" s="65"/>
      <c r="V51" s="3"/>
    </row>
    <row r="52" customFormat="false" ht="16.5" hidden="false" customHeight="true" outlineLevel="0" collapsed="false">
      <c r="A52" s="4" t="s">
        <v>148</v>
      </c>
      <c r="B52" s="4"/>
      <c r="C52" s="4"/>
      <c r="D52" s="4"/>
      <c r="E52" s="4"/>
      <c r="F52" s="45"/>
      <c r="G52" s="81"/>
      <c r="T52" s="65"/>
      <c r="U52" s="65"/>
    </row>
    <row r="53" customFormat="false" ht="12.75" hidden="false" customHeight="false" outlineLevel="0" collapsed="false">
      <c r="G53" s="82"/>
      <c r="T53" s="65"/>
      <c r="U53" s="65"/>
    </row>
    <row r="54" customFormat="false" ht="12.75" hidden="false" customHeight="false" outlineLevel="0" collapsed="false">
      <c r="A54" s="15" t="s">
        <v>15</v>
      </c>
      <c r="B54" s="49"/>
      <c r="C54" s="49"/>
      <c r="D54" s="49"/>
      <c r="E54" s="83"/>
      <c r="F54" s="84"/>
      <c r="G54" s="82"/>
      <c r="T54" s="65"/>
      <c r="U54" s="65"/>
    </row>
    <row r="55" customFormat="false" ht="12.75" hidden="false" customHeight="false" outlineLevel="0" collapsed="false">
      <c r="A55" s="18" t="s">
        <v>131</v>
      </c>
      <c r="B55" s="19" t="s">
        <v>149</v>
      </c>
      <c r="C55" s="19"/>
      <c r="D55" s="19"/>
      <c r="E55" s="19"/>
      <c r="F55" s="50"/>
      <c r="G55" s="13"/>
      <c r="J55" s="85"/>
      <c r="T55" s="65"/>
      <c r="U55" s="65"/>
    </row>
    <row r="56" customFormat="false" ht="12.75" hidden="false" customHeight="false" outlineLevel="0" collapsed="false">
      <c r="A56" s="25" t="s">
        <v>150</v>
      </c>
      <c r="B56" s="16" t="s">
        <v>149</v>
      </c>
      <c r="C56" s="16"/>
      <c r="D56" s="16"/>
      <c r="E56" s="16"/>
      <c r="F56" s="55"/>
      <c r="G56" s="13"/>
      <c r="H56" s="15" t="s">
        <v>15</v>
      </c>
      <c r="J56" s="85"/>
      <c r="T56" s="65"/>
      <c r="U56" s="65"/>
    </row>
    <row r="57" customFormat="false" ht="12.75" hidden="false" customHeight="false" outlineLevel="0" collapsed="false">
      <c r="A57" s="25" t="s">
        <v>151</v>
      </c>
      <c r="B57" s="16" t="s">
        <v>152</v>
      </c>
      <c r="C57" s="16"/>
      <c r="D57" s="16"/>
      <c r="E57" s="16"/>
      <c r="F57" s="55"/>
      <c r="G57" s="13"/>
      <c r="H57" s="86" t="s">
        <v>153</v>
      </c>
      <c r="I57" s="86" t="s">
        <v>132</v>
      </c>
      <c r="J57" s="86" t="s">
        <v>154</v>
      </c>
      <c r="T57" s="65"/>
      <c r="U57" s="65"/>
    </row>
    <row r="58" customFormat="false" ht="12.75" hidden="false" customHeight="false" outlineLevel="0" collapsed="false">
      <c r="A58" s="25" t="s">
        <v>155</v>
      </c>
      <c r="B58" s="16" t="s">
        <v>156</v>
      </c>
      <c r="C58" s="16"/>
      <c r="D58" s="16"/>
      <c r="E58" s="16"/>
      <c r="F58" s="55"/>
      <c r="G58" s="13"/>
      <c r="H58" s="87" t="s">
        <v>157</v>
      </c>
      <c r="I58" s="87" t="s">
        <v>37</v>
      </c>
      <c r="J58" s="87" t="s">
        <v>158</v>
      </c>
      <c r="T58" s="65"/>
      <c r="U58" s="65"/>
    </row>
    <row r="59" customFormat="false" ht="12.75" hidden="false" customHeight="false" outlineLevel="0" collapsed="false">
      <c r="A59" s="25" t="s">
        <v>159</v>
      </c>
      <c r="B59" s="16" t="s">
        <v>160</v>
      </c>
      <c r="C59" s="16"/>
      <c r="D59" s="16"/>
      <c r="E59" s="16"/>
      <c r="F59" s="55"/>
      <c r="G59" s="13"/>
      <c r="H59" s="88" t="s">
        <v>161</v>
      </c>
      <c r="I59" s="88" t="s">
        <v>12</v>
      </c>
      <c r="J59" s="88" t="s">
        <v>162</v>
      </c>
      <c r="T59" s="65"/>
      <c r="U59" s="65"/>
    </row>
    <row r="60" customFormat="false" ht="12.75" hidden="false" customHeight="false" outlineLevel="0" collapsed="false">
      <c r="A60" s="25" t="s">
        <v>163</v>
      </c>
      <c r="B60" s="16" t="s">
        <v>164</v>
      </c>
      <c r="C60" s="16"/>
      <c r="D60" s="16"/>
      <c r="E60" s="16"/>
      <c r="F60" s="55"/>
      <c r="G60" s="13"/>
      <c r="H60" s="88" t="s">
        <v>165</v>
      </c>
      <c r="I60" s="88" t="s">
        <v>20</v>
      </c>
      <c r="J60" s="88" t="s">
        <v>166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5" t="s">
        <v>167</v>
      </c>
      <c r="B61" s="16" t="s">
        <v>168</v>
      </c>
      <c r="C61" s="16"/>
      <c r="D61" s="16"/>
      <c r="E61" s="16"/>
      <c r="F61" s="55"/>
      <c r="G61" s="89"/>
      <c r="H61" s="90" t="s">
        <v>169</v>
      </c>
      <c r="I61" s="90" t="s">
        <v>29</v>
      </c>
      <c r="J61" s="90" t="s">
        <v>170</v>
      </c>
      <c r="O61" s="2"/>
      <c r="T61" s="65"/>
      <c r="U61" s="65"/>
    </row>
    <row r="62" customFormat="false" ht="12.75" hidden="false" customHeight="false" outlineLevel="0" collapsed="false">
      <c r="A62" s="29" t="s">
        <v>171</v>
      </c>
      <c r="B62" s="30" t="s">
        <v>172</v>
      </c>
      <c r="C62" s="91"/>
      <c r="D62" s="91"/>
      <c r="E62" s="30"/>
      <c r="F62" s="59"/>
      <c r="G62" s="89"/>
      <c r="H62" s="2"/>
      <c r="T62" s="65"/>
      <c r="U62" s="65"/>
    </row>
    <row r="63" customFormat="false" ht="12.75" hidden="false" customHeight="false" outlineLevel="0" collapsed="false">
      <c r="E63" s="92"/>
      <c r="F63" s="1"/>
      <c r="H63" s="2"/>
      <c r="T63" s="65"/>
      <c r="U63" s="65"/>
      <c r="V63" s="2"/>
    </row>
    <row r="64" s="2" customFormat="true" ht="12.75" hidden="false" customHeight="false" outlineLevel="0" collapsed="false">
      <c r="C64" s="67"/>
      <c r="D64" s="37" t="s">
        <v>95</v>
      </c>
      <c r="E64" s="37" t="s">
        <v>95</v>
      </c>
      <c r="F64" s="37" t="s">
        <v>95</v>
      </c>
      <c r="G64" s="68" t="s">
        <v>130</v>
      </c>
      <c r="H64" s="68" t="s">
        <v>130</v>
      </c>
      <c r="I64" s="68" t="s">
        <v>130</v>
      </c>
      <c r="J64" s="68" t="s">
        <v>130</v>
      </c>
      <c r="K64" s="68" t="s">
        <v>130</v>
      </c>
      <c r="O64" s="1"/>
      <c r="P64" s="1"/>
      <c r="Q64" s="1"/>
      <c r="R64" s="1"/>
      <c r="S64" s="1"/>
      <c r="T64" s="65"/>
      <c r="U64" s="65"/>
      <c r="V64" s="3"/>
    </row>
    <row r="65" customFormat="false" ht="12.75" hidden="false" customHeight="false" outlineLevel="0" collapsed="false">
      <c r="A65" s="39" t="s">
        <v>32</v>
      </c>
      <c r="B65" s="39" t="s">
        <v>119</v>
      </c>
      <c r="C65" s="93" t="s">
        <v>173</v>
      </c>
      <c r="D65" s="93" t="s">
        <v>131</v>
      </c>
      <c r="E65" s="93" t="s">
        <v>150</v>
      </c>
      <c r="F65" s="93" t="s">
        <v>151</v>
      </c>
      <c r="G65" s="93" t="s">
        <v>155</v>
      </c>
      <c r="H65" s="93" t="s">
        <v>174</v>
      </c>
      <c r="I65" s="93" t="s">
        <v>163</v>
      </c>
      <c r="J65" s="93" t="s">
        <v>167</v>
      </c>
      <c r="K65" s="93" t="s">
        <v>171</v>
      </c>
      <c r="T65" s="65"/>
      <c r="U65" s="65"/>
    </row>
    <row r="66" customFormat="false" ht="14.25" hidden="false" customHeight="false" outlineLevel="0" collapsed="false">
      <c r="A66" s="94" t="n">
        <f aca="false">A39</f>
        <v>4002870</v>
      </c>
      <c r="B66" s="95" t="n">
        <f aca="false">D39</f>
        <v>41801</v>
      </c>
      <c r="C66" s="96" t="s">
        <v>175</v>
      </c>
      <c r="D66" s="97" t="s">
        <v>74</v>
      </c>
      <c r="E66" s="97" t="s">
        <v>20</v>
      </c>
      <c r="F66" s="98" t="s">
        <v>21</v>
      </c>
      <c r="G66" s="75" t="n">
        <v>10</v>
      </c>
      <c r="H66" s="75" t="n">
        <v>1</v>
      </c>
      <c r="I66" s="75" t="s">
        <v>10</v>
      </c>
      <c r="J66" s="75" t="s">
        <v>176</v>
      </c>
      <c r="K66" s="75"/>
      <c r="T66" s="65"/>
      <c r="U66" s="65"/>
    </row>
    <row r="67" customFormat="false" ht="14.25" hidden="false" customHeight="false" outlineLevel="0" collapsed="false">
      <c r="A67" s="99" t="n">
        <f aca="false">+A$66</f>
        <v>4002870</v>
      </c>
      <c r="B67" s="100" t="n">
        <f aca="false">+B$66</f>
        <v>41801</v>
      </c>
      <c r="C67" s="96" t="s">
        <v>177</v>
      </c>
      <c r="D67" s="98" t="s">
        <v>43</v>
      </c>
      <c r="E67" s="98" t="s">
        <v>12</v>
      </c>
      <c r="F67" s="98" t="s">
        <v>21</v>
      </c>
      <c r="G67" s="75" t="n">
        <v>15</v>
      </c>
      <c r="H67" s="75" t="n">
        <v>2</v>
      </c>
      <c r="I67" s="75" t="s">
        <v>10</v>
      </c>
      <c r="J67" s="75" t="s">
        <v>176</v>
      </c>
      <c r="K67" s="75"/>
      <c r="T67" s="65"/>
      <c r="U67" s="65"/>
    </row>
    <row r="68" customFormat="false" ht="14.25" hidden="false" customHeight="false" outlineLevel="0" collapsed="false">
      <c r="A68" s="99" t="n">
        <f aca="false">+A$66</f>
        <v>4002870</v>
      </c>
      <c r="B68" s="100" t="n">
        <f aca="false">+B$66</f>
        <v>41801</v>
      </c>
      <c r="C68" s="96" t="s">
        <v>178</v>
      </c>
      <c r="D68" s="98" t="s">
        <v>74</v>
      </c>
      <c r="E68" s="98" t="s">
        <v>20</v>
      </c>
      <c r="F68" s="98" t="s">
        <v>30</v>
      </c>
      <c r="G68" s="75" t="n">
        <v>5</v>
      </c>
      <c r="H68" s="75" t="n">
        <v>1</v>
      </c>
      <c r="I68" s="75" t="s">
        <v>10</v>
      </c>
      <c r="J68" s="75" t="s">
        <v>176</v>
      </c>
      <c r="K68" s="75"/>
      <c r="T68" s="65"/>
      <c r="U68" s="65"/>
    </row>
    <row r="69" customFormat="false" ht="14.25" hidden="false" customHeight="false" outlineLevel="0" collapsed="false">
      <c r="A69" s="99" t="n">
        <f aca="false">+A$66</f>
        <v>4002870</v>
      </c>
      <c r="B69" s="100" t="n">
        <f aca="false">+B$66</f>
        <v>41801</v>
      </c>
      <c r="C69" s="96" t="s">
        <v>179</v>
      </c>
      <c r="D69" s="98" t="s">
        <v>53</v>
      </c>
      <c r="E69" s="98" t="s">
        <v>37</v>
      </c>
      <c r="F69" s="98" t="s">
        <v>13</v>
      </c>
      <c r="G69" s="75" t="n">
        <v>15</v>
      </c>
      <c r="H69" s="75" t="n">
        <v>3</v>
      </c>
      <c r="I69" s="75" t="s">
        <v>10</v>
      </c>
      <c r="J69" s="75" t="s">
        <v>176</v>
      </c>
      <c r="K69" s="75"/>
      <c r="T69" s="65"/>
      <c r="U69" s="65"/>
    </row>
    <row r="70" customFormat="false" ht="14.25" hidden="false" customHeight="false" outlineLevel="0" collapsed="false">
      <c r="A70" s="99" t="n">
        <f aca="false">+A$66</f>
        <v>4002870</v>
      </c>
      <c r="B70" s="100" t="n">
        <f aca="false">+B$66</f>
        <v>41801</v>
      </c>
      <c r="C70" s="96" t="s">
        <v>180</v>
      </c>
      <c r="D70" s="98" t="s">
        <v>74</v>
      </c>
      <c r="E70" s="98" t="s">
        <v>12</v>
      </c>
      <c r="F70" s="98" t="s">
        <v>21</v>
      </c>
      <c r="G70" s="75" t="n">
        <v>5</v>
      </c>
      <c r="H70" s="75" t="n">
        <v>1</v>
      </c>
      <c r="I70" s="75" t="s">
        <v>10</v>
      </c>
      <c r="J70" s="75" t="s">
        <v>176</v>
      </c>
      <c r="K70" s="75"/>
      <c r="T70" s="65"/>
      <c r="U70" s="65"/>
    </row>
    <row r="71" customFormat="false" ht="14.25" hidden="false" customHeight="false" outlineLevel="0" collapsed="false">
      <c r="A71" s="99" t="n">
        <f aca="false">+A$66</f>
        <v>4002870</v>
      </c>
      <c r="B71" s="100" t="n">
        <f aca="false">+B$66</f>
        <v>41801</v>
      </c>
      <c r="C71" s="96" t="s">
        <v>181</v>
      </c>
      <c r="D71" s="98" t="s">
        <v>74</v>
      </c>
      <c r="E71" s="98" t="s">
        <v>29</v>
      </c>
      <c r="F71" s="98" t="s">
        <v>21</v>
      </c>
      <c r="G71" s="75" t="n">
        <v>10</v>
      </c>
      <c r="H71" s="75" t="n">
        <v>1</v>
      </c>
      <c r="I71" s="75" t="s">
        <v>10</v>
      </c>
      <c r="J71" s="75" t="s">
        <v>176</v>
      </c>
      <c r="K71" s="75"/>
      <c r="T71" s="65"/>
      <c r="U71" s="65"/>
    </row>
    <row r="72" customFormat="false" ht="14.25" hidden="false" customHeight="false" outlineLevel="0" collapsed="false">
      <c r="A72" s="99" t="n">
        <f aca="false">+A$66</f>
        <v>4002870</v>
      </c>
      <c r="B72" s="100" t="n">
        <f aca="false">+B$66</f>
        <v>41801</v>
      </c>
      <c r="C72" s="96" t="s">
        <v>182</v>
      </c>
      <c r="D72" s="98" t="s">
        <v>36</v>
      </c>
      <c r="E72" s="98" t="s">
        <v>12</v>
      </c>
      <c r="F72" s="98" t="s">
        <v>13</v>
      </c>
      <c r="G72" s="75" t="n">
        <v>5</v>
      </c>
      <c r="H72" s="75" t="n">
        <v>0</v>
      </c>
      <c r="I72" s="75" t="s">
        <v>10</v>
      </c>
      <c r="J72" s="75" t="s">
        <v>176</v>
      </c>
      <c r="K72" s="75"/>
      <c r="T72" s="65"/>
      <c r="U72" s="65"/>
    </row>
    <row r="73" customFormat="false" ht="14.25" hidden="false" customHeight="false" outlineLevel="0" collapsed="false">
      <c r="A73" s="99" t="n">
        <f aca="false">+A$66</f>
        <v>4002870</v>
      </c>
      <c r="B73" s="100" t="n">
        <f aca="false">+B$66</f>
        <v>41801</v>
      </c>
      <c r="C73" s="96" t="s">
        <v>183</v>
      </c>
      <c r="D73" s="98" t="s">
        <v>74</v>
      </c>
      <c r="E73" s="98" t="s">
        <v>37</v>
      </c>
      <c r="F73" s="98" t="s">
        <v>30</v>
      </c>
      <c r="G73" s="75" t="n">
        <v>5</v>
      </c>
      <c r="H73" s="75" t="n">
        <v>4</v>
      </c>
      <c r="I73" s="75" t="s">
        <v>10</v>
      </c>
      <c r="J73" s="75" t="s">
        <v>176</v>
      </c>
      <c r="K73" s="75"/>
      <c r="T73" s="65"/>
      <c r="U73" s="65"/>
    </row>
    <row r="74" customFormat="false" ht="14.25" hidden="false" customHeight="false" outlineLevel="0" collapsed="false">
      <c r="A74" s="99" t="n">
        <f aca="false">+A$66</f>
        <v>4002870</v>
      </c>
      <c r="B74" s="100" t="n">
        <f aca="false">+B$66</f>
        <v>41801</v>
      </c>
      <c r="C74" s="96" t="s">
        <v>184</v>
      </c>
      <c r="D74" s="98" t="s">
        <v>74</v>
      </c>
      <c r="E74" s="98" t="s">
        <v>12</v>
      </c>
      <c r="F74" s="98" t="s">
        <v>30</v>
      </c>
      <c r="G74" s="75" t="n">
        <v>30</v>
      </c>
      <c r="H74" s="75" t="n">
        <v>2</v>
      </c>
      <c r="I74" s="75" t="s">
        <v>10</v>
      </c>
      <c r="J74" s="75" t="s">
        <v>176</v>
      </c>
      <c r="K74" s="75"/>
      <c r="T74" s="65"/>
      <c r="U74" s="65"/>
    </row>
    <row r="75" customFormat="false" ht="14.25" hidden="false" customHeight="false" outlineLevel="0" collapsed="false">
      <c r="A75" s="99" t="n">
        <f aca="false">+A$66</f>
        <v>4002870</v>
      </c>
      <c r="B75" s="100" t="n">
        <f aca="false">+B$66</f>
        <v>41801</v>
      </c>
      <c r="C75" s="96" t="s">
        <v>185</v>
      </c>
      <c r="D75" s="98" t="s">
        <v>28</v>
      </c>
      <c r="E75" s="98" t="s">
        <v>37</v>
      </c>
      <c r="F75" s="98" t="s">
        <v>13</v>
      </c>
      <c r="G75" s="75" t="n">
        <v>25</v>
      </c>
      <c r="H75" s="75" t="n">
        <v>4</v>
      </c>
      <c r="I75" s="75" t="s">
        <v>10</v>
      </c>
      <c r="J75" s="75" t="s">
        <v>176</v>
      </c>
      <c r="K75" s="75"/>
      <c r="T75" s="65"/>
      <c r="U75" s="65"/>
    </row>
    <row r="76" customFormat="false" ht="14.25" hidden="false" customHeight="false" outlineLevel="0" collapsed="false">
      <c r="A76" s="99" t="n">
        <f aca="false">+A$66</f>
        <v>4002870</v>
      </c>
      <c r="B76" s="100" t="n">
        <f aca="false">+B$66</f>
        <v>41801</v>
      </c>
      <c r="C76" s="96" t="s">
        <v>186</v>
      </c>
      <c r="D76" s="98" t="s">
        <v>74</v>
      </c>
      <c r="E76" s="98" t="s">
        <v>29</v>
      </c>
      <c r="F76" s="98" t="s">
        <v>30</v>
      </c>
      <c r="G76" s="75" t="n">
        <v>5</v>
      </c>
      <c r="H76" s="75" t="n">
        <v>0</v>
      </c>
      <c r="I76" s="75" t="s">
        <v>10</v>
      </c>
      <c r="J76" s="75" t="s">
        <v>176</v>
      </c>
      <c r="K76" s="75"/>
      <c r="T76" s="65"/>
      <c r="U76" s="65"/>
    </row>
    <row r="77" customFormat="false" ht="14.25" hidden="false" customHeight="false" outlineLevel="0" collapsed="false">
      <c r="A77" s="99" t="n">
        <f aca="false">+A$66</f>
        <v>4002870</v>
      </c>
      <c r="B77" s="100" t="n">
        <f aca="false">+B$66</f>
        <v>41801</v>
      </c>
      <c r="C77" s="96" t="s">
        <v>187</v>
      </c>
      <c r="D77" s="98" t="s">
        <v>11</v>
      </c>
      <c r="E77" s="98" t="s">
        <v>12</v>
      </c>
      <c r="F77" s="98" t="s">
        <v>13</v>
      </c>
      <c r="G77" s="75" t="n">
        <v>5</v>
      </c>
      <c r="H77" s="75" t="n">
        <v>1</v>
      </c>
      <c r="I77" s="75" t="s">
        <v>10</v>
      </c>
      <c r="J77" s="75" t="s">
        <v>176</v>
      </c>
      <c r="K77" s="75"/>
      <c r="T77" s="65"/>
      <c r="U77" s="65"/>
    </row>
    <row r="78" customFormat="false" ht="15.75" hidden="false" customHeight="false" outlineLevel="0" collapsed="false">
      <c r="A78" s="5"/>
      <c r="T78" s="65"/>
      <c r="U78" s="65"/>
    </row>
    <row r="79" customFormat="false" ht="15.75" hidden="false" customHeight="false" outlineLevel="0" collapsed="false">
      <c r="A79" s="4" t="s">
        <v>188</v>
      </c>
      <c r="B79" s="4"/>
      <c r="C79" s="5"/>
      <c r="D79" s="5"/>
      <c r="E79" s="5"/>
      <c r="F79" s="5"/>
      <c r="G79" s="6"/>
      <c r="H79" s="6"/>
      <c r="I79" s="6"/>
      <c r="T79" s="65"/>
      <c r="U79" s="65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5"/>
      <c r="U80" s="65"/>
    </row>
    <row r="81" customFormat="false" ht="12.75" hidden="false" customHeight="false" outlineLevel="0" collapsed="false">
      <c r="A81" s="15" t="s">
        <v>15</v>
      </c>
      <c r="B81" s="49"/>
      <c r="C81" s="49"/>
      <c r="D81" s="11"/>
      <c r="E81" s="11"/>
      <c r="F81" s="11"/>
      <c r="G81" s="6"/>
      <c r="H81" s="6"/>
      <c r="I81" s="6"/>
      <c r="T81" s="65"/>
      <c r="U81" s="65"/>
    </row>
    <row r="82" customFormat="false" ht="12.75" hidden="false" customHeight="false" outlineLevel="0" collapsed="false">
      <c r="A82" s="18" t="s">
        <v>189</v>
      </c>
      <c r="B82" s="19" t="s">
        <v>190</v>
      </c>
      <c r="C82" s="101"/>
      <c r="D82" s="50"/>
      <c r="E82" s="11"/>
      <c r="F82" s="6"/>
      <c r="G82" s="17"/>
      <c r="H82" s="6"/>
      <c r="I82" s="6"/>
      <c r="T82" s="65"/>
      <c r="U82" s="65"/>
    </row>
    <row r="83" customFormat="false" ht="12.75" hidden="false" customHeight="false" outlineLevel="0" collapsed="false">
      <c r="A83" s="25" t="s">
        <v>191</v>
      </c>
      <c r="B83" s="15" t="s">
        <v>192</v>
      </c>
      <c r="C83" s="102"/>
      <c r="D83" s="55"/>
      <c r="E83" s="11"/>
      <c r="F83" s="3"/>
      <c r="G83" s="17"/>
      <c r="H83" s="6"/>
      <c r="I83" s="6"/>
      <c r="T83" s="65"/>
      <c r="U83" s="65"/>
    </row>
    <row r="84" customFormat="false" ht="12.75" hidden="false" customHeight="false" outlineLevel="0" collapsed="false">
      <c r="A84" s="29" t="s">
        <v>151</v>
      </c>
      <c r="B84" s="30" t="s">
        <v>193</v>
      </c>
      <c r="C84" s="91"/>
      <c r="D84" s="59"/>
      <c r="E84" s="11"/>
      <c r="F84" s="3"/>
      <c r="G84" s="17"/>
      <c r="H84" s="6"/>
      <c r="I84" s="6"/>
      <c r="T84" s="65"/>
      <c r="U84" s="65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5"/>
      <c r="U85" s="65"/>
    </row>
    <row r="86" s="3" customFormat="true" ht="12.75" hidden="false" customHeight="true" outlineLevel="0" collapsed="false">
      <c r="C86" s="68" t="s">
        <v>130</v>
      </c>
      <c r="D86" s="37" t="s">
        <v>95</v>
      </c>
      <c r="E86" s="103" t="s">
        <v>194</v>
      </c>
      <c r="F86" s="103"/>
      <c r="G86" s="103"/>
      <c r="H86" s="104" t="s">
        <v>195</v>
      </c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65"/>
      <c r="U86" s="65"/>
    </row>
    <row r="87" customFormat="false" ht="12.75" hidden="false" customHeight="false" outlineLevel="0" collapsed="false">
      <c r="A87" s="39" t="s">
        <v>32</v>
      </c>
      <c r="B87" s="39" t="s">
        <v>119</v>
      </c>
      <c r="C87" s="39" t="s">
        <v>189</v>
      </c>
      <c r="D87" s="105" t="s">
        <v>191</v>
      </c>
      <c r="E87" s="39" t="s">
        <v>196</v>
      </c>
      <c r="F87" s="39" t="s">
        <v>197</v>
      </c>
      <c r="G87" s="39" t="s">
        <v>198</v>
      </c>
      <c r="H87" s="106" t="s">
        <v>199</v>
      </c>
      <c r="I87" s="39" t="s">
        <v>200</v>
      </c>
      <c r="J87" s="39" t="s">
        <v>201</v>
      </c>
      <c r="K87" s="39" t="s">
        <v>202</v>
      </c>
      <c r="L87" s="39" t="s">
        <v>203</v>
      </c>
      <c r="M87" s="39" t="s">
        <v>204</v>
      </c>
      <c r="N87" s="39" t="s">
        <v>205</v>
      </c>
      <c r="O87" s="39" t="s">
        <v>206</v>
      </c>
      <c r="P87" s="39" t="s">
        <v>207</v>
      </c>
      <c r="Q87" s="39" t="s">
        <v>208</v>
      </c>
      <c r="R87" s="39" t="s">
        <v>209</v>
      </c>
      <c r="S87" s="39" t="s">
        <v>210</v>
      </c>
      <c r="T87" s="65"/>
      <c r="U87" s="65"/>
    </row>
    <row r="88" customFormat="false" ht="14.25" hidden="false" customHeight="false" outlineLevel="0" collapsed="false">
      <c r="A88" s="70" t="n">
        <f aca="false">A66</f>
        <v>4002870</v>
      </c>
      <c r="B88" s="107" t="n">
        <f aca="false">B66</f>
        <v>41801</v>
      </c>
      <c r="C88" s="75" t="s">
        <v>211</v>
      </c>
      <c r="D88" s="75" t="n">
        <v>174</v>
      </c>
      <c r="E88" s="75" t="n">
        <v>2</v>
      </c>
      <c r="F88" s="75"/>
      <c r="G88" s="75"/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65"/>
      <c r="U88" s="65"/>
    </row>
    <row r="89" customFormat="false" ht="14.25" hidden="false" customHeight="false" outlineLevel="0" collapsed="false">
      <c r="A89" s="99" t="n">
        <f aca="false">+A$88</f>
        <v>4002870</v>
      </c>
      <c r="B89" s="100" t="n">
        <f aca="false">+B$88</f>
        <v>41801</v>
      </c>
      <c r="C89" s="75" t="s">
        <v>212</v>
      </c>
      <c r="D89" s="75" t="n">
        <v>21</v>
      </c>
      <c r="E89" s="75" t="n">
        <v>5</v>
      </c>
      <c r="F89" s="75"/>
      <c r="G89" s="75"/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65"/>
      <c r="U89" s="65"/>
    </row>
    <row r="90" customFormat="false" ht="14.25" hidden="false" customHeight="false" outlineLevel="0" collapsed="false">
      <c r="A90" s="99" t="n">
        <f aca="false">+A$88</f>
        <v>4002870</v>
      </c>
      <c r="B90" s="100" t="n">
        <f aca="false">+B$88</f>
        <v>41801</v>
      </c>
      <c r="C90" s="75" t="s">
        <v>213</v>
      </c>
      <c r="D90" s="75" t="n">
        <v>26</v>
      </c>
      <c r="E90" s="75" t="n">
        <v>1</v>
      </c>
      <c r="F90" s="75"/>
      <c r="G90" s="75"/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65"/>
      <c r="U90" s="65"/>
    </row>
    <row r="91" customFormat="false" ht="14.25" hidden="false" customHeight="false" outlineLevel="0" collapsed="false">
      <c r="A91" s="99" t="n">
        <f aca="false">+A$88</f>
        <v>4002870</v>
      </c>
      <c r="B91" s="100" t="n">
        <f aca="false">+B$88</f>
        <v>41801</v>
      </c>
      <c r="C91" s="75" t="s">
        <v>214</v>
      </c>
      <c r="D91" s="75" t="n">
        <v>46</v>
      </c>
      <c r="E91" s="75" t="n">
        <v>1</v>
      </c>
      <c r="F91" s="75"/>
      <c r="G91" s="75"/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65"/>
      <c r="U91" s="65"/>
    </row>
    <row r="92" customFormat="false" ht="14.25" hidden="false" customHeight="false" outlineLevel="0" collapsed="false">
      <c r="A92" s="99" t="n">
        <f aca="false">+A$88</f>
        <v>4002870</v>
      </c>
      <c r="B92" s="100" t="n">
        <f aca="false">+B$88</f>
        <v>41801</v>
      </c>
      <c r="C92" s="75" t="s">
        <v>215</v>
      </c>
      <c r="D92" s="75" t="n">
        <v>140</v>
      </c>
      <c r="E92" s="75" t="n">
        <v>7</v>
      </c>
      <c r="F92" s="75"/>
      <c r="G92" s="75"/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65"/>
      <c r="U92" s="65"/>
    </row>
    <row r="93" customFormat="false" ht="14.25" hidden="false" customHeight="false" outlineLevel="0" collapsed="false">
      <c r="A93" s="99" t="n">
        <f aca="false">+A$88</f>
        <v>4002870</v>
      </c>
      <c r="B93" s="100" t="n">
        <f aca="false">+B$88</f>
        <v>41801</v>
      </c>
      <c r="C93" s="75" t="s">
        <v>216</v>
      </c>
      <c r="D93" s="75" t="n">
        <v>268</v>
      </c>
      <c r="E93" s="75"/>
      <c r="F93" s="75"/>
      <c r="G93" s="75" t="n">
        <v>1</v>
      </c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65"/>
      <c r="U93" s="65"/>
    </row>
    <row r="94" customFormat="false" ht="14.25" hidden="false" customHeight="false" outlineLevel="0" collapsed="false">
      <c r="A94" s="99" t="n">
        <f aca="false">+A$88</f>
        <v>4002870</v>
      </c>
      <c r="B94" s="100" t="n">
        <f aca="false">+B$88</f>
        <v>41801</v>
      </c>
      <c r="C94" s="75" t="s">
        <v>217</v>
      </c>
      <c r="D94" s="75" t="n">
        <v>212</v>
      </c>
      <c r="E94" s="75" t="n">
        <v>150</v>
      </c>
      <c r="F94" s="75" t="n">
        <v>1</v>
      </c>
      <c r="G94" s="75"/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65"/>
      <c r="U94" s="65"/>
    </row>
    <row r="95" customFormat="false" ht="14.25" hidden="false" customHeight="false" outlineLevel="0" collapsed="false">
      <c r="A95" s="99" t="n">
        <f aca="false">+A$88</f>
        <v>4002870</v>
      </c>
      <c r="B95" s="100" t="n">
        <f aca="false">+B$88</f>
        <v>41801</v>
      </c>
      <c r="C95" s="75" t="s">
        <v>218</v>
      </c>
      <c r="D95" s="75" t="n">
        <v>194</v>
      </c>
      <c r="E95" s="75" t="n">
        <v>1</v>
      </c>
      <c r="F95" s="75"/>
      <c r="G95" s="75"/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65"/>
      <c r="U95" s="65"/>
    </row>
    <row r="96" customFormat="false" ht="14.25" hidden="false" customHeight="false" outlineLevel="0" collapsed="false">
      <c r="A96" s="99" t="n">
        <f aca="false">+A$88</f>
        <v>4002870</v>
      </c>
      <c r="B96" s="100" t="n">
        <f aca="false">+B$88</f>
        <v>41801</v>
      </c>
      <c r="C96" s="75" t="s">
        <v>219</v>
      </c>
      <c r="D96" s="75" t="n">
        <v>320</v>
      </c>
      <c r="E96" s="75" t="n">
        <v>4</v>
      </c>
      <c r="F96" s="75"/>
      <c r="G96" s="75"/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65"/>
      <c r="U96" s="65"/>
    </row>
    <row r="97" customFormat="false" ht="14.25" hidden="false" customHeight="false" outlineLevel="0" collapsed="false">
      <c r="A97" s="99" t="n">
        <f aca="false">+A$88</f>
        <v>4002870</v>
      </c>
      <c r="B97" s="100" t="n">
        <f aca="false">+B$88</f>
        <v>41801</v>
      </c>
      <c r="C97" s="75" t="s">
        <v>220</v>
      </c>
      <c r="D97" s="75" t="n">
        <v>2339</v>
      </c>
      <c r="E97" s="75" t="n">
        <v>1</v>
      </c>
      <c r="F97" s="75"/>
      <c r="G97" s="75"/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65"/>
      <c r="U97" s="65"/>
    </row>
    <row r="98" customFormat="false" ht="14.25" hidden="false" customHeight="false" outlineLevel="0" collapsed="false">
      <c r="A98" s="99" t="n">
        <f aca="false">+A$88</f>
        <v>4002870</v>
      </c>
      <c r="B98" s="100" t="n">
        <f aca="false">+B$88</f>
        <v>41801</v>
      </c>
      <c r="C98" s="75" t="s">
        <v>221</v>
      </c>
      <c r="D98" s="75" t="n">
        <v>5082</v>
      </c>
      <c r="E98" s="75" t="n">
        <v>7</v>
      </c>
      <c r="F98" s="75" t="n">
        <v>16</v>
      </c>
      <c r="G98" s="75" t="n">
        <v>2</v>
      </c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65"/>
      <c r="U98" s="65"/>
    </row>
    <row r="99" customFormat="false" ht="14.25" hidden="false" customHeight="false" outlineLevel="0" collapsed="false">
      <c r="A99" s="99" t="n">
        <f aca="false">+A$88</f>
        <v>4002870</v>
      </c>
      <c r="B99" s="100" t="n">
        <f aca="false">+B$88</f>
        <v>41801</v>
      </c>
      <c r="C99" s="75" t="s">
        <v>222</v>
      </c>
      <c r="D99" s="75" t="n">
        <v>3146</v>
      </c>
      <c r="E99" s="75" t="n">
        <v>256</v>
      </c>
      <c r="F99" s="75" t="n">
        <v>108</v>
      </c>
      <c r="G99" s="75" t="n">
        <v>63</v>
      </c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65"/>
      <c r="U99" s="65"/>
    </row>
    <row r="100" customFormat="false" ht="14.25" hidden="false" customHeight="false" outlineLevel="0" collapsed="false">
      <c r="A100" s="99" t="n">
        <f aca="false">+A$88</f>
        <v>4002870</v>
      </c>
      <c r="B100" s="100" t="n">
        <f aca="false">+B$88</f>
        <v>41801</v>
      </c>
      <c r="C100" s="75" t="s">
        <v>223</v>
      </c>
      <c r="D100" s="75" t="n">
        <v>339</v>
      </c>
      <c r="E100" s="75" t="n">
        <v>40</v>
      </c>
      <c r="F100" s="75" t="n">
        <v>1</v>
      </c>
      <c r="G100" s="75"/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65"/>
      <c r="U100" s="65"/>
    </row>
    <row r="101" customFormat="false" ht="14.25" hidden="false" customHeight="false" outlineLevel="0" collapsed="false">
      <c r="A101" s="99" t="n">
        <f aca="false">+A$88</f>
        <v>4002870</v>
      </c>
      <c r="B101" s="100" t="n">
        <f aca="false">+B$88</f>
        <v>41801</v>
      </c>
      <c r="C101" s="75" t="s">
        <v>224</v>
      </c>
      <c r="D101" s="75" t="n">
        <v>223</v>
      </c>
      <c r="E101" s="75" t="n">
        <v>2</v>
      </c>
      <c r="F101" s="75"/>
      <c r="G101" s="75"/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65"/>
      <c r="U101" s="65"/>
    </row>
    <row r="102" customFormat="false" ht="14.25" hidden="false" customHeight="false" outlineLevel="0" collapsed="false">
      <c r="A102" s="99" t="n">
        <f aca="false">+A$88</f>
        <v>4002870</v>
      </c>
      <c r="B102" s="100" t="n">
        <f aca="false">+B$88</f>
        <v>41801</v>
      </c>
      <c r="C102" s="75" t="s">
        <v>225</v>
      </c>
      <c r="D102" s="75" t="n">
        <v>231</v>
      </c>
      <c r="E102" s="75" t="n">
        <v>8</v>
      </c>
      <c r="F102" s="75"/>
      <c r="G102" s="75"/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65"/>
      <c r="U102" s="65"/>
    </row>
    <row r="103" customFormat="false" ht="14.25" hidden="false" customHeight="false" outlineLevel="0" collapsed="false">
      <c r="A103" s="99" t="n">
        <f aca="false">+A$88</f>
        <v>4002870</v>
      </c>
      <c r="B103" s="100" t="n">
        <f aca="false">+B$88</f>
        <v>41801</v>
      </c>
      <c r="C103" s="75" t="s">
        <v>226</v>
      </c>
      <c r="D103" s="75" t="n">
        <v>183</v>
      </c>
      <c r="E103" s="75" t="n">
        <v>3</v>
      </c>
      <c r="F103" s="75" t="n">
        <v>4</v>
      </c>
      <c r="G103" s="75" t="n">
        <v>1</v>
      </c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65"/>
      <c r="U103" s="65"/>
    </row>
    <row r="104" customFormat="false" ht="14.25" hidden="false" customHeight="false" outlineLevel="0" collapsed="false">
      <c r="A104" s="99" t="n">
        <f aca="false">+A$88</f>
        <v>4002870</v>
      </c>
      <c r="B104" s="100" t="n">
        <f aca="false">+B$88</f>
        <v>41801</v>
      </c>
      <c r="C104" s="75" t="s">
        <v>227</v>
      </c>
      <c r="D104" s="75" t="n">
        <v>321</v>
      </c>
      <c r="E104" s="75" t="n">
        <v>16</v>
      </c>
      <c r="F104" s="75" t="n">
        <v>1</v>
      </c>
      <c r="G104" s="75"/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65"/>
      <c r="U104" s="65"/>
    </row>
    <row r="105" customFormat="false" ht="14.25" hidden="false" customHeight="false" outlineLevel="0" collapsed="false">
      <c r="A105" s="99" t="n">
        <f aca="false">+A$88</f>
        <v>4002870</v>
      </c>
      <c r="B105" s="100" t="n">
        <f aca="false">+B$88</f>
        <v>41801</v>
      </c>
      <c r="C105" s="75" t="s">
        <v>228</v>
      </c>
      <c r="D105" s="75" t="n">
        <v>322</v>
      </c>
      <c r="E105" s="75" t="n">
        <v>3</v>
      </c>
      <c r="F105" s="75"/>
      <c r="G105" s="75"/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65"/>
      <c r="U105" s="65"/>
    </row>
    <row r="106" customFormat="false" ht="14.25" hidden="false" customHeight="false" outlineLevel="0" collapsed="false">
      <c r="A106" s="99" t="n">
        <f aca="false">+A$88</f>
        <v>4002870</v>
      </c>
      <c r="B106" s="100" t="n">
        <f aca="false">+B$88</f>
        <v>41801</v>
      </c>
      <c r="C106" s="75" t="s">
        <v>229</v>
      </c>
      <c r="D106" s="75" t="n">
        <v>364</v>
      </c>
      <c r="E106" s="75" t="n">
        <v>318</v>
      </c>
      <c r="F106" s="75" t="n">
        <v>16</v>
      </c>
      <c r="G106" s="75" t="n">
        <v>11</v>
      </c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65"/>
      <c r="U106" s="65"/>
    </row>
    <row r="107" customFormat="false" ht="14.25" hidden="false" customHeight="false" outlineLevel="0" collapsed="false">
      <c r="A107" s="99" t="n">
        <f aca="false">+A$88</f>
        <v>4002870</v>
      </c>
      <c r="B107" s="100" t="n">
        <f aca="false">+B$88</f>
        <v>41801</v>
      </c>
      <c r="C107" s="75" t="s">
        <v>230</v>
      </c>
      <c r="D107" s="75" t="n">
        <v>383</v>
      </c>
      <c r="E107" s="75" t="n">
        <v>1</v>
      </c>
      <c r="F107" s="75"/>
      <c r="G107" s="75"/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65"/>
      <c r="U107" s="65"/>
    </row>
    <row r="108" customFormat="false" ht="14.25" hidden="false" customHeight="false" outlineLevel="0" collapsed="false">
      <c r="A108" s="99" t="n">
        <f aca="false">+A$88</f>
        <v>4002870</v>
      </c>
      <c r="B108" s="100" t="n">
        <f aca="false">+B$88</f>
        <v>41801</v>
      </c>
      <c r="C108" s="75" t="s">
        <v>231</v>
      </c>
      <c r="D108" s="75" t="n">
        <v>457</v>
      </c>
      <c r="E108" s="75" t="n">
        <v>10</v>
      </c>
      <c r="F108" s="75" t="n">
        <v>10</v>
      </c>
      <c r="G108" s="75"/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65"/>
      <c r="U108" s="65"/>
    </row>
    <row r="109" customFormat="false" ht="14.25" hidden="false" customHeight="false" outlineLevel="0" collapsed="false">
      <c r="A109" s="99" t="n">
        <f aca="false">+A$88</f>
        <v>4002870</v>
      </c>
      <c r="B109" s="100" t="n">
        <f aca="false">+B$88</f>
        <v>41801</v>
      </c>
      <c r="C109" s="75" t="s">
        <v>232</v>
      </c>
      <c r="D109" s="75" t="n">
        <v>451</v>
      </c>
      <c r="E109" s="75" t="n">
        <v>82</v>
      </c>
      <c r="F109" s="75" t="n">
        <v>6</v>
      </c>
      <c r="G109" s="75"/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65"/>
      <c r="U109" s="65"/>
    </row>
    <row r="110" customFormat="false" ht="14.25" hidden="false" customHeight="false" outlineLevel="0" collapsed="false">
      <c r="A110" s="99" t="n">
        <f aca="false">+A$88</f>
        <v>4002870</v>
      </c>
      <c r="B110" s="100" t="n">
        <f aca="false">+B$88</f>
        <v>41801</v>
      </c>
      <c r="C110" s="75" t="s">
        <v>233</v>
      </c>
      <c r="D110" s="75" t="n">
        <v>502</v>
      </c>
      <c r="E110" s="75" t="n">
        <v>22</v>
      </c>
      <c r="F110" s="75"/>
      <c r="G110" s="75"/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65"/>
      <c r="U110" s="65"/>
    </row>
    <row r="111" customFormat="false" ht="14.25" hidden="false" customHeight="false" outlineLevel="0" collapsed="false">
      <c r="A111" s="99" t="n">
        <f aca="false">+A$88</f>
        <v>4002870</v>
      </c>
      <c r="B111" s="100" t="n">
        <f aca="false">+B$88</f>
        <v>41801</v>
      </c>
      <c r="C111" s="75" t="s">
        <v>234</v>
      </c>
      <c r="D111" s="75" t="n">
        <v>400</v>
      </c>
      <c r="E111" s="75"/>
      <c r="F111" s="75" t="n">
        <v>1</v>
      </c>
      <c r="G111" s="75" t="n">
        <v>6</v>
      </c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65"/>
      <c r="U111" s="65"/>
    </row>
    <row r="112" customFormat="false" ht="14.25" hidden="false" customHeight="false" outlineLevel="0" collapsed="false">
      <c r="A112" s="99" t="n">
        <f aca="false">+A$88</f>
        <v>4002870</v>
      </c>
      <c r="B112" s="100" t="n">
        <f aca="false">+B$88</f>
        <v>41801</v>
      </c>
      <c r="C112" s="75" t="s">
        <v>235</v>
      </c>
      <c r="D112" s="75" t="n">
        <v>404</v>
      </c>
      <c r="E112" s="75" t="n">
        <v>1</v>
      </c>
      <c r="F112" s="75" t="n">
        <v>6</v>
      </c>
      <c r="G112" s="75"/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65"/>
      <c r="U112" s="65"/>
    </row>
    <row r="113" customFormat="false" ht="14.25" hidden="false" customHeight="false" outlineLevel="0" collapsed="false">
      <c r="A113" s="99" t="n">
        <f aca="false">+A$88</f>
        <v>4002870</v>
      </c>
      <c r="B113" s="100" t="n">
        <f aca="false">+B$88</f>
        <v>41801</v>
      </c>
      <c r="C113" s="75" t="s">
        <v>236</v>
      </c>
      <c r="D113" s="75" t="n">
        <v>473</v>
      </c>
      <c r="E113" s="75" t="n">
        <v>2</v>
      </c>
      <c r="F113" s="75"/>
      <c r="G113" s="75"/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65"/>
      <c r="U113" s="65"/>
    </row>
    <row r="114" customFormat="false" ht="14.25" hidden="false" customHeight="false" outlineLevel="0" collapsed="false">
      <c r="A114" s="99" t="n">
        <f aca="false">+A$88</f>
        <v>4002870</v>
      </c>
      <c r="B114" s="100" t="n">
        <f aca="false">+B$88</f>
        <v>41801</v>
      </c>
      <c r="C114" s="75" t="s">
        <v>237</v>
      </c>
      <c r="D114" s="75" t="n">
        <v>552</v>
      </c>
      <c r="E114" s="75" t="n">
        <v>7</v>
      </c>
      <c r="F114" s="75" t="n">
        <v>1</v>
      </c>
      <c r="G114" s="75"/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65"/>
      <c r="U114" s="65"/>
    </row>
    <row r="115" customFormat="false" ht="14.25" hidden="false" customHeight="false" outlineLevel="0" collapsed="false">
      <c r="A115" s="99" t="n">
        <f aca="false">+A$88</f>
        <v>4002870</v>
      </c>
      <c r="B115" s="100" t="n">
        <f aca="false">+B$88</f>
        <v>41801</v>
      </c>
      <c r="C115" s="75" t="s">
        <v>238</v>
      </c>
      <c r="D115" s="75" t="n">
        <v>620</v>
      </c>
      <c r="E115" s="75" t="n">
        <v>2</v>
      </c>
      <c r="F115" s="75" t="n">
        <v>14</v>
      </c>
      <c r="G115" s="75" t="n">
        <v>2</v>
      </c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65"/>
      <c r="U115" s="65"/>
    </row>
    <row r="116" customFormat="false" ht="14.25" hidden="false" customHeight="false" outlineLevel="0" collapsed="false">
      <c r="A116" s="99" t="n">
        <f aca="false">+A$88</f>
        <v>4002870</v>
      </c>
      <c r="B116" s="100" t="n">
        <f aca="false">+B$88</f>
        <v>41801</v>
      </c>
      <c r="C116" s="75" t="s">
        <v>239</v>
      </c>
      <c r="D116" s="75" t="n">
        <v>618</v>
      </c>
      <c r="E116" s="75" t="n">
        <v>178</v>
      </c>
      <c r="F116" s="75" t="n">
        <v>4</v>
      </c>
      <c r="G116" s="75" t="n">
        <v>13</v>
      </c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65"/>
      <c r="U116" s="65"/>
    </row>
    <row r="117" customFormat="false" ht="14.25" hidden="false" customHeight="false" outlineLevel="0" collapsed="false">
      <c r="A117" s="99" t="n">
        <f aca="false">+A$88</f>
        <v>4002870</v>
      </c>
      <c r="B117" s="100" t="n">
        <f aca="false">+B$88</f>
        <v>41801</v>
      </c>
      <c r="C117" s="75" t="s">
        <v>240</v>
      </c>
      <c r="D117" s="75" t="n">
        <v>619</v>
      </c>
      <c r="E117" s="75" t="n">
        <v>9</v>
      </c>
      <c r="F117" s="75" t="n">
        <v>26</v>
      </c>
      <c r="G117" s="75" t="n">
        <v>2</v>
      </c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65"/>
      <c r="U117" s="65"/>
    </row>
    <row r="118" customFormat="false" ht="14.25" hidden="false" customHeight="false" outlineLevel="0" collapsed="false">
      <c r="A118" s="99" t="n">
        <f aca="false">+A$88</f>
        <v>4002870</v>
      </c>
      <c r="B118" s="100" t="n">
        <f aca="false">+B$88</f>
        <v>41801</v>
      </c>
      <c r="C118" s="75" t="s">
        <v>241</v>
      </c>
      <c r="D118" s="75" t="n">
        <v>623</v>
      </c>
      <c r="E118" s="75" t="n">
        <v>22</v>
      </c>
      <c r="F118" s="75" t="n">
        <v>2</v>
      </c>
      <c r="G118" s="75" t="n">
        <v>2</v>
      </c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65"/>
      <c r="U118" s="65"/>
    </row>
    <row r="119" customFormat="false" ht="14.25" hidden="false" customHeight="false" outlineLevel="0" collapsed="false">
      <c r="A119" s="99" t="n">
        <f aca="false">+A$88</f>
        <v>4002870</v>
      </c>
      <c r="B119" s="100" t="n">
        <f aca="false">+B$88</f>
        <v>41801</v>
      </c>
      <c r="C119" s="75" t="s">
        <v>242</v>
      </c>
      <c r="D119" s="75" t="n">
        <v>622</v>
      </c>
      <c r="E119" s="75" t="n">
        <v>12</v>
      </c>
      <c r="F119" s="75"/>
      <c r="G119" s="75"/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65"/>
      <c r="U119" s="65"/>
    </row>
    <row r="120" customFormat="false" ht="14.25" hidden="false" customHeight="false" outlineLevel="0" collapsed="false">
      <c r="A120" s="99" t="n">
        <f aca="false">+A$88</f>
        <v>4002870</v>
      </c>
      <c r="B120" s="100" t="n">
        <f aca="false">+B$88</f>
        <v>41801</v>
      </c>
      <c r="C120" s="75" t="s">
        <v>243</v>
      </c>
      <c r="D120" s="75" t="n">
        <v>608</v>
      </c>
      <c r="E120" s="75" t="n">
        <v>8</v>
      </c>
      <c r="F120" s="75" t="n">
        <v>8</v>
      </c>
      <c r="G120" s="75" t="n">
        <v>1</v>
      </c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65"/>
      <c r="U120" s="65"/>
    </row>
    <row r="121" customFormat="false" ht="14.25" hidden="false" customHeight="false" outlineLevel="0" collapsed="false">
      <c r="A121" s="99" t="n">
        <f aca="false">+A$88</f>
        <v>4002870</v>
      </c>
      <c r="B121" s="100" t="n">
        <f aca="false">+B$88</f>
        <v>41801</v>
      </c>
      <c r="C121" s="75" t="s">
        <v>244</v>
      </c>
      <c r="D121" s="75" t="n">
        <v>839</v>
      </c>
      <c r="E121" s="75" t="n">
        <v>1</v>
      </c>
      <c r="F121" s="75" t="n">
        <v>2</v>
      </c>
      <c r="G121" s="75"/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65"/>
      <c r="U121" s="65"/>
    </row>
    <row r="122" customFormat="false" ht="14.25" hidden="false" customHeight="false" outlineLevel="0" collapsed="false">
      <c r="A122" s="99" t="n">
        <f aca="false">+A$88</f>
        <v>4002870</v>
      </c>
      <c r="B122" s="100" t="n">
        <f aca="false">+B$88</f>
        <v>41801</v>
      </c>
      <c r="C122" s="75" t="s">
        <v>245</v>
      </c>
      <c r="D122" s="75" t="n">
        <v>807</v>
      </c>
      <c r="E122" s="75" t="n">
        <v>462</v>
      </c>
      <c r="F122" s="75" t="n">
        <v>122</v>
      </c>
      <c r="G122" s="75" t="n">
        <v>10</v>
      </c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65"/>
      <c r="U122" s="65"/>
    </row>
    <row r="123" customFormat="false" ht="14.25" hidden="false" customHeight="false" outlineLevel="0" collapsed="false">
      <c r="A123" s="99" t="n">
        <f aca="false">+A$88</f>
        <v>4002870</v>
      </c>
      <c r="B123" s="100" t="n">
        <f aca="false">+B$88</f>
        <v>41801</v>
      </c>
      <c r="C123" s="75" t="s">
        <v>246</v>
      </c>
      <c r="D123" s="75" t="n">
        <v>759</v>
      </c>
      <c r="E123" s="75"/>
      <c r="F123" s="75" t="n">
        <v>1</v>
      </c>
      <c r="G123" s="75"/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65"/>
      <c r="U123" s="65"/>
    </row>
    <row r="124" customFormat="false" ht="14.25" hidden="false" customHeight="false" outlineLevel="0" collapsed="false">
      <c r="A124" s="99" t="n">
        <f aca="false">+A$88</f>
        <v>4002870</v>
      </c>
      <c r="B124" s="100" t="n">
        <f aca="false">+B$88</f>
        <v>41801</v>
      </c>
      <c r="C124" s="75" t="s">
        <v>247</v>
      </c>
      <c r="D124" s="75" t="n">
        <v>765</v>
      </c>
      <c r="E124" s="75" t="n">
        <v>1</v>
      </c>
      <c r="F124" s="75"/>
      <c r="G124" s="75"/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65"/>
      <c r="U124" s="65"/>
    </row>
    <row r="125" customFormat="false" ht="14.25" hidden="false" customHeight="false" outlineLevel="0" collapsed="false">
      <c r="A125" s="99" t="n">
        <f aca="false">+A$88</f>
        <v>4002870</v>
      </c>
      <c r="B125" s="100" t="n">
        <f aca="false">+B$88</f>
        <v>41801</v>
      </c>
      <c r="C125" s="75" t="s">
        <v>248</v>
      </c>
      <c r="D125" s="75" t="n">
        <v>783</v>
      </c>
      <c r="E125" s="75" t="n">
        <v>1</v>
      </c>
      <c r="F125" s="75"/>
      <c r="G125" s="75"/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65"/>
      <c r="U125" s="65"/>
    </row>
    <row r="126" customFormat="false" ht="14.25" hidden="false" customHeight="false" outlineLevel="0" collapsed="false">
      <c r="A126" s="99" t="n">
        <f aca="false">+A$88</f>
        <v>4002870</v>
      </c>
      <c r="B126" s="100" t="n">
        <f aca="false">+B$88</f>
        <v>41801</v>
      </c>
      <c r="C126" s="75" t="s">
        <v>249</v>
      </c>
      <c r="D126" s="75" t="n">
        <v>801</v>
      </c>
      <c r="E126" s="75" t="n">
        <v>25</v>
      </c>
      <c r="F126" s="75" t="n">
        <v>449</v>
      </c>
      <c r="G126" s="75" t="n">
        <v>977</v>
      </c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65"/>
      <c r="U126" s="65"/>
    </row>
    <row r="127" customFormat="false" ht="14.25" hidden="false" customHeight="false" outlineLevel="0" collapsed="false">
      <c r="A127" s="99" t="n">
        <f aca="false">+A$88</f>
        <v>4002870</v>
      </c>
      <c r="B127" s="100" t="n">
        <f aca="false">+B$88</f>
        <v>41801</v>
      </c>
      <c r="C127" s="75" t="s">
        <v>250</v>
      </c>
      <c r="D127" s="75" t="n">
        <v>837</v>
      </c>
      <c r="E127" s="75" t="n">
        <v>1</v>
      </c>
      <c r="F127" s="75"/>
      <c r="G127" s="75"/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65"/>
      <c r="U127" s="65"/>
    </row>
    <row r="128" customFormat="false" ht="14.25" hidden="false" customHeight="false" outlineLevel="0" collapsed="false">
      <c r="A128" s="99" t="n">
        <f aca="false">+A$88</f>
        <v>4002870</v>
      </c>
      <c r="B128" s="100" t="n">
        <f aca="false">+B$88</f>
        <v>41801</v>
      </c>
      <c r="C128" s="75" t="s">
        <v>251</v>
      </c>
      <c r="D128" s="75" t="n">
        <v>719</v>
      </c>
      <c r="E128" s="75" t="n">
        <v>34</v>
      </c>
      <c r="F128" s="75"/>
      <c r="G128" s="75" t="n">
        <v>10</v>
      </c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65"/>
      <c r="U128" s="65"/>
    </row>
    <row r="129" customFormat="false" ht="14.25" hidden="false" customHeight="false" outlineLevel="0" collapsed="false">
      <c r="A129" s="99" t="n">
        <f aca="false">+A$88</f>
        <v>4002870</v>
      </c>
      <c r="B129" s="100" t="n">
        <f aca="false">+B$88</f>
        <v>41801</v>
      </c>
      <c r="C129" s="75" t="s">
        <v>252</v>
      </c>
      <c r="D129" s="75" t="n">
        <v>704</v>
      </c>
      <c r="E129" s="75" t="n">
        <v>1</v>
      </c>
      <c r="F129" s="75"/>
      <c r="G129" s="75"/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65"/>
      <c r="U129" s="65"/>
    </row>
    <row r="130" customFormat="false" ht="14.25" hidden="false" customHeight="false" outlineLevel="0" collapsed="false">
      <c r="A130" s="99" t="n">
        <f aca="false">+A$88</f>
        <v>4002870</v>
      </c>
      <c r="B130" s="100" t="n">
        <f aca="false">+B$88</f>
        <v>41801</v>
      </c>
      <c r="C130" s="75" t="s">
        <v>253</v>
      </c>
      <c r="D130" s="75" t="n">
        <v>887</v>
      </c>
      <c r="E130" s="75" t="n">
        <v>43</v>
      </c>
      <c r="F130" s="75"/>
      <c r="G130" s="75"/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65"/>
      <c r="U130" s="65"/>
    </row>
    <row r="131" customFormat="false" ht="14.25" hidden="false" customHeight="false" outlineLevel="0" collapsed="false">
      <c r="A131" s="99" t="n">
        <f aca="false">+A$88</f>
        <v>4002870</v>
      </c>
      <c r="B131" s="100" t="n">
        <f aca="false">+B$88</f>
        <v>41801</v>
      </c>
      <c r="C131" s="75" t="s">
        <v>254</v>
      </c>
      <c r="D131" s="75" t="n">
        <v>892</v>
      </c>
      <c r="E131" s="75" t="n">
        <v>4</v>
      </c>
      <c r="F131" s="75"/>
      <c r="G131" s="75"/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65"/>
      <c r="U131" s="65"/>
    </row>
    <row r="132" customFormat="false" ht="14.25" hidden="false" customHeight="false" outlineLevel="0" collapsed="false">
      <c r="A132" s="99" t="n">
        <f aca="false">+A$88</f>
        <v>4002870</v>
      </c>
      <c r="B132" s="100" t="n">
        <f aca="false">+B$88</f>
        <v>41801</v>
      </c>
      <c r="C132" s="75" t="s">
        <v>255</v>
      </c>
      <c r="D132" s="75" t="n">
        <v>1028</v>
      </c>
      <c r="E132" s="75"/>
      <c r="F132" s="75"/>
      <c r="G132" s="75" t="n">
        <v>1</v>
      </c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65"/>
      <c r="U132" s="65"/>
    </row>
    <row r="133" customFormat="false" ht="14.25" hidden="false" customHeight="false" outlineLevel="0" collapsed="false">
      <c r="A133" s="99" t="n">
        <f aca="false">+A$88</f>
        <v>4002870</v>
      </c>
      <c r="B133" s="100" t="n">
        <f aca="false">+B$88</f>
        <v>41801</v>
      </c>
      <c r="C133" s="75" t="s">
        <v>256</v>
      </c>
      <c r="D133" s="75" t="n">
        <v>1042</v>
      </c>
      <c r="E133" s="75" t="n">
        <v>1</v>
      </c>
      <c r="F133" s="75"/>
      <c r="G133" s="75"/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65"/>
      <c r="U133" s="65"/>
    </row>
    <row r="134" customFormat="false" ht="14.25" hidden="false" customHeight="false" outlineLevel="0" collapsed="false">
      <c r="A134" s="99" t="n">
        <f aca="false">+A$88</f>
        <v>4002870</v>
      </c>
      <c r="B134" s="100" t="n">
        <f aca="false">+B$88</f>
        <v>41801</v>
      </c>
      <c r="C134" s="75" t="s">
        <v>257</v>
      </c>
      <c r="D134" s="75" t="n">
        <v>1043</v>
      </c>
      <c r="E134" s="75" t="n">
        <v>42</v>
      </c>
      <c r="F134" s="75"/>
      <c r="G134" s="75"/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65"/>
      <c r="U134" s="65"/>
    </row>
    <row r="135" customFormat="false" ht="14.25" hidden="false" customHeight="false" outlineLevel="0" collapsed="false">
      <c r="A135" s="99" t="n">
        <f aca="false">+A$88</f>
        <v>4002870</v>
      </c>
      <c r="B135" s="100" t="n">
        <f aca="false">+B$88</f>
        <v>41801</v>
      </c>
      <c r="C135" s="75" t="s">
        <v>258</v>
      </c>
      <c r="D135" s="75" t="n">
        <v>1064</v>
      </c>
      <c r="E135" s="75" t="n">
        <v>2</v>
      </c>
      <c r="F135" s="75" t="n">
        <v>1</v>
      </c>
      <c r="G135" s="75"/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65"/>
      <c r="U135" s="65"/>
    </row>
    <row r="136" customFormat="false" ht="14.25" hidden="false" customHeight="false" outlineLevel="0" collapsed="false">
      <c r="A136" s="99" t="n">
        <f aca="false">+A$88</f>
        <v>4002870</v>
      </c>
      <c r="B136" s="100" t="n">
        <f aca="false">+B$88</f>
        <v>41801</v>
      </c>
      <c r="C136" s="75" t="s">
        <v>259</v>
      </c>
      <c r="D136" s="75" t="n">
        <v>928</v>
      </c>
      <c r="E136" s="75" t="n">
        <v>5</v>
      </c>
      <c r="F136" s="75"/>
      <c r="G136" s="75"/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65"/>
      <c r="U136" s="65"/>
    </row>
    <row r="137" customFormat="false" ht="14.25" hidden="false" customHeight="false" outlineLevel="0" collapsed="false">
      <c r="A137" s="99" t="n">
        <f aca="false">+A$88</f>
        <v>4002870</v>
      </c>
      <c r="B137" s="100" t="n">
        <f aca="false">+B$88</f>
        <v>41801</v>
      </c>
      <c r="C137" s="75" t="s">
        <v>260</v>
      </c>
      <c r="D137" s="75" t="n">
        <v>912</v>
      </c>
      <c r="E137" s="75" t="n">
        <v>2</v>
      </c>
      <c r="F137" s="75"/>
      <c r="G137" s="75"/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65"/>
      <c r="U137" s="65"/>
    </row>
    <row r="138" customFormat="false" ht="14.25" hidden="false" customHeight="false" outlineLevel="0" collapsed="false">
      <c r="A138" s="99" t="n">
        <f aca="false">+A$88</f>
        <v>4002870</v>
      </c>
      <c r="B138" s="100" t="n">
        <f aca="false">+B$88</f>
        <v>41801</v>
      </c>
      <c r="C138" s="75" t="s">
        <v>261</v>
      </c>
      <c r="D138" s="75" t="n">
        <v>933</v>
      </c>
      <c r="E138" s="75" t="n">
        <v>29</v>
      </c>
      <c r="F138" s="75" t="n">
        <v>21</v>
      </c>
      <c r="G138" s="75"/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65"/>
      <c r="U138" s="65"/>
    </row>
    <row r="139" customFormat="false" ht="14.25" hidden="false" customHeight="false" outlineLevel="0" collapsed="false">
      <c r="A139" s="99" t="n">
        <f aca="false">+A$88</f>
        <v>4002870</v>
      </c>
      <c r="B139" s="100" t="n">
        <f aca="false">+B$88</f>
        <v>41801</v>
      </c>
      <c r="C139" s="75" t="s">
        <v>262</v>
      </c>
      <c r="D139" s="75" t="n">
        <v>1089</v>
      </c>
      <c r="E139" s="75" t="s">
        <v>263</v>
      </c>
      <c r="F139" s="75"/>
      <c r="G139" s="75"/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65"/>
      <c r="U139" s="65"/>
    </row>
    <row r="140" customFormat="false" ht="14.25" hidden="false" customHeight="false" outlineLevel="0" collapsed="false">
      <c r="A140" s="99" t="n">
        <f aca="false">+A$88</f>
        <v>4002870</v>
      </c>
      <c r="B140" s="100" t="n">
        <f aca="false">+B$88</f>
        <v>41801</v>
      </c>
      <c r="C140" s="75" t="s">
        <v>264</v>
      </c>
      <c r="D140" s="75" t="n">
        <v>906</v>
      </c>
      <c r="E140" s="75" t="s">
        <v>263</v>
      </c>
      <c r="F140" s="75" t="s">
        <v>263</v>
      </c>
      <c r="G140" s="75"/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65"/>
      <c r="U140" s="65"/>
    </row>
    <row r="141" customFormat="false" ht="14.25" hidden="false" customHeight="false" outlineLevel="0" collapsed="false">
      <c r="A141" s="99" t="n">
        <f aca="false">+A$88</f>
        <v>4002870</v>
      </c>
      <c r="B141" s="100" t="n">
        <f aca="false">+B$88</f>
        <v>41801</v>
      </c>
      <c r="C141" s="75"/>
      <c r="D141" s="75"/>
      <c r="E141" s="75"/>
      <c r="F141" s="75"/>
      <c r="G141" s="75"/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65"/>
      <c r="U141" s="65"/>
    </row>
    <row r="142" customFormat="false" ht="14.25" hidden="false" customHeight="false" outlineLevel="0" collapsed="false">
      <c r="A142" s="99" t="n">
        <f aca="false">+A$88</f>
        <v>4002870</v>
      </c>
      <c r="B142" s="100" t="n">
        <f aca="false">+B$88</f>
        <v>41801</v>
      </c>
      <c r="C142" s="75"/>
      <c r="D142" s="75"/>
      <c r="E142" s="75"/>
      <c r="F142" s="75"/>
      <c r="G142" s="75"/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65"/>
      <c r="U142" s="65"/>
    </row>
    <row r="143" customFormat="false" ht="14.25" hidden="false" customHeight="false" outlineLevel="0" collapsed="false">
      <c r="A143" s="99" t="n">
        <f aca="false">+A$88</f>
        <v>4002870</v>
      </c>
      <c r="B143" s="100" t="n">
        <f aca="false">+B$88</f>
        <v>41801</v>
      </c>
      <c r="C143" s="75"/>
      <c r="D143" s="75"/>
      <c r="E143" s="75"/>
      <c r="F143" s="75"/>
      <c r="G143" s="75"/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65"/>
      <c r="U143" s="65"/>
    </row>
    <row r="144" customFormat="false" ht="14.25" hidden="false" customHeight="false" outlineLevel="0" collapsed="false">
      <c r="A144" s="99" t="n">
        <f aca="false">+A$88</f>
        <v>4002870</v>
      </c>
      <c r="B144" s="100" t="n">
        <f aca="false">+B$88</f>
        <v>41801</v>
      </c>
      <c r="C144" s="75"/>
      <c r="D144" s="75"/>
      <c r="E144" s="75"/>
      <c r="F144" s="75"/>
      <c r="G144" s="75"/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65"/>
      <c r="U144" s="65"/>
    </row>
    <row r="145" customFormat="false" ht="14.25" hidden="false" customHeight="false" outlineLevel="0" collapsed="false">
      <c r="A145" s="99" t="n">
        <f aca="false">+A$88</f>
        <v>4002870</v>
      </c>
      <c r="B145" s="100" t="n">
        <f aca="false">+B$88</f>
        <v>41801</v>
      </c>
      <c r="C145" s="75"/>
      <c r="D145" s="75"/>
      <c r="E145" s="75"/>
      <c r="F145" s="75"/>
      <c r="G145" s="75"/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65"/>
      <c r="U145" s="65"/>
    </row>
    <row r="146" customFormat="false" ht="14.25" hidden="false" customHeight="false" outlineLevel="0" collapsed="false">
      <c r="A146" s="99" t="n">
        <f aca="false">+A$88</f>
        <v>4002870</v>
      </c>
      <c r="B146" s="100" t="n">
        <f aca="false">+B$88</f>
        <v>41801</v>
      </c>
      <c r="C146" s="75"/>
      <c r="D146" s="75"/>
      <c r="E146" s="75"/>
      <c r="F146" s="75"/>
      <c r="G146" s="75"/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65"/>
      <c r="U146" s="65"/>
    </row>
    <row r="147" customFormat="false" ht="14.25" hidden="false" customHeight="false" outlineLevel="0" collapsed="false">
      <c r="A147" s="99" t="n">
        <f aca="false">+A$88</f>
        <v>4002870</v>
      </c>
      <c r="B147" s="100" t="n">
        <f aca="false">+B$88</f>
        <v>41801</v>
      </c>
      <c r="C147" s="75"/>
      <c r="D147" s="75"/>
      <c r="E147" s="75"/>
      <c r="F147" s="75"/>
      <c r="G147" s="75"/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65"/>
      <c r="U147" s="65"/>
    </row>
    <row r="148" customFormat="false" ht="14.25" hidden="false" customHeight="false" outlineLevel="0" collapsed="false">
      <c r="A148" s="99" t="n">
        <f aca="false">+A$88</f>
        <v>4002870</v>
      </c>
      <c r="B148" s="100" t="n">
        <f aca="false">+B$88</f>
        <v>41801</v>
      </c>
      <c r="C148" s="75"/>
      <c r="D148" s="75"/>
      <c r="E148" s="75"/>
      <c r="F148" s="75"/>
      <c r="G148" s="75"/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65"/>
      <c r="U148" s="65"/>
    </row>
    <row r="149" customFormat="false" ht="14.25" hidden="false" customHeight="false" outlineLevel="0" collapsed="false">
      <c r="A149" s="99" t="n">
        <f aca="false">+A$88</f>
        <v>4002870</v>
      </c>
      <c r="B149" s="100" t="n">
        <f aca="false">+B$88</f>
        <v>41801</v>
      </c>
      <c r="C149" s="75"/>
      <c r="D149" s="75"/>
      <c r="E149" s="75"/>
      <c r="F149" s="75"/>
      <c r="G149" s="75"/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65"/>
      <c r="U149" s="65"/>
    </row>
    <row r="150" customFormat="false" ht="14.25" hidden="false" customHeight="false" outlineLevel="0" collapsed="false">
      <c r="A150" s="99" t="n">
        <f aca="false">+A$88</f>
        <v>4002870</v>
      </c>
      <c r="B150" s="100" t="n">
        <f aca="false">+B$88</f>
        <v>41801</v>
      </c>
      <c r="C150" s="75"/>
      <c r="D150" s="75"/>
      <c r="E150" s="75"/>
      <c r="F150" s="75"/>
      <c r="G150" s="75"/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65"/>
      <c r="U150" s="65"/>
    </row>
    <row r="151" customFormat="false" ht="14.25" hidden="false" customHeight="false" outlineLevel="0" collapsed="false">
      <c r="A151" s="99" t="n">
        <f aca="false">+A$88</f>
        <v>4002870</v>
      </c>
      <c r="B151" s="100" t="n">
        <f aca="false">+B$88</f>
        <v>41801</v>
      </c>
      <c r="C151" s="75"/>
      <c r="D151" s="75"/>
      <c r="E151" s="75"/>
      <c r="F151" s="75"/>
      <c r="G151" s="75"/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65"/>
      <c r="U151" s="65"/>
    </row>
    <row r="152" customFormat="false" ht="14.25" hidden="false" customHeight="false" outlineLevel="0" collapsed="false">
      <c r="A152" s="99" t="n">
        <f aca="false">+A$88</f>
        <v>4002870</v>
      </c>
      <c r="B152" s="100" t="n">
        <f aca="false">+B$88</f>
        <v>41801</v>
      </c>
      <c r="C152" s="75"/>
      <c r="D152" s="75"/>
      <c r="E152" s="75"/>
      <c r="F152" s="75"/>
      <c r="G152" s="75"/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65"/>
      <c r="U152" s="65"/>
    </row>
    <row r="153" customFormat="false" ht="14.25" hidden="false" customHeight="false" outlineLevel="0" collapsed="false">
      <c r="A153" s="99" t="n">
        <f aca="false">+A$88</f>
        <v>4002870</v>
      </c>
      <c r="B153" s="100" t="n">
        <f aca="false">+B$88</f>
        <v>41801</v>
      </c>
      <c r="C153" s="75"/>
      <c r="D153" s="75"/>
      <c r="E153" s="75"/>
      <c r="F153" s="75"/>
      <c r="G153" s="75"/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65"/>
      <c r="U153" s="65"/>
    </row>
    <row r="154" customFormat="false" ht="14.25" hidden="false" customHeight="false" outlineLevel="0" collapsed="false">
      <c r="A154" s="99" t="n">
        <f aca="false">+A$88</f>
        <v>4002870</v>
      </c>
      <c r="B154" s="100" t="n">
        <f aca="false">+B$88</f>
        <v>41801</v>
      </c>
      <c r="C154" s="75"/>
      <c r="D154" s="75"/>
      <c r="E154" s="75"/>
      <c r="F154" s="75"/>
      <c r="G154" s="75"/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5"/>
      <c r="T154" s="65"/>
      <c r="U154" s="65"/>
    </row>
    <row r="155" customFormat="false" ht="14.25" hidden="false" customHeight="false" outlineLevel="0" collapsed="false">
      <c r="A155" s="99" t="n">
        <f aca="false">+A$88</f>
        <v>4002870</v>
      </c>
      <c r="B155" s="100" t="n">
        <f aca="false">+B$88</f>
        <v>41801</v>
      </c>
      <c r="C155" s="75"/>
      <c r="D155" s="75"/>
      <c r="E155" s="75"/>
      <c r="F155" s="75"/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65"/>
      <c r="U155" s="65"/>
    </row>
    <row r="156" customFormat="false" ht="14.25" hidden="false" customHeight="false" outlineLevel="0" collapsed="false">
      <c r="A156" s="99" t="n">
        <f aca="false">+A$88</f>
        <v>4002870</v>
      </c>
      <c r="B156" s="100" t="n">
        <f aca="false">+B$88</f>
        <v>41801</v>
      </c>
      <c r="C156" s="75"/>
      <c r="D156" s="75"/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65"/>
      <c r="U156" s="65"/>
    </row>
    <row r="157" customFormat="false" ht="14.25" hidden="false" customHeight="false" outlineLevel="0" collapsed="false">
      <c r="A157" s="99" t="n">
        <f aca="false">+A$88</f>
        <v>4002870</v>
      </c>
      <c r="B157" s="100" t="n">
        <f aca="false">+B$88</f>
        <v>41801</v>
      </c>
      <c r="C157" s="75"/>
      <c r="D157" s="75"/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65"/>
      <c r="U157" s="65"/>
    </row>
    <row r="158" customFormat="false" ht="14.25" hidden="false" customHeight="false" outlineLevel="0" collapsed="false">
      <c r="A158" s="99" t="n">
        <f aca="false">+A$88</f>
        <v>4002870</v>
      </c>
      <c r="B158" s="100" t="n">
        <f aca="false">+B$88</f>
        <v>41801</v>
      </c>
      <c r="C158" s="75"/>
      <c r="D158" s="75"/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65"/>
      <c r="U158" s="65"/>
    </row>
    <row r="159" customFormat="false" ht="14.25" hidden="false" customHeight="false" outlineLevel="0" collapsed="false">
      <c r="A159" s="99" t="n">
        <f aca="false">+A$88</f>
        <v>4002870</v>
      </c>
      <c r="B159" s="100" t="n">
        <f aca="false">+B$88</f>
        <v>41801</v>
      </c>
      <c r="C159" s="75"/>
      <c r="D159" s="75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65"/>
      <c r="U159" s="65"/>
    </row>
    <row r="160" customFormat="false" ht="14.25" hidden="false" customHeight="false" outlineLevel="0" collapsed="false">
      <c r="A160" s="99" t="n">
        <f aca="false">+A$88</f>
        <v>4002870</v>
      </c>
      <c r="B160" s="100" t="n">
        <f aca="false">+B$88</f>
        <v>41801</v>
      </c>
      <c r="C160" s="75"/>
      <c r="D160" s="75"/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65"/>
      <c r="U160" s="65"/>
    </row>
    <row r="161" customFormat="false" ht="14.25" hidden="false" customHeight="false" outlineLevel="0" collapsed="false">
      <c r="A161" s="99" t="n">
        <f aca="false">+A$88</f>
        <v>4002870</v>
      </c>
      <c r="B161" s="100" t="n">
        <f aca="false">+B$88</f>
        <v>41801</v>
      </c>
      <c r="C161" s="75"/>
      <c r="D161" s="75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65"/>
      <c r="U161" s="65"/>
    </row>
    <row r="162" customFormat="false" ht="14.25" hidden="false" customHeight="false" outlineLevel="0" collapsed="false">
      <c r="A162" s="99" t="n">
        <f aca="false">+A$88</f>
        <v>4002870</v>
      </c>
      <c r="B162" s="100" t="n">
        <f aca="false">+B$88</f>
        <v>41801</v>
      </c>
      <c r="C162" s="75"/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65"/>
      <c r="U162" s="65"/>
    </row>
    <row r="163" customFormat="false" ht="14.25" hidden="false" customHeight="false" outlineLevel="0" collapsed="false">
      <c r="A163" s="99" t="n">
        <f aca="false">+A$88</f>
        <v>4002870</v>
      </c>
      <c r="B163" s="100" t="n">
        <f aca="false">+B$88</f>
        <v>41801</v>
      </c>
      <c r="C163" s="75"/>
      <c r="D163" s="75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65"/>
      <c r="U163" s="65"/>
    </row>
    <row r="164" customFormat="false" ht="14.25" hidden="false" customHeight="false" outlineLevel="0" collapsed="false">
      <c r="A164" s="99" t="n">
        <f aca="false">+A$88</f>
        <v>4002870</v>
      </c>
      <c r="B164" s="100" t="n">
        <f aca="false">+B$88</f>
        <v>41801</v>
      </c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65"/>
      <c r="U164" s="65"/>
    </row>
    <row r="165" customFormat="false" ht="14.25" hidden="false" customHeight="false" outlineLevel="0" collapsed="false">
      <c r="A165" s="99" t="n">
        <f aca="false">+A$88</f>
        <v>4002870</v>
      </c>
      <c r="B165" s="100" t="n">
        <f aca="false">+B$88</f>
        <v>41801</v>
      </c>
      <c r="C165" s="75"/>
      <c r="D165" s="75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5"/>
      <c r="T165" s="65"/>
      <c r="U165" s="65"/>
    </row>
    <row r="166" customFormat="false" ht="14.25" hidden="false" customHeight="false" outlineLevel="0" collapsed="false">
      <c r="A166" s="99" t="n">
        <f aca="false">+A$88</f>
        <v>4002870</v>
      </c>
      <c r="B166" s="100" t="n">
        <f aca="false">+B$88</f>
        <v>41801</v>
      </c>
      <c r="C166" s="75"/>
      <c r="D166" s="75"/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65"/>
      <c r="U166" s="65"/>
    </row>
    <row r="167" customFormat="false" ht="14.25" hidden="false" customHeight="false" outlineLevel="0" collapsed="false">
      <c r="A167" s="99" t="n">
        <f aca="false">+A$88</f>
        <v>4002870</v>
      </c>
      <c r="B167" s="100" t="n">
        <f aca="false">+B$88</f>
        <v>41801</v>
      </c>
      <c r="C167" s="75"/>
      <c r="D167" s="75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65"/>
      <c r="U167" s="65"/>
    </row>
    <row r="168" customFormat="false" ht="14.25" hidden="false" customHeight="false" outlineLevel="0" collapsed="false">
      <c r="A168" s="99" t="n">
        <f aca="false">+A$88</f>
        <v>4002870</v>
      </c>
      <c r="B168" s="100" t="n">
        <f aca="false">+B$88</f>
        <v>41801</v>
      </c>
      <c r="C168" s="75"/>
      <c r="D168" s="75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65"/>
      <c r="U168" s="65"/>
    </row>
    <row r="169" customFormat="false" ht="14.25" hidden="false" customHeight="false" outlineLevel="0" collapsed="false">
      <c r="A169" s="99" t="n">
        <f aca="false">+A$88</f>
        <v>4002870</v>
      </c>
      <c r="B169" s="100" t="n">
        <f aca="false">+B$88</f>
        <v>41801</v>
      </c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65"/>
      <c r="U169" s="65"/>
    </row>
    <row r="170" customFormat="false" ht="14.25" hidden="false" customHeight="false" outlineLevel="0" collapsed="false">
      <c r="A170" s="99" t="n">
        <f aca="false">+A$88</f>
        <v>4002870</v>
      </c>
      <c r="B170" s="100" t="n">
        <f aca="false">+B$88</f>
        <v>41801</v>
      </c>
      <c r="C170" s="75"/>
      <c r="D170" s="75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65"/>
      <c r="U170" s="65"/>
    </row>
    <row r="171" customFormat="false" ht="14.25" hidden="false" customHeight="false" outlineLevel="0" collapsed="false">
      <c r="A171" s="99" t="n">
        <f aca="false">+A$88</f>
        <v>4002870</v>
      </c>
      <c r="B171" s="100" t="n">
        <f aca="false">+B$88</f>
        <v>41801</v>
      </c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65"/>
      <c r="U171" s="65"/>
    </row>
    <row r="172" customFormat="false" ht="14.25" hidden="false" customHeight="false" outlineLevel="0" collapsed="false">
      <c r="A172" s="99" t="n">
        <f aca="false">+A$88</f>
        <v>4002870</v>
      </c>
      <c r="B172" s="100" t="n">
        <f aca="false">+B$88</f>
        <v>41801</v>
      </c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65"/>
      <c r="U172" s="65"/>
    </row>
    <row r="173" customFormat="false" ht="14.25" hidden="false" customHeight="false" outlineLevel="0" collapsed="false">
      <c r="A173" s="99" t="n">
        <f aca="false">+A$88</f>
        <v>4002870</v>
      </c>
      <c r="B173" s="100" t="n">
        <f aca="false">+B$88</f>
        <v>41801</v>
      </c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65"/>
      <c r="U173" s="65"/>
    </row>
    <row r="174" customFormat="false" ht="14.25" hidden="false" customHeight="false" outlineLevel="0" collapsed="false">
      <c r="A174" s="99" t="n">
        <f aca="false">+A$88</f>
        <v>4002870</v>
      </c>
      <c r="B174" s="100" t="n">
        <f aca="false">+B$88</f>
        <v>41801</v>
      </c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65"/>
      <c r="U174" s="65"/>
    </row>
    <row r="175" customFormat="false" ht="14.25" hidden="false" customHeight="false" outlineLevel="0" collapsed="false">
      <c r="A175" s="99" t="n">
        <f aca="false">+A$88</f>
        <v>4002870</v>
      </c>
      <c r="B175" s="100" t="n">
        <f aca="false">+B$88</f>
        <v>41801</v>
      </c>
      <c r="C175" s="75"/>
      <c r="D175" s="75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65"/>
      <c r="U175" s="65"/>
    </row>
    <row r="176" customFormat="false" ht="14.25" hidden="false" customHeight="false" outlineLevel="0" collapsed="false">
      <c r="A176" s="99" t="n">
        <f aca="false">+A$88</f>
        <v>4002870</v>
      </c>
      <c r="B176" s="100" t="n">
        <f aca="false">+B$88</f>
        <v>41801</v>
      </c>
      <c r="C176" s="75"/>
      <c r="D176" s="75"/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65"/>
      <c r="U176" s="65"/>
    </row>
    <row r="177" customFormat="false" ht="14.25" hidden="false" customHeight="false" outlineLevel="0" collapsed="false">
      <c r="A177" s="99" t="n">
        <f aca="false">+A$88</f>
        <v>4002870</v>
      </c>
      <c r="B177" s="100" t="n">
        <f aca="false">+B$88</f>
        <v>41801</v>
      </c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65"/>
      <c r="U177" s="65"/>
    </row>
    <row r="178" customFormat="false" ht="14.25" hidden="false" customHeight="false" outlineLevel="0" collapsed="false">
      <c r="A178" s="99" t="n">
        <f aca="false">+A$88</f>
        <v>4002870</v>
      </c>
      <c r="B178" s="100" t="n">
        <f aca="false">+B$88</f>
        <v>41801</v>
      </c>
      <c r="C178" s="75"/>
      <c r="D178" s="75"/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5"/>
      <c r="T178" s="65"/>
      <c r="U178" s="65"/>
    </row>
    <row r="179" customFormat="false" ht="14.25" hidden="false" customHeight="false" outlineLevel="0" collapsed="false">
      <c r="A179" s="99" t="n">
        <f aca="false">+A$88</f>
        <v>4002870</v>
      </c>
      <c r="B179" s="100" t="n">
        <f aca="false">+B$88</f>
        <v>41801</v>
      </c>
      <c r="C179" s="75"/>
      <c r="D179" s="75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5"/>
      <c r="T179" s="65"/>
      <c r="U179" s="65"/>
    </row>
    <row r="180" customFormat="false" ht="14.25" hidden="false" customHeight="false" outlineLevel="0" collapsed="false">
      <c r="A180" s="99" t="n">
        <f aca="false">+A$88</f>
        <v>4002870</v>
      </c>
      <c r="B180" s="100" t="n">
        <f aca="false">+B$88</f>
        <v>41801</v>
      </c>
      <c r="C180" s="75"/>
      <c r="D180" s="75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5"/>
      <c r="T180" s="65"/>
      <c r="U180" s="65"/>
    </row>
    <row r="181" customFormat="false" ht="14.25" hidden="false" customHeight="false" outlineLevel="0" collapsed="false">
      <c r="A181" s="99" t="n">
        <f aca="false">+A$88</f>
        <v>4002870</v>
      </c>
      <c r="B181" s="100" t="n">
        <f aca="false">+B$88</f>
        <v>41801</v>
      </c>
      <c r="C181" s="75"/>
      <c r="D181" s="75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5"/>
      <c r="T181" s="65"/>
      <c r="U181" s="65"/>
    </row>
    <row r="182" customFormat="false" ht="14.25" hidden="false" customHeight="false" outlineLevel="0" collapsed="false">
      <c r="A182" s="99" t="n">
        <f aca="false">+A$88</f>
        <v>4002870</v>
      </c>
      <c r="B182" s="100" t="n">
        <f aca="false">+B$88</f>
        <v>41801</v>
      </c>
      <c r="C182" s="75"/>
      <c r="D182" s="75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65"/>
      <c r="U182" s="65"/>
    </row>
    <row r="183" customFormat="false" ht="14.25" hidden="false" customHeight="false" outlineLevel="0" collapsed="false">
      <c r="A183" s="99" t="n">
        <f aca="false">+A$88</f>
        <v>4002870</v>
      </c>
      <c r="B183" s="100" t="n">
        <f aca="false">+B$88</f>
        <v>41801</v>
      </c>
      <c r="C183" s="75"/>
      <c r="D183" s="75"/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75"/>
      <c r="R183" s="75"/>
      <c r="S183" s="75"/>
      <c r="T183" s="65"/>
      <c r="U183" s="65"/>
    </row>
    <row r="184" customFormat="false" ht="14.25" hidden="false" customHeight="false" outlineLevel="0" collapsed="false">
      <c r="A184" s="99" t="n">
        <f aca="false">+A$88</f>
        <v>4002870</v>
      </c>
      <c r="B184" s="100" t="n">
        <f aca="false">+B$88</f>
        <v>41801</v>
      </c>
      <c r="C184" s="75"/>
      <c r="D184" s="75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65"/>
      <c r="U184" s="65"/>
    </row>
    <row r="185" customFormat="false" ht="14.25" hidden="false" customHeight="false" outlineLevel="0" collapsed="false">
      <c r="A185" s="99" t="n">
        <f aca="false">+A$88</f>
        <v>4002870</v>
      </c>
      <c r="B185" s="100" t="n">
        <f aca="false">+B$88</f>
        <v>41801</v>
      </c>
      <c r="C185" s="75"/>
      <c r="D185" s="75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65"/>
      <c r="U185" s="65"/>
    </row>
    <row r="186" customFormat="false" ht="14.25" hidden="false" customHeight="false" outlineLevel="0" collapsed="false">
      <c r="A186" s="99" t="n">
        <f aca="false">+A$88</f>
        <v>4002870</v>
      </c>
      <c r="B186" s="100" t="n">
        <f aca="false">+B$88</f>
        <v>41801</v>
      </c>
      <c r="C186" s="75"/>
      <c r="D186" s="75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75"/>
      <c r="R186" s="75"/>
      <c r="S186" s="75"/>
      <c r="T186" s="65"/>
      <c r="U186" s="65"/>
    </row>
    <row r="187" customFormat="false" ht="14.25" hidden="false" customHeight="false" outlineLevel="0" collapsed="false">
      <c r="A187" s="99" t="n">
        <f aca="false">+A$88</f>
        <v>4002870</v>
      </c>
      <c r="B187" s="100" t="n">
        <f aca="false">+B$88</f>
        <v>41801</v>
      </c>
      <c r="C187" s="75"/>
      <c r="D187" s="75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65"/>
      <c r="U187" s="65"/>
    </row>
    <row r="188" customFormat="false" ht="14.25" hidden="false" customHeight="false" outlineLevel="0" collapsed="false">
      <c r="A188" s="99" t="n">
        <f aca="false">+A$88</f>
        <v>4002870</v>
      </c>
      <c r="B188" s="100" t="n">
        <f aca="false">+B$88</f>
        <v>41801</v>
      </c>
      <c r="C188" s="75"/>
      <c r="D188" s="75"/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5"/>
      <c r="T188" s="65"/>
      <c r="U188" s="65"/>
    </row>
    <row r="189" customFormat="false" ht="14.25" hidden="false" customHeight="false" outlineLevel="0" collapsed="false">
      <c r="A189" s="99" t="n">
        <f aca="false">+A$88</f>
        <v>4002870</v>
      </c>
      <c r="B189" s="100" t="n">
        <f aca="false">+B$88</f>
        <v>41801</v>
      </c>
      <c r="C189" s="75"/>
      <c r="D189" s="75"/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5"/>
      <c r="T189" s="65"/>
      <c r="U189" s="65"/>
    </row>
    <row r="190" customFormat="false" ht="14.25" hidden="false" customHeight="false" outlineLevel="0" collapsed="false">
      <c r="A190" s="99" t="n">
        <f aca="false">+A$88</f>
        <v>4002870</v>
      </c>
      <c r="B190" s="100" t="n">
        <f aca="false">+B$88</f>
        <v>41801</v>
      </c>
      <c r="C190" s="75"/>
      <c r="D190" s="75"/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65"/>
      <c r="U190" s="65"/>
    </row>
    <row r="191" customFormat="false" ht="14.25" hidden="false" customHeight="false" outlineLevel="0" collapsed="false">
      <c r="A191" s="99" t="n">
        <f aca="false">+A$88</f>
        <v>4002870</v>
      </c>
      <c r="B191" s="100" t="n">
        <f aca="false">+B$88</f>
        <v>41801</v>
      </c>
      <c r="C191" s="75"/>
      <c r="D191" s="75"/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5"/>
      <c r="T191" s="65"/>
      <c r="U191" s="65"/>
    </row>
    <row r="192" customFormat="false" ht="14.25" hidden="false" customHeight="false" outlineLevel="0" collapsed="false">
      <c r="A192" s="99" t="n">
        <f aca="false">+A$88</f>
        <v>4002870</v>
      </c>
      <c r="B192" s="100" t="n">
        <f aca="false">+B$88</f>
        <v>41801</v>
      </c>
      <c r="C192" s="75"/>
      <c r="D192" s="75"/>
      <c r="E192" s="75"/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75"/>
      <c r="Q192" s="75"/>
      <c r="R192" s="75"/>
      <c r="S192" s="75"/>
      <c r="T192" s="65"/>
      <c r="U192" s="65"/>
    </row>
    <row r="193" customFormat="false" ht="14.25" hidden="false" customHeight="false" outlineLevel="0" collapsed="false">
      <c r="A193" s="99" t="n">
        <f aca="false">+A$88</f>
        <v>4002870</v>
      </c>
      <c r="B193" s="100" t="n">
        <f aca="false">+B$88</f>
        <v>41801</v>
      </c>
      <c r="C193" s="75"/>
      <c r="D193" s="75"/>
      <c r="E193" s="75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75"/>
      <c r="R193" s="75"/>
      <c r="S193" s="75"/>
      <c r="T193" s="65"/>
      <c r="U193" s="65"/>
    </row>
    <row r="194" customFormat="false" ht="14.25" hidden="false" customHeight="false" outlineLevel="0" collapsed="false">
      <c r="A194" s="99" t="n">
        <f aca="false">+A$88</f>
        <v>4002870</v>
      </c>
      <c r="B194" s="100" t="n">
        <f aca="false">+B$88</f>
        <v>41801</v>
      </c>
      <c r="C194" s="75"/>
      <c r="D194" s="75"/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65"/>
      <c r="U194" s="65"/>
    </row>
    <row r="195" customFormat="false" ht="14.25" hidden="false" customHeight="false" outlineLevel="0" collapsed="false">
      <c r="A195" s="99" t="n">
        <f aca="false">+A$88</f>
        <v>4002870</v>
      </c>
      <c r="B195" s="100" t="n">
        <f aca="false">+B$88</f>
        <v>41801</v>
      </c>
      <c r="C195" s="75"/>
      <c r="D195" s="75"/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75"/>
      <c r="S195" s="75"/>
      <c r="T195" s="65"/>
      <c r="U195" s="65"/>
    </row>
    <row r="196" customFormat="false" ht="14.25" hidden="false" customHeight="false" outlineLevel="0" collapsed="false">
      <c r="A196" s="99" t="n">
        <f aca="false">+A$88</f>
        <v>4002870</v>
      </c>
      <c r="B196" s="100" t="n">
        <f aca="false">+B$88</f>
        <v>41801</v>
      </c>
      <c r="C196" s="75"/>
      <c r="D196" s="75"/>
      <c r="E196" s="75"/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75"/>
      <c r="Q196" s="75"/>
      <c r="R196" s="75"/>
      <c r="S196" s="75"/>
      <c r="T196" s="65"/>
      <c r="U196" s="65"/>
    </row>
    <row r="197" customFormat="false" ht="14.25" hidden="false" customHeight="false" outlineLevel="0" collapsed="false">
      <c r="A197" s="99" t="n">
        <f aca="false">+A$88</f>
        <v>4002870</v>
      </c>
      <c r="B197" s="100" t="n">
        <f aca="false">+B$88</f>
        <v>41801</v>
      </c>
      <c r="C197" s="75"/>
      <c r="D197" s="75"/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65"/>
      <c r="U197" s="65"/>
    </row>
    <row r="198" customFormat="false" ht="14.25" hidden="false" customHeight="false" outlineLevel="0" collapsed="false">
      <c r="A198" s="99" t="n">
        <f aca="false">+A$88</f>
        <v>4002870</v>
      </c>
      <c r="B198" s="100" t="n">
        <f aca="false">+B$88</f>
        <v>41801</v>
      </c>
      <c r="C198" s="75"/>
      <c r="D198" s="75"/>
      <c r="E198" s="75"/>
      <c r="F198" s="75"/>
      <c r="G198" s="75"/>
      <c r="H198" s="75"/>
      <c r="I198" s="75"/>
      <c r="J198" s="75"/>
      <c r="K198" s="75"/>
      <c r="L198" s="75"/>
      <c r="M198" s="75"/>
      <c r="N198" s="75"/>
      <c r="O198" s="75"/>
      <c r="P198" s="75"/>
      <c r="Q198" s="75"/>
      <c r="R198" s="75"/>
      <c r="S198" s="75"/>
      <c r="T198" s="65"/>
      <c r="U198" s="65"/>
    </row>
    <row r="199" customFormat="false" ht="14.25" hidden="false" customHeight="false" outlineLevel="0" collapsed="false">
      <c r="A199" s="99" t="n">
        <f aca="false">+A$88</f>
        <v>4002870</v>
      </c>
      <c r="B199" s="100" t="n">
        <f aca="false">+B$88</f>
        <v>41801</v>
      </c>
      <c r="C199" s="75"/>
      <c r="D199" s="75"/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75"/>
      <c r="R199" s="75"/>
      <c r="S199" s="75"/>
      <c r="T199" s="65"/>
      <c r="U199" s="65"/>
    </row>
    <row r="200" customFormat="false" ht="14.25" hidden="false" customHeight="false" outlineLevel="0" collapsed="false">
      <c r="A200" s="99" t="n">
        <f aca="false">+A$88</f>
        <v>4002870</v>
      </c>
      <c r="B200" s="100" t="n">
        <f aca="false">+B$88</f>
        <v>41801</v>
      </c>
      <c r="C200" s="75"/>
      <c r="D200" s="75"/>
      <c r="E200" s="75"/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75"/>
      <c r="R200" s="75"/>
      <c r="S200" s="75"/>
      <c r="T200" s="65"/>
      <c r="U200" s="65"/>
    </row>
    <row r="201" customFormat="false" ht="14.25" hidden="false" customHeight="false" outlineLevel="0" collapsed="false">
      <c r="A201" s="99" t="n">
        <f aca="false">+A$88</f>
        <v>4002870</v>
      </c>
      <c r="B201" s="100" t="n">
        <f aca="false">+B$88</f>
        <v>41801</v>
      </c>
      <c r="C201" s="75"/>
      <c r="D201" s="75"/>
      <c r="E201" s="75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75"/>
      <c r="R201" s="75"/>
      <c r="S201" s="75"/>
      <c r="T201" s="65"/>
      <c r="U201" s="65"/>
    </row>
    <row r="202" customFormat="false" ht="14.25" hidden="false" customHeight="false" outlineLevel="0" collapsed="false">
      <c r="A202" s="99" t="n">
        <f aca="false">+A$88</f>
        <v>4002870</v>
      </c>
      <c r="B202" s="100" t="n">
        <f aca="false">+B$88</f>
        <v>41801</v>
      </c>
      <c r="C202" s="75"/>
      <c r="D202" s="75"/>
      <c r="E202" s="75"/>
      <c r="F202" s="75"/>
      <c r="G202" s="75"/>
      <c r="H202" s="75"/>
      <c r="I202" s="75"/>
      <c r="J202" s="75"/>
      <c r="K202" s="75"/>
      <c r="L202" s="75"/>
      <c r="M202" s="75"/>
      <c r="N202" s="75"/>
      <c r="O202" s="75"/>
      <c r="P202" s="75"/>
      <c r="Q202" s="75"/>
      <c r="R202" s="75"/>
      <c r="S202" s="75"/>
      <c r="T202" s="65"/>
      <c r="U202" s="65"/>
    </row>
    <row r="203" customFormat="false" ht="14.25" hidden="false" customHeight="false" outlineLevel="0" collapsed="false">
      <c r="A203" s="99" t="n">
        <f aca="false">+A$88</f>
        <v>4002870</v>
      </c>
      <c r="B203" s="100" t="n">
        <f aca="false">+B$88</f>
        <v>41801</v>
      </c>
      <c r="C203" s="75"/>
      <c r="D203" s="75"/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65"/>
      <c r="U203" s="65"/>
    </row>
    <row r="204" customFormat="false" ht="14.25" hidden="false" customHeight="false" outlineLevel="0" collapsed="false">
      <c r="A204" s="99" t="n">
        <f aca="false">+A$88</f>
        <v>4002870</v>
      </c>
      <c r="B204" s="100" t="n">
        <f aca="false">+B$88</f>
        <v>41801</v>
      </c>
      <c r="C204" s="75"/>
      <c r="D204" s="75"/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65"/>
      <c r="U204" s="65"/>
    </row>
    <row r="205" customFormat="false" ht="14.25" hidden="false" customHeight="false" outlineLevel="0" collapsed="false">
      <c r="A205" s="99" t="n">
        <f aca="false">+A$88</f>
        <v>4002870</v>
      </c>
      <c r="B205" s="100" t="n">
        <f aca="false">+B$88</f>
        <v>41801</v>
      </c>
      <c r="C205" s="75"/>
      <c r="D205" s="75"/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65"/>
      <c r="U205" s="65"/>
    </row>
    <row r="206" customFormat="false" ht="14.25" hidden="false" customHeight="false" outlineLevel="0" collapsed="false">
      <c r="A206" s="99" t="n">
        <f aca="false">+A$88</f>
        <v>4002870</v>
      </c>
      <c r="B206" s="100" t="n">
        <f aca="false">+B$88</f>
        <v>41801</v>
      </c>
      <c r="C206" s="75"/>
      <c r="D206" s="75"/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65"/>
      <c r="U206" s="65"/>
    </row>
    <row r="207" customFormat="false" ht="14.25" hidden="false" customHeight="false" outlineLevel="0" collapsed="false">
      <c r="A207" s="99" t="n">
        <f aca="false">+A$88</f>
        <v>4002870</v>
      </c>
      <c r="B207" s="100" t="n">
        <f aca="false">+B$88</f>
        <v>41801</v>
      </c>
      <c r="C207" s="75"/>
      <c r="D207" s="75"/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5"/>
      <c r="T207" s="65"/>
      <c r="U207" s="65"/>
    </row>
    <row r="208" customFormat="false" ht="14.25" hidden="false" customHeight="false" outlineLevel="0" collapsed="false">
      <c r="A208" s="99" t="n">
        <f aca="false">+A$88</f>
        <v>4002870</v>
      </c>
      <c r="B208" s="100" t="n">
        <f aca="false">+B$88</f>
        <v>41801</v>
      </c>
      <c r="C208" s="75"/>
      <c r="D208" s="75"/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5"/>
      <c r="T208" s="65"/>
      <c r="U208" s="65"/>
    </row>
    <row r="209" customFormat="false" ht="14.25" hidden="false" customHeight="false" outlineLevel="0" collapsed="false">
      <c r="A209" s="99" t="n">
        <f aca="false">+A$88</f>
        <v>4002870</v>
      </c>
      <c r="B209" s="100" t="n">
        <f aca="false">+B$88</f>
        <v>41801</v>
      </c>
      <c r="C209" s="75"/>
      <c r="D209" s="75"/>
      <c r="E209" s="75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75"/>
      <c r="R209" s="75"/>
      <c r="S209" s="75"/>
      <c r="T209" s="65"/>
      <c r="U209" s="65"/>
    </row>
    <row r="210" customFormat="false" ht="14.25" hidden="false" customHeight="false" outlineLevel="0" collapsed="false">
      <c r="A210" s="99" t="n">
        <f aca="false">+A$88</f>
        <v>4002870</v>
      </c>
      <c r="B210" s="100" t="n">
        <f aca="false">+B$88</f>
        <v>41801</v>
      </c>
      <c r="C210" s="75"/>
      <c r="D210" s="75"/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65"/>
      <c r="U210" s="65"/>
    </row>
    <row r="211" customFormat="false" ht="14.25" hidden="false" customHeight="false" outlineLevel="0" collapsed="false">
      <c r="A211" s="99" t="n">
        <f aca="false">+A$88</f>
        <v>4002870</v>
      </c>
      <c r="B211" s="100" t="n">
        <f aca="false">+B$88</f>
        <v>41801</v>
      </c>
      <c r="C211" s="75"/>
      <c r="D211" s="75"/>
      <c r="E211" s="75"/>
      <c r="F211" s="75"/>
      <c r="G211" s="75"/>
      <c r="H211" s="75"/>
      <c r="I211" s="75"/>
      <c r="J211" s="75"/>
      <c r="K211" s="75"/>
      <c r="L211" s="75"/>
      <c r="M211" s="75"/>
      <c r="N211" s="75"/>
      <c r="O211" s="75"/>
      <c r="P211" s="75"/>
      <c r="Q211" s="75"/>
      <c r="R211" s="75"/>
      <c r="S211" s="75"/>
      <c r="T211" s="65"/>
      <c r="U211" s="65"/>
    </row>
    <row r="212" customFormat="false" ht="14.25" hidden="false" customHeight="false" outlineLevel="0" collapsed="false">
      <c r="A212" s="99" t="n">
        <f aca="false">+A$88</f>
        <v>4002870</v>
      </c>
      <c r="B212" s="100" t="n">
        <f aca="false">+B$88</f>
        <v>41801</v>
      </c>
      <c r="C212" s="75"/>
      <c r="D212" s="75"/>
      <c r="E212" s="75"/>
      <c r="F212" s="75"/>
      <c r="G212" s="75"/>
      <c r="H212" s="75"/>
      <c r="I212" s="75"/>
      <c r="J212" s="75"/>
      <c r="K212" s="75"/>
      <c r="L212" s="75"/>
      <c r="M212" s="75"/>
      <c r="N212" s="75"/>
      <c r="O212" s="75"/>
      <c r="P212" s="75"/>
      <c r="Q212" s="75"/>
      <c r="R212" s="75"/>
      <c r="S212" s="75"/>
      <c r="T212" s="65"/>
      <c r="U212" s="65"/>
    </row>
    <row r="213" customFormat="false" ht="14.25" hidden="false" customHeight="false" outlineLevel="0" collapsed="false">
      <c r="A213" s="99" t="n">
        <f aca="false">+A$88</f>
        <v>4002870</v>
      </c>
      <c r="B213" s="100" t="n">
        <f aca="false">+B$88</f>
        <v>41801</v>
      </c>
      <c r="C213" s="75"/>
      <c r="D213" s="75"/>
      <c r="E213" s="75"/>
      <c r="F213" s="75"/>
      <c r="G213" s="75"/>
      <c r="H213" s="75"/>
      <c r="I213" s="75"/>
      <c r="J213" s="75"/>
      <c r="K213" s="75"/>
      <c r="L213" s="75"/>
      <c r="M213" s="75"/>
      <c r="N213" s="75"/>
      <c r="O213" s="75"/>
      <c r="P213" s="75"/>
      <c r="Q213" s="75"/>
      <c r="R213" s="75"/>
      <c r="S213" s="75"/>
      <c r="T213" s="65"/>
      <c r="U213" s="65"/>
    </row>
    <row r="214" customFormat="false" ht="14.25" hidden="false" customHeight="false" outlineLevel="0" collapsed="false">
      <c r="A214" s="99" t="n">
        <f aca="false">+A$88</f>
        <v>4002870</v>
      </c>
      <c r="B214" s="100" t="n">
        <f aca="false">+B$88</f>
        <v>41801</v>
      </c>
      <c r="C214" s="75"/>
      <c r="D214" s="75"/>
      <c r="E214" s="75"/>
      <c r="F214" s="75"/>
      <c r="G214" s="75"/>
      <c r="H214" s="75"/>
      <c r="I214" s="75"/>
      <c r="J214" s="75"/>
      <c r="K214" s="75"/>
      <c r="L214" s="75"/>
      <c r="M214" s="75"/>
      <c r="N214" s="75"/>
      <c r="O214" s="75"/>
      <c r="P214" s="75"/>
      <c r="Q214" s="75"/>
      <c r="R214" s="75"/>
      <c r="S214" s="75"/>
      <c r="T214" s="65"/>
      <c r="U214" s="65"/>
    </row>
    <row r="215" customFormat="false" ht="14.25" hidden="false" customHeight="false" outlineLevel="0" collapsed="false">
      <c r="A215" s="99" t="n">
        <f aca="false">+A$88</f>
        <v>4002870</v>
      </c>
      <c r="B215" s="100" t="n">
        <f aca="false">+B$88</f>
        <v>41801</v>
      </c>
      <c r="C215" s="75"/>
      <c r="D215" s="75"/>
      <c r="E215" s="75"/>
      <c r="F215" s="75"/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Q215" s="75"/>
      <c r="R215" s="75"/>
      <c r="S215" s="75"/>
      <c r="T215" s="65"/>
      <c r="U215" s="65"/>
    </row>
    <row r="216" customFormat="false" ht="14.25" hidden="false" customHeight="false" outlineLevel="0" collapsed="false">
      <c r="A216" s="99" t="n">
        <f aca="false">+A$88</f>
        <v>4002870</v>
      </c>
      <c r="B216" s="100" t="n">
        <f aca="false">+B$88</f>
        <v>41801</v>
      </c>
      <c r="C216" s="75"/>
      <c r="D216" s="75"/>
      <c r="E216" s="75"/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75"/>
      <c r="R216" s="75"/>
      <c r="S216" s="75"/>
      <c r="T216" s="65"/>
      <c r="U216" s="65"/>
    </row>
    <row r="217" customFormat="false" ht="14.25" hidden="false" customHeight="false" outlineLevel="0" collapsed="false">
      <c r="A217" s="99" t="n">
        <f aca="false">+A$88</f>
        <v>4002870</v>
      </c>
      <c r="B217" s="100" t="n">
        <f aca="false">+B$88</f>
        <v>41801</v>
      </c>
      <c r="C217" s="75"/>
      <c r="D217" s="75"/>
      <c r="E217" s="75"/>
      <c r="F217" s="75"/>
      <c r="G217" s="75"/>
      <c r="H217" s="75"/>
      <c r="I217" s="75"/>
      <c r="J217" s="75"/>
      <c r="K217" s="75"/>
      <c r="L217" s="75"/>
      <c r="M217" s="75"/>
      <c r="N217" s="75"/>
      <c r="O217" s="75"/>
      <c r="P217" s="75"/>
      <c r="Q217" s="75"/>
      <c r="R217" s="75"/>
      <c r="S217" s="75"/>
      <c r="T217" s="65"/>
      <c r="U217" s="65"/>
    </row>
    <row r="218" customFormat="false" ht="14.25" hidden="false" customHeight="false" outlineLevel="0" collapsed="false">
      <c r="A218" s="99" t="n">
        <f aca="false">+A$88</f>
        <v>4002870</v>
      </c>
      <c r="B218" s="100" t="n">
        <f aca="false">+B$88</f>
        <v>41801</v>
      </c>
      <c r="C218" s="75"/>
      <c r="D218" s="75"/>
      <c r="E218" s="75"/>
      <c r="F218" s="75"/>
      <c r="G218" s="75"/>
      <c r="H218" s="75"/>
      <c r="I218" s="75"/>
      <c r="J218" s="75"/>
      <c r="K218" s="75"/>
      <c r="L218" s="75"/>
      <c r="M218" s="75"/>
      <c r="N218" s="75"/>
      <c r="O218" s="75"/>
      <c r="P218" s="75"/>
      <c r="Q218" s="75"/>
      <c r="R218" s="75"/>
      <c r="S218" s="75"/>
      <c r="T218" s="65"/>
      <c r="U218" s="65"/>
    </row>
    <row r="219" customFormat="false" ht="14.25" hidden="false" customHeight="false" outlineLevel="0" collapsed="false">
      <c r="A219" s="99" t="n">
        <f aca="false">+A$88</f>
        <v>4002870</v>
      </c>
      <c r="B219" s="100" t="n">
        <f aca="false">+B$88</f>
        <v>41801</v>
      </c>
      <c r="C219" s="75"/>
      <c r="D219" s="75"/>
      <c r="E219" s="75"/>
      <c r="F219" s="75"/>
      <c r="G219" s="75"/>
      <c r="H219" s="75"/>
      <c r="I219" s="75"/>
      <c r="J219" s="75"/>
      <c r="K219" s="75"/>
      <c r="L219" s="75"/>
      <c r="M219" s="75"/>
      <c r="N219" s="75"/>
      <c r="O219" s="75"/>
      <c r="P219" s="75"/>
      <c r="Q219" s="75"/>
      <c r="R219" s="75"/>
      <c r="S219" s="75"/>
      <c r="T219" s="65"/>
      <c r="U219" s="65"/>
    </row>
    <row r="220" customFormat="false" ht="14.25" hidden="false" customHeight="false" outlineLevel="0" collapsed="false">
      <c r="A220" s="99" t="n">
        <f aca="false">+A$88</f>
        <v>4002870</v>
      </c>
      <c r="B220" s="100" t="n">
        <f aca="false">+B$88</f>
        <v>41801</v>
      </c>
      <c r="C220" s="75"/>
      <c r="D220" s="75"/>
      <c r="E220" s="75"/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5"/>
      <c r="Q220" s="75"/>
      <c r="R220" s="75"/>
      <c r="S220" s="75"/>
      <c r="T220" s="65"/>
      <c r="U220" s="65"/>
    </row>
    <row r="221" customFormat="false" ht="14.25" hidden="false" customHeight="false" outlineLevel="0" collapsed="false">
      <c r="A221" s="99" t="n">
        <f aca="false">+A$88</f>
        <v>4002870</v>
      </c>
      <c r="B221" s="100" t="n">
        <f aca="false">+B$88</f>
        <v>41801</v>
      </c>
      <c r="C221" s="75"/>
      <c r="D221" s="75"/>
      <c r="E221" s="75"/>
      <c r="F221" s="75"/>
      <c r="G221" s="75"/>
      <c r="H221" s="75"/>
      <c r="I221" s="75"/>
      <c r="J221" s="75"/>
      <c r="K221" s="75"/>
      <c r="L221" s="75"/>
      <c r="M221" s="75"/>
      <c r="N221" s="75"/>
      <c r="O221" s="75"/>
      <c r="P221" s="75"/>
      <c r="Q221" s="75"/>
      <c r="R221" s="75"/>
      <c r="S221" s="75"/>
      <c r="T221" s="65"/>
      <c r="U221" s="65"/>
    </row>
    <row r="222" customFormat="false" ht="14.25" hidden="false" customHeight="false" outlineLevel="0" collapsed="false">
      <c r="A222" s="99" t="n">
        <f aca="false">+A$88</f>
        <v>4002870</v>
      </c>
      <c r="B222" s="100" t="n">
        <f aca="false">+B$88</f>
        <v>41801</v>
      </c>
      <c r="C222" s="75"/>
      <c r="D222" s="75"/>
      <c r="E222" s="75"/>
      <c r="F222" s="75"/>
      <c r="G222" s="75"/>
      <c r="H222" s="75"/>
      <c r="I222" s="75"/>
      <c r="J222" s="75"/>
      <c r="K222" s="75"/>
      <c r="L222" s="75"/>
      <c r="M222" s="75"/>
      <c r="N222" s="75"/>
      <c r="O222" s="75"/>
      <c r="P222" s="75"/>
      <c r="Q222" s="75"/>
      <c r="R222" s="75"/>
      <c r="S222" s="75"/>
      <c r="T222" s="65"/>
      <c r="U222" s="65"/>
    </row>
    <row r="223" customFormat="false" ht="14.25" hidden="false" customHeight="false" outlineLevel="0" collapsed="false">
      <c r="A223" s="99" t="n">
        <f aca="false">+A$88</f>
        <v>4002870</v>
      </c>
      <c r="B223" s="100" t="n">
        <f aca="false">+B$88</f>
        <v>41801</v>
      </c>
      <c r="C223" s="75"/>
      <c r="D223" s="75"/>
      <c r="E223" s="75"/>
      <c r="F223" s="75"/>
      <c r="G223" s="75"/>
      <c r="H223" s="75"/>
      <c r="I223" s="75"/>
      <c r="J223" s="75"/>
      <c r="K223" s="75"/>
      <c r="L223" s="75"/>
      <c r="M223" s="75"/>
      <c r="N223" s="75"/>
      <c r="O223" s="75"/>
      <c r="P223" s="75"/>
      <c r="Q223" s="75"/>
      <c r="R223" s="75"/>
      <c r="S223" s="75"/>
      <c r="T223" s="65"/>
      <c r="U223" s="65"/>
    </row>
    <row r="224" customFormat="false" ht="14.25" hidden="false" customHeight="false" outlineLevel="0" collapsed="false">
      <c r="A224" s="99" t="n">
        <f aca="false">+A$88</f>
        <v>4002870</v>
      </c>
      <c r="B224" s="100" t="n">
        <f aca="false">+B$88</f>
        <v>41801</v>
      </c>
      <c r="C224" s="75"/>
      <c r="D224" s="75"/>
      <c r="E224" s="75"/>
      <c r="F224" s="75"/>
      <c r="G224" s="75"/>
      <c r="H224" s="75"/>
      <c r="I224" s="75"/>
      <c r="J224" s="75"/>
      <c r="K224" s="75"/>
      <c r="L224" s="75"/>
      <c r="M224" s="75"/>
      <c r="N224" s="75"/>
      <c r="O224" s="75"/>
      <c r="P224" s="75"/>
      <c r="Q224" s="75"/>
      <c r="R224" s="75"/>
      <c r="S224" s="75"/>
      <c r="T224" s="65"/>
      <c r="U224" s="65"/>
    </row>
    <row r="225" customFormat="false" ht="14.25" hidden="false" customHeight="false" outlineLevel="0" collapsed="false">
      <c r="A225" s="99" t="n">
        <f aca="false">+A$88</f>
        <v>4002870</v>
      </c>
      <c r="B225" s="100" t="n">
        <f aca="false">+B$88</f>
        <v>41801</v>
      </c>
      <c r="C225" s="75"/>
      <c r="D225" s="75"/>
      <c r="E225" s="75"/>
      <c r="F225" s="75"/>
      <c r="G225" s="75"/>
      <c r="H225" s="75"/>
      <c r="I225" s="75"/>
      <c r="J225" s="75"/>
      <c r="K225" s="75"/>
      <c r="L225" s="75"/>
      <c r="M225" s="75"/>
      <c r="N225" s="75"/>
      <c r="O225" s="75"/>
      <c r="P225" s="75"/>
      <c r="Q225" s="75"/>
      <c r="R225" s="75"/>
      <c r="S225" s="75"/>
      <c r="T225" s="65"/>
      <c r="U225" s="65"/>
    </row>
    <row r="226" customFormat="false" ht="14.25" hidden="false" customHeight="false" outlineLevel="0" collapsed="false">
      <c r="A226" s="99" t="n">
        <f aca="false">+A$88</f>
        <v>4002870</v>
      </c>
      <c r="B226" s="100" t="n">
        <f aca="false">+B$88</f>
        <v>41801</v>
      </c>
      <c r="C226" s="75"/>
      <c r="D226" s="75"/>
      <c r="E226" s="75"/>
      <c r="F226" s="75"/>
      <c r="G226" s="75"/>
      <c r="H226" s="75"/>
      <c r="I226" s="75"/>
      <c r="J226" s="75"/>
      <c r="K226" s="75"/>
      <c r="L226" s="75"/>
      <c r="M226" s="75"/>
      <c r="N226" s="75"/>
      <c r="O226" s="75"/>
      <c r="P226" s="75"/>
      <c r="Q226" s="75"/>
      <c r="R226" s="75"/>
      <c r="S226" s="75"/>
      <c r="T226" s="65"/>
      <c r="U226" s="65"/>
    </row>
    <row r="227" customFormat="false" ht="14.25" hidden="false" customHeight="false" outlineLevel="0" collapsed="false">
      <c r="A227" s="99" t="n">
        <f aca="false">+A$88</f>
        <v>4002870</v>
      </c>
      <c r="B227" s="100" t="n">
        <f aca="false">+B$88</f>
        <v>41801</v>
      </c>
      <c r="C227" s="75"/>
      <c r="D227" s="75"/>
      <c r="E227" s="75"/>
      <c r="F227" s="75"/>
      <c r="G227" s="75"/>
      <c r="H227" s="75"/>
      <c r="I227" s="75"/>
      <c r="J227" s="75"/>
      <c r="K227" s="75"/>
      <c r="L227" s="75"/>
      <c r="M227" s="75"/>
      <c r="N227" s="75"/>
      <c r="O227" s="75"/>
      <c r="P227" s="75"/>
      <c r="Q227" s="75"/>
      <c r="R227" s="75"/>
      <c r="S227" s="75"/>
      <c r="T227" s="65"/>
      <c r="U227" s="65"/>
    </row>
    <row r="228" customFormat="false" ht="14.25" hidden="false" customHeight="false" outlineLevel="0" collapsed="false">
      <c r="A228" s="99" t="n">
        <f aca="false">+A$88</f>
        <v>4002870</v>
      </c>
      <c r="B228" s="100" t="n">
        <f aca="false">+B$88</f>
        <v>41801</v>
      </c>
      <c r="C228" s="75"/>
      <c r="D228" s="75"/>
      <c r="E228" s="75"/>
      <c r="F228" s="75"/>
      <c r="G228" s="75"/>
      <c r="H228" s="75"/>
      <c r="I228" s="75"/>
      <c r="J228" s="75"/>
      <c r="K228" s="75"/>
      <c r="L228" s="75"/>
      <c r="M228" s="75"/>
      <c r="N228" s="75"/>
      <c r="O228" s="75"/>
      <c r="P228" s="75"/>
      <c r="Q228" s="75"/>
      <c r="R228" s="75"/>
      <c r="S228" s="75"/>
      <c r="T228" s="65"/>
      <c r="U228" s="65"/>
    </row>
    <row r="229" customFormat="false" ht="14.25" hidden="false" customHeight="false" outlineLevel="0" collapsed="false">
      <c r="A229" s="99" t="n">
        <f aca="false">+A$88</f>
        <v>4002870</v>
      </c>
      <c r="B229" s="100" t="n">
        <f aca="false">+B$88</f>
        <v>41801</v>
      </c>
      <c r="C229" s="75"/>
      <c r="D229" s="75"/>
      <c r="E229" s="75"/>
      <c r="F229" s="75"/>
      <c r="G229" s="75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65"/>
      <c r="U229" s="65"/>
    </row>
    <row r="230" customFormat="false" ht="14.25" hidden="false" customHeight="false" outlineLevel="0" collapsed="false">
      <c r="A230" s="99" t="n">
        <f aca="false">+A$88</f>
        <v>4002870</v>
      </c>
      <c r="B230" s="100" t="n">
        <f aca="false">+B$88</f>
        <v>41801</v>
      </c>
      <c r="C230" s="75"/>
      <c r="D230" s="75"/>
      <c r="E230" s="75"/>
      <c r="F230" s="75"/>
      <c r="G230" s="75"/>
      <c r="H230" s="75"/>
      <c r="I230" s="75"/>
      <c r="J230" s="75"/>
      <c r="K230" s="75"/>
      <c r="L230" s="75"/>
      <c r="M230" s="75"/>
      <c r="N230" s="75"/>
      <c r="O230" s="75"/>
      <c r="P230" s="75"/>
      <c r="Q230" s="75"/>
      <c r="R230" s="75"/>
      <c r="S230" s="75"/>
      <c r="T230" s="65"/>
      <c r="U230" s="65"/>
    </row>
    <row r="231" customFormat="false" ht="14.25" hidden="false" customHeight="false" outlineLevel="0" collapsed="false">
      <c r="A231" s="99" t="n">
        <f aca="false">+A$88</f>
        <v>4002870</v>
      </c>
      <c r="B231" s="100" t="n">
        <f aca="false">+B$88</f>
        <v>41801</v>
      </c>
      <c r="C231" s="75"/>
      <c r="D231" s="75"/>
      <c r="E231" s="75"/>
      <c r="F231" s="75"/>
      <c r="G231" s="75"/>
      <c r="H231" s="75"/>
      <c r="I231" s="75"/>
      <c r="J231" s="75"/>
      <c r="K231" s="75"/>
      <c r="L231" s="75"/>
      <c r="M231" s="75"/>
      <c r="N231" s="75"/>
      <c r="O231" s="75"/>
      <c r="P231" s="75"/>
      <c r="Q231" s="75"/>
      <c r="R231" s="75"/>
      <c r="S231" s="75"/>
      <c r="T231" s="65"/>
      <c r="U231" s="65"/>
    </row>
    <row r="232" customFormat="false" ht="14.25" hidden="false" customHeight="false" outlineLevel="0" collapsed="false">
      <c r="A232" s="99" t="n">
        <f aca="false">+A$88</f>
        <v>4002870</v>
      </c>
      <c r="B232" s="100" t="n">
        <f aca="false">+B$88</f>
        <v>41801</v>
      </c>
      <c r="C232" s="75"/>
      <c r="D232" s="75"/>
      <c r="E232" s="75"/>
      <c r="F232" s="75"/>
      <c r="G232" s="75"/>
      <c r="H232" s="75"/>
      <c r="I232" s="75"/>
      <c r="J232" s="75"/>
      <c r="K232" s="75"/>
      <c r="L232" s="75"/>
      <c r="M232" s="75"/>
      <c r="N232" s="75"/>
      <c r="O232" s="75"/>
      <c r="P232" s="75"/>
      <c r="Q232" s="75"/>
      <c r="R232" s="75"/>
      <c r="S232" s="75"/>
      <c r="T232" s="65"/>
      <c r="U232" s="65"/>
    </row>
    <row r="233" customFormat="false" ht="14.25" hidden="false" customHeight="false" outlineLevel="0" collapsed="false">
      <c r="A233" s="99" t="n">
        <f aca="false">+A$88</f>
        <v>4002870</v>
      </c>
      <c r="B233" s="100" t="n">
        <f aca="false">+B$88</f>
        <v>41801</v>
      </c>
      <c r="C233" s="75"/>
      <c r="D233" s="75"/>
      <c r="E233" s="75"/>
      <c r="F233" s="75"/>
      <c r="G233" s="75"/>
      <c r="H233" s="75"/>
      <c r="I233" s="75"/>
      <c r="J233" s="75"/>
      <c r="K233" s="75"/>
      <c r="L233" s="75"/>
      <c r="M233" s="75"/>
      <c r="N233" s="75"/>
      <c r="O233" s="75"/>
      <c r="P233" s="75"/>
      <c r="Q233" s="75"/>
      <c r="R233" s="75"/>
      <c r="S233" s="75"/>
      <c r="T233" s="65"/>
      <c r="U233" s="65"/>
    </row>
    <row r="234" customFormat="false" ht="14.25" hidden="false" customHeight="false" outlineLevel="0" collapsed="false">
      <c r="A234" s="99" t="n">
        <f aca="false">+A$88</f>
        <v>4002870</v>
      </c>
      <c r="B234" s="100" t="n">
        <f aca="false">+B$88</f>
        <v>41801</v>
      </c>
      <c r="C234" s="75"/>
      <c r="D234" s="75"/>
      <c r="E234" s="75"/>
      <c r="F234" s="75"/>
      <c r="G234" s="75"/>
      <c r="H234" s="75"/>
      <c r="I234" s="75"/>
      <c r="J234" s="75"/>
      <c r="K234" s="75"/>
      <c r="L234" s="75"/>
      <c r="M234" s="75"/>
      <c r="N234" s="75"/>
      <c r="O234" s="75"/>
      <c r="P234" s="75"/>
      <c r="Q234" s="75"/>
      <c r="R234" s="75"/>
      <c r="S234" s="75"/>
      <c r="T234" s="65"/>
      <c r="U234" s="65"/>
    </row>
    <row r="235" customFormat="false" ht="14.25" hidden="false" customHeight="false" outlineLevel="0" collapsed="false">
      <c r="A235" s="99" t="n">
        <f aca="false">+A$88</f>
        <v>4002870</v>
      </c>
      <c r="B235" s="100" t="n">
        <f aca="false">+B$88</f>
        <v>41801</v>
      </c>
      <c r="C235" s="75"/>
      <c r="D235" s="75"/>
      <c r="E235" s="75"/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75"/>
      <c r="Q235" s="75"/>
      <c r="R235" s="75"/>
      <c r="S235" s="75"/>
      <c r="T235" s="65"/>
      <c r="U235" s="65"/>
    </row>
    <row r="236" customFormat="false" ht="14.25" hidden="false" customHeight="false" outlineLevel="0" collapsed="false">
      <c r="A236" s="99" t="n">
        <f aca="false">+A$88</f>
        <v>4002870</v>
      </c>
      <c r="B236" s="100" t="n">
        <f aca="false">+B$88</f>
        <v>41801</v>
      </c>
      <c r="C236" s="75"/>
      <c r="D236" s="75"/>
      <c r="E236" s="75"/>
      <c r="F236" s="75"/>
      <c r="G236" s="75"/>
      <c r="H236" s="75"/>
      <c r="I236" s="75"/>
      <c r="J236" s="75"/>
      <c r="K236" s="75"/>
      <c r="L236" s="75"/>
      <c r="M236" s="75"/>
      <c r="N236" s="75"/>
      <c r="O236" s="75"/>
      <c r="P236" s="75"/>
      <c r="Q236" s="75"/>
      <c r="R236" s="75"/>
      <c r="S236" s="75"/>
      <c r="T236" s="65"/>
      <c r="U236" s="65"/>
    </row>
    <row r="237" customFormat="false" ht="14.25" hidden="false" customHeight="false" outlineLevel="0" collapsed="false">
      <c r="A237" s="99" t="n">
        <f aca="false">+A$88</f>
        <v>4002870</v>
      </c>
      <c r="B237" s="100" t="n">
        <f aca="false">+B$88</f>
        <v>41801</v>
      </c>
      <c r="C237" s="75"/>
      <c r="D237" s="75"/>
      <c r="E237" s="75"/>
      <c r="F237" s="75"/>
      <c r="G237" s="75"/>
      <c r="H237" s="75"/>
      <c r="I237" s="75"/>
      <c r="J237" s="75"/>
      <c r="K237" s="75"/>
      <c r="L237" s="75"/>
      <c r="M237" s="75"/>
      <c r="N237" s="75"/>
      <c r="O237" s="75"/>
      <c r="P237" s="75"/>
      <c r="Q237" s="75"/>
      <c r="R237" s="75"/>
      <c r="S237" s="75"/>
      <c r="T237" s="65"/>
      <c r="U237" s="65"/>
    </row>
    <row r="238" customFormat="false" ht="14.25" hidden="false" customHeight="false" outlineLevel="0" collapsed="false">
      <c r="A238" s="99" t="n">
        <f aca="false">+A$88</f>
        <v>4002870</v>
      </c>
      <c r="B238" s="100" t="n">
        <f aca="false">+B$88</f>
        <v>41801</v>
      </c>
      <c r="C238" s="75"/>
      <c r="D238" s="75"/>
      <c r="E238" s="75"/>
      <c r="F238" s="75"/>
      <c r="G238" s="75"/>
      <c r="H238" s="75"/>
      <c r="I238" s="75"/>
      <c r="J238" s="75"/>
      <c r="K238" s="75"/>
      <c r="L238" s="75"/>
      <c r="M238" s="75"/>
      <c r="N238" s="75"/>
      <c r="O238" s="75"/>
      <c r="P238" s="75"/>
      <c r="Q238" s="75"/>
      <c r="R238" s="75"/>
      <c r="S238" s="75"/>
      <c r="T238" s="65"/>
      <c r="U238" s="65"/>
    </row>
    <row r="239" customFormat="false" ht="14.25" hidden="false" customHeight="false" outlineLevel="0" collapsed="false">
      <c r="A239" s="99" t="n">
        <f aca="false">+A$88</f>
        <v>4002870</v>
      </c>
      <c r="B239" s="100" t="n">
        <f aca="false">+B$88</f>
        <v>41801</v>
      </c>
      <c r="C239" s="75"/>
      <c r="D239" s="75"/>
      <c r="E239" s="75"/>
      <c r="F239" s="75"/>
      <c r="G239" s="75"/>
      <c r="H239" s="75"/>
      <c r="I239" s="75"/>
      <c r="J239" s="75"/>
      <c r="K239" s="75"/>
      <c r="L239" s="75"/>
      <c r="M239" s="75"/>
      <c r="N239" s="75"/>
      <c r="O239" s="75"/>
      <c r="P239" s="75"/>
      <c r="Q239" s="75"/>
      <c r="R239" s="75"/>
      <c r="S239" s="75"/>
      <c r="T239" s="65"/>
      <c r="U239" s="65"/>
    </row>
    <row r="240" customFormat="false" ht="14.25" hidden="false" customHeight="false" outlineLevel="0" collapsed="false">
      <c r="A240" s="99" t="n">
        <f aca="false">+A$88</f>
        <v>4002870</v>
      </c>
      <c r="B240" s="100" t="n">
        <f aca="false">+B$88</f>
        <v>41801</v>
      </c>
      <c r="C240" s="75"/>
      <c r="D240" s="75"/>
      <c r="E240" s="75"/>
      <c r="F240" s="75"/>
      <c r="G240" s="75"/>
      <c r="H240" s="75"/>
      <c r="I240" s="75"/>
      <c r="J240" s="75"/>
      <c r="K240" s="75"/>
      <c r="L240" s="75"/>
      <c r="M240" s="75"/>
      <c r="N240" s="75"/>
      <c r="O240" s="75"/>
      <c r="P240" s="75"/>
      <c r="Q240" s="75"/>
      <c r="R240" s="75"/>
      <c r="S240" s="75"/>
      <c r="T240" s="65"/>
      <c r="U240" s="65"/>
    </row>
    <row r="241" customFormat="false" ht="14.25" hidden="false" customHeight="false" outlineLevel="0" collapsed="false">
      <c r="A241" s="99" t="n">
        <f aca="false">+A$88</f>
        <v>4002870</v>
      </c>
      <c r="B241" s="100" t="n">
        <f aca="false">+B$88</f>
        <v>41801</v>
      </c>
      <c r="C241" s="75"/>
      <c r="D241" s="75"/>
      <c r="E241" s="75"/>
      <c r="F241" s="75"/>
      <c r="G241" s="75"/>
      <c r="H241" s="75"/>
      <c r="I241" s="75"/>
      <c r="J241" s="75"/>
      <c r="K241" s="75"/>
      <c r="L241" s="75"/>
      <c r="M241" s="75"/>
      <c r="N241" s="75"/>
      <c r="O241" s="75"/>
      <c r="P241" s="75"/>
      <c r="Q241" s="75"/>
      <c r="R241" s="75"/>
      <c r="S241" s="75"/>
      <c r="T241" s="65"/>
      <c r="U241" s="65"/>
    </row>
    <row r="242" customFormat="false" ht="14.25" hidden="false" customHeight="false" outlineLevel="0" collapsed="false">
      <c r="A242" s="99" t="n">
        <f aca="false">+A$88</f>
        <v>4002870</v>
      </c>
      <c r="B242" s="100" t="n">
        <f aca="false">+B$88</f>
        <v>41801</v>
      </c>
      <c r="C242" s="75"/>
      <c r="D242" s="75"/>
      <c r="E242" s="75"/>
      <c r="F242" s="75"/>
      <c r="G242" s="75"/>
      <c r="H242" s="75"/>
      <c r="I242" s="75"/>
      <c r="J242" s="75"/>
      <c r="K242" s="75"/>
      <c r="L242" s="75"/>
      <c r="M242" s="75"/>
      <c r="N242" s="75"/>
      <c r="O242" s="75"/>
      <c r="P242" s="75"/>
      <c r="Q242" s="75"/>
      <c r="R242" s="75"/>
      <c r="S242" s="75"/>
      <c r="T242" s="65"/>
      <c r="U242" s="65"/>
    </row>
    <row r="243" customFormat="false" ht="14.25" hidden="false" customHeight="false" outlineLevel="0" collapsed="false">
      <c r="A243" s="99" t="n">
        <f aca="false">+A$88</f>
        <v>4002870</v>
      </c>
      <c r="B243" s="100" t="n">
        <f aca="false">+B$88</f>
        <v>41801</v>
      </c>
      <c r="C243" s="75"/>
      <c r="D243" s="75"/>
      <c r="E243" s="75"/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75"/>
      <c r="R243" s="75"/>
      <c r="S243" s="75"/>
      <c r="T243" s="65"/>
      <c r="U243" s="65"/>
    </row>
  </sheetData>
  <sheetProtection sheet="true" password="f99f"/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dataValidations count="15">
    <dataValidation allowBlank="true" error="DIREN en charge de l'échantillonnage svp ?" errorStyle="information" operator="between" showDropDown="false" showErrorMessage="true" showInputMessage="false" sqref="A23 IW23 SS23 ACO23" type="list">
      <formula1>#REF!</formula1>
      <formula2>0</formula2>
    </dataValidation>
    <dataValidation allowBlank="true" errorStyle="stop" operator="between" showDropDown="false" showErrorMessage="true" showInputMessage="false" sqref="A41:E41 IW41:JA41 SS41:SW41 ACO41:ACS41" type="textLength">
      <formula1>0</formula1>
      <formula2>50</formula2>
    </dataValidation>
    <dataValidation allowBlank="true" errorStyle="stop" errorTitle="Date du prélèvement (jj/mm/aaaa)" operator="between" showDropDown="false" showErrorMessage="true" showInputMessage="false" sqref="D39 IZ39 SV39 ACR39" type="date">
      <formula1>36891</formula1>
      <formula2>71558</formula2>
    </dataValidation>
    <dataValidation allowBlank="true" errorStyle="stop" operator="between" showDropDown="false" showErrorMessage="true" showInputMessage="false" sqref="D66:D77 IZ66:IZ77 SV66:SV77 ACR66:ACR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7 JA66:JA77 SW66:SW77 ACS66:ACS77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 JB23 SX23 ACT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 JB66:JB77 SX66:SX77 ACT66:ACT77" type="list">
      <formula1>#REF!</formula1>
      <formula2>0</formula2>
    </dataValidation>
    <dataValidation allowBlank="true" errorStyle="stop" operator="between" prompt="en Lambert II étendu" promptTitle="ATTENTION" showDropDown="false" showErrorMessage="true" showInputMessage="false" sqref="G23 JC23 SY23 ACU23" type="none">
      <formula1>0</formula1>
      <formula2>0</formula2>
    </dataValidation>
    <dataValidation allowBlank="true" errorStyle="stop" errorTitle="Recouvrement en % de 0 à 100" operator="between" showDropDown="false" showErrorMessage="true" showInputMessage="false" sqref="H39:H50 JD39:JD50 SZ39:SZ50 ACV39:ACV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 JD66:JD77 SZ66:SZ77 ACV66:ACV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 JE23 TA23 ACW23" type="whole">
      <formula1>0</formula1>
      <formula2>4000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 JE39:JE50 TA39:TA50 ACW39:ACW50" type="list">
      <formula1>#REF!</formula1>
      <formula2>0</formula2>
    </dataValidation>
    <dataValidation allowBlank="true" errorStyle="stop" errorTitle="Stabilité ou non du substrat" operator="between" showDropDown="false" showErrorMessage="true" showInputMessage="false" sqref="I66:I77 JE66:JE77 TA66:TA77 ACW66:ACW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 JF23 TB23 ACX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 JG66:JG77 TC66:TC77 ACY66:ACY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2024-04-15T10:59:07Z</dcterms:modified>
  <cp:revision>1</cp:revision>
  <dc:subject/>
  <dc:title/>
</cp:coreProperties>
</file>