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04003355" sheetId="3" r:id="rId1"/>
  </sheets>
  <externalReferences>
    <externalReference r:id="rId4"/>
    <externalReference r:id="rId5"/>
    <externalReference r:id="rId6"/>
    <externalReference r:id="rId7"/>
  </externalReferences>
  <definedNames>
    <definedName name="Abondances" localSheetId="0">'[1]Ressources'!$B$12:$B$17</definedName>
    <definedName name="Abondances">'[2]Ressources'!$B$12:$B$17</definedName>
    <definedName name="Check" localSheetId="0">'[1]Ressources'!$B$7:$B$8</definedName>
    <definedName name="Check">'[2]Ressources'!$B$7:$B$8</definedName>
    <definedName name="Check2" localSheetId="0">'[1]Ressources'!$B$20</definedName>
    <definedName name="Check2">'[2]Ressources'!$B$20</definedName>
    <definedName name="Limpidité" localSheetId="0">#REF!</definedName>
    <definedName name="Limpidité">#REF!</definedName>
    <definedName name="Météo" localSheetId="0">'[3]1- Fiche Terrain'!$V$5:$V$13</definedName>
    <definedName name="Météo">'[4]1- Fiche Terrain'!$V$5:$V$13</definedName>
    <definedName name="requête_info_GREBE_2015" localSheetId="0">#REF!</definedName>
    <definedName name="requête_info_GREBE_2015">#REF!</definedName>
    <definedName name="Visibilité" localSheetId="0">'[3]1- Fiche Terrain'!$X$5:$X$9</definedName>
    <definedName name="Visibilité">'[4]1- Fiche Terrain'!$X$5:$X$9</definedName>
  </definedNames>
  <calcPr calcId="152511"/>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<sst xmlns="http://schemas.openxmlformats.org/spreadsheetml/2006/main" count="302" uniqueCount="650">
  <si>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</si>
  <si>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</si>
  <si>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</si>
  <si>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</si>
  <si>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</si>
  <si>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</si>
  <si>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</si>
  <si>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</si>
  <si>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</si>
  <si>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</si>
  <si>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</si>
  <si>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</si>
  <si>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</si>
  <si>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</si>
  <si>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</si>
  <si>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</si>
  <si>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</si>
  <si>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</si>
  <si>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</si>
  <si>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</si>
  <si>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</si>
  <si>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</si>
  <si>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</si>
  <si>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</si>
  <si>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</si>
  <si>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</si>
  <si>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</si>
  <si>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</si>
  <si>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</si>
  <si>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</si>
  <si>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</si>
  <si>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</si>
  <si>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</si>
  <si>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</si>
  <si>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</si>
  <si>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</si>
  <si>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</si>
  <si>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</si>
  <si>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</si>
  <si>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</si>
  <si>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</si>
  <si>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</si>
  <si>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</si>
  <si>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</si>
  <si>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</si>
  <si>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</si>
  <si>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</si>
  <si>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</si>
  <si>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</si>
  <si>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</si>
  <si>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</si>
  <si>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</si>
  <si>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04003200</t>
  </si>
  <si>
    <t>LIGNON-DU-VELAY</t>
  </si>
  <si>
    <t>LIGNON-DU-VELAY À TENCE</t>
  </si>
  <si>
    <t>TENCE</t>
  </si>
  <si>
    <t>43244</t>
  </si>
  <si>
    <t>RCS</t>
  </si>
  <si>
    <t>facultatif #</t>
  </si>
  <si>
    <t>CODE_OPERATION</t>
  </si>
  <si>
    <t>TYPO_NATIONALE</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</si>
  <si>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</si>
  <si>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</si>
  <si>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</si>
  <si>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</si>
  <si>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</si>
  <si>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</si>
  <si>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</si>
  <si>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</si>
  <si>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</si>
  <si>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</si>
  <si>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</si>
  <si>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</si>
  <si>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</si>
  <si>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</si>
  <si>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</si>
  <si>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</si>
  <si>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</si>
  <si>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</si>
  <si>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</si>
  <si>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</si>
  <si>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</si>
  <si>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</si>
  <si>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</si>
  <si>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</si>
  <si>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</si>
  <si>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</si>
  <si>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</si>
  <si>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</si>
  <si>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présence d'écrevisse signal</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</si>
  <si>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</si>
  <si>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</si>
  <si>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</si>
  <si>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</si>
  <si>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</si>
  <si>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</si>
  <si>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</si>
  <si>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</si>
  <si>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</si>
  <si>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</si>
  <si>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</si>
  <si>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</si>
  <si>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</si>
  <si>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</si>
  <si>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</si>
  <si>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</si>
  <si>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</si>
  <si>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</si>
  <si>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</si>
  <si>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</si>
  <si>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</si>
  <si>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</si>
  <si>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</si>
  <si>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</si>
  <si>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</si>
  <si>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</si>
  <si>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</si>
  <si>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</si>
  <si>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</si>
  <si>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</si>
  <si>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</si>
  <si>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</si>
  <si>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</si>
  <si>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</si>
  <si>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</si>
  <si>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</si>
  <si>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</si>
  <si>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</si>
  <si>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</si>
  <si>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</si>
  <si>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</si>
  <si>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</si>
  <si>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</si>
  <si>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</si>
  <si>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</si>
  <si>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</si>
  <si>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</si>
  <si>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</si>
  <si>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</si>
  <si>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</si>
  <si>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</si>
  <si>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</si>
  <si>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</si>
  <si>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</si>
  <si>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</si>
  <si>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</si>
  <si>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</si>
  <si>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</si>
  <si>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</si>
  <si>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</si>
  <si>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</si>
  <si>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</si>
  <si>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</si>
  <si>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</si>
  <si>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</si>
  <si>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</si>
  <si>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</si>
  <si>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</si>
  <si>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</si>
  <si>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</si>
  <si>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</si>
  <si>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</si>
  <si>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</si>
  <si>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</si>
  <si>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</si>
  <si>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</si>
  <si>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</si>
  <si>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</si>
  <si>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</si>
  <si>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</si>
  <si>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</si>
  <si>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</si>
  <si>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</si>
  <si>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</si>
  <si>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</si>
  <si>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</si>
  <si>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Nemouridae indet.</t>
  </si>
  <si>
    <t>Perla</t>
  </si>
  <si>
    <t>Micrasema</t>
  </si>
  <si>
    <t>Glossosomatidae indet.</t>
  </si>
  <si>
    <t>Silo</t>
  </si>
  <si>
    <t>Goeridae indet.</t>
  </si>
  <si>
    <t>Cheumatopsyche</t>
  </si>
  <si>
    <t>Hydropsyche</t>
  </si>
  <si>
    <t>Hydroptila</t>
  </si>
  <si>
    <t>Adicella</t>
  </si>
  <si>
    <t>Athripsodes</t>
  </si>
  <si>
    <t>Mystacides</t>
  </si>
  <si>
    <t>Oecetis</t>
  </si>
  <si>
    <t>Polycentropus</t>
  </si>
  <si>
    <t>Polycentropodidae indet.</t>
  </si>
  <si>
    <t>Psychomyia</t>
  </si>
  <si>
    <t>Rhyacophila</t>
  </si>
  <si>
    <t>Baetis</t>
  </si>
  <si>
    <t>Procloeon</t>
  </si>
  <si>
    <t>Baetidae indet.</t>
  </si>
  <si>
    <t>Caenis</t>
  </si>
  <si>
    <t>Ephemerella ignita</t>
  </si>
  <si>
    <t>Torleya</t>
  </si>
  <si>
    <t>Ephemera</t>
  </si>
  <si>
    <t>Ecdyonurus</t>
  </si>
  <si>
    <t>Epeorus</t>
  </si>
  <si>
    <t>Paraleptophlebia</t>
  </si>
  <si>
    <t>Leptophlebiidae indet.</t>
  </si>
  <si>
    <t>Hydrometra</t>
  </si>
  <si>
    <t>Platambus</t>
  </si>
  <si>
    <t>Dupophilus</t>
  </si>
  <si>
    <t>Elmis</t>
  </si>
  <si>
    <t>Esolus</t>
  </si>
  <si>
    <t>Limnius</t>
  </si>
  <si>
    <t>Oulimnius</t>
  </si>
  <si>
    <t>Orectochilus</t>
  </si>
  <si>
    <t>Hydraena</t>
  </si>
  <si>
    <t>Athericidae</t>
  </si>
  <si>
    <t>Chironomidae</t>
  </si>
  <si>
    <t>Dixidae</t>
  </si>
  <si>
    <t>Empididae</t>
  </si>
  <si>
    <t>Limoniidae</t>
  </si>
  <si>
    <t>Psychodidae</t>
  </si>
  <si>
    <t>Simuliidae</t>
  </si>
  <si>
    <t>Calopteryx</t>
  </si>
  <si>
    <t>Gomphus</t>
  </si>
  <si>
    <t>Onychogomphus</t>
  </si>
  <si>
    <t>Platycnemis</t>
  </si>
  <si>
    <t>Gammarus</t>
  </si>
  <si>
    <t>Copepodes</t>
  </si>
  <si>
    <t>Pisidium</t>
  </si>
  <si>
    <t>Ancylus</t>
  </si>
  <si>
    <t>Bythinella</t>
  </si>
  <si>
    <t>Erpobdellidae indet.</t>
  </si>
  <si>
    <t>Oligochètes indet.</t>
  </si>
  <si>
    <t>Dugesia</t>
  </si>
  <si>
    <t>Hydracarien</t>
  </si>
  <si>
    <t>04003355</t>
  </si>
  <si>
    <t>DUNIERES</t>
  </si>
  <si>
    <t>DUNIERES À DUNIERES</t>
  </si>
  <si>
    <t>43087</t>
  </si>
  <si>
    <t>Limnephilinae</t>
  </si>
  <si>
    <t>Sericostoma</t>
  </si>
  <si>
    <t>Sericostomatidae indet.</t>
  </si>
  <si>
    <t>Heptageniidae indet.</t>
  </si>
  <si>
    <t>Anthomyiidae</t>
  </si>
  <si>
    <t>Ceratopogoninae</t>
  </si>
  <si>
    <t>Forcipomyinae</t>
  </si>
  <si>
    <t>Clinocerinae</t>
  </si>
  <si>
    <t>Hemerodromiinae</t>
  </si>
  <si>
    <t>Pediciini</t>
  </si>
  <si>
    <t>Cordulegaster</t>
  </si>
  <si>
    <t>Niphargus</t>
  </si>
  <si>
    <t>Sphaeriidae indet.</t>
  </si>
  <si>
    <t>Hydrobiidae indet.</t>
  </si>
  <si>
    <t>Helobdella</t>
  </si>
  <si>
    <t>Polycelis</t>
  </si>
  <si>
    <t>Mermithoïdea</t>
  </si>
  <si>
    <t>Hydra s.l.</t>
  </si>
  <si>
    <t>04003645</t>
  </si>
  <si>
    <t>ANCE DU NORD</t>
  </si>
  <si>
    <t>ANCE DU NORD À SAUVESSANGES</t>
  </si>
  <si>
    <t>SAUVESSANGES</t>
  </si>
  <si>
    <t>63412</t>
  </si>
  <si>
    <t>Chloroperlidae indet.</t>
  </si>
  <si>
    <t>Dinocras</t>
  </si>
  <si>
    <t>Perlodes</t>
  </si>
  <si>
    <t>Perlodidae indet.</t>
  </si>
  <si>
    <t>Beraea</t>
  </si>
  <si>
    <t>Brachycentrus</t>
  </si>
  <si>
    <t>Oligoplectrum</t>
  </si>
  <si>
    <t>Brachycentridae indet.</t>
  </si>
  <si>
    <t>Agapetus</t>
  </si>
  <si>
    <t>Glossosoma</t>
  </si>
  <si>
    <t>Lasiocephala</t>
  </si>
  <si>
    <t>Lepidostomatidae indet.</t>
  </si>
  <si>
    <t>Anomalopterygella</t>
  </si>
  <si>
    <t>Drusinae</t>
  </si>
  <si>
    <t>Limnephilidae indet.</t>
  </si>
  <si>
    <t>Alainites</t>
  </si>
  <si>
    <t>Baetis s.l.</t>
  </si>
  <si>
    <t>Rhithrogena</t>
  </si>
  <si>
    <t>Hydroporinae</t>
  </si>
  <si>
    <t>Ceratopogonidae</t>
  </si>
  <si>
    <t>Tabanidae</t>
  </si>
  <si>
    <t>Tipulidae</t>
  </si>
  <si>
    <t>Agriotypus</t>
  </si>
  <si>
    <t>Pacifastacus</t>
  </si>
  <si>
    <t>Bithynia</t>
  </si>
  <si>
    <t>Glossiphoniidae indet.</t>
  </si>
  <si>
    <t>04009050</t>
  </si>
  <si>
    <t>COISE</t>
  </si>
  <si>
    <t>COISE À LARAJASSE</t>
  </si>
  <si>
    <t>LARAJASSE</t>
  </si>
  <si>
    <t>69110</t>
  </si>
  <si>
    <t>TP3</t>
  </si>
  <si>
    <t>Leuctridae indet.</t>
  </si>
  <si>
    <t>Electrogena</t>
  </si>
  <si>
    <t>Habrophlebia</t>
  </si>
  <si>
    <t>Sialis</t>
  </si>
  <si>
    <t>Asellidae indet.</t>
  </si>
  <si>
    <t>Potamopyrgus</t>
  </si>
  <si>
    <t>Bryozoaires indet.</t>
  </si>
  <si>
    <t>04010130</t>
  </si>
  <si>
    <t xml:space="preserve">CHARPASSONNE </t>
  </si>
  <si>
    <t>CHARPASSONNE À PANISSIERES</t>
  </si>
  <si>
    <t>PANISSIERES</t>
  </si>
  <si>
    <t>42165</t>
  </si>
  <si>
    <t>Isoperla</t>
  </si>
  <si>
    <t>Micronecta</t>
  </si>
  <si>
    <t>Ostracodes</t>
  </si>
  <si>
    <t>Xironogiton</t>
  </si>
  <si>
    <t>04011100</t>
  </si>
  <si>
    <t xml:space="preserve">LIGNON </t>
  </si>
  <si>
    <t>LIGNON À CLEPPE</t>
  </si>
  <si>
    <t>CLEPPE</t>
  </si>
  <si>
    <t>42066</t>
  </si>
  <si>
    <t>M15-17/3-21</t>
  </si>
  <si>
    <t>Ithytrichia</t>
  </si>
  <si>
    <t>Cyrnus</t>
  </si>
  <si>
    <t>Labiobaetis</t>
  </si>
  <si>
    <t>Heptagenia</t>
  </si>
  <si>
    <t>Habroleptoides</t>
  </si>
  <si>
    <t>Potamanthus</t>
  </si>
  <si>
    <t>Aphelocheirus</t>
  </si>
  <si>
    <t>Gerris</t>
  </si>
  <si>
    <t>Macronychus</t>
  </si>
  <si>
    <t>Hexatomini</t>
  </si>
  <si>
    <t>Corbicula</t>
  </si>
  <si>
    <t>Ferrissia</t>
  </si>
  <si>
    <t>Planorbidae indet.</t>
  </si>
  <si>
    <t>Spongiaire indet.</t>
  </si>
  <si>
    <t>04024060</t>
  </si>
  <si>
    <t xml:space="preserve">ACOLIN </t>
  </si>
  <si>
    <t>ACOLIN À THIEL-SUR-ACOLIN</t>
  </si>
  <si>
    <t>THIEL-SUR-ACOLIN</t>
  </si>
  <si>
    <t>03283</t>
  </si>
  <si>
    <t>TP17</t>
  </si>
  <si>
    <t>Pas de limon, uniquement du sable. Pas de possibilité de faire varier les hauteurs d'eau lors des prélèvements (fine lame d'eau sur toute la station.</t>
  </si>
  <si>
    <t>Pomatinus</t>
  </si>
  <si>
    <t>Hydrochus</t>
  </si>
  <si>
    <t>Sphaerium</t>
  </si>
  <si>
    <t>04027730</t>
  </si>
  <si>
    <t>ALLIER</t>
  </si>
  <si>
    <t>ALLIER À LANGEAC</t>
  </si>
  <si>
    <t>LANGEAC</t>
  </si>
  <si>
    <t>43112</t>
  </si>
  <si>
    <t>G3</t>
  </si>
  <si>
    <t>Lepidostoma</t>
  </si>
  <si>
    <t>Ceraclea</t>
  </si>
  <si>
    <t>Setodes</t>
  </si>
  <si>
    <t>Leptoceridae indet.</t>
  </si>
  <si>
    <t>Chimarra</t>
  </si>
  <si>
    <t>Ephemerella</t>
  </si>
  <si>
    <t>Choroterpes</t>
  </si>
  <si>
    <t>Oligoneuriella</t>
  </si>
  <si>
    <t>Dryops</t>
  </si>
  <si>
    <t>Stenelmis</t>
  </si>
  <si>
    <t>Elmidae indet.</t>
  </si>
  <si>
    <t>Boyeria</t>
  </si>
  <si>
    <t>Nemathelminthes</t>
  </si>
  <si>
    <t>04037900</t>
  </si>
  <si>
    <t>DORE</t>
  </si>
  <si>
    <t>DORE À OLLIERGUES</t>
  </si>
  <si>
    <t>OLLIERGUES</t>
  </si>
  <si>
    <t>63258</t>
  </si>
  <si>
    <t>M3</t>
  </si>
  <si>
    <t>Ochthebius</t>
  </si>
  <si>
    <t>Blephariceridae</t>
  </si>
  <si>
    <t>Physidae indet.</t>
  </si>
  <si>
    <t>Prostoma</t>
  </si>
  <si>
    <t>04041780</t>
  </si>
  <si>
    <t xml:space="preserve">SIOULE </t>
  </si>
  <si>
    <t>SIOULE À LISSEUIL</t>
  </si>
  <si>
    <t>LISSEUIL</t>
  </si>
  <si>
    <t>63197</t>
  </si>
  <si>
    <t>G21</t>
  </si>
  <si>
    <t>Gros amas de mousse blanche provenant du bief rive droite (amas de 80cm en aval immédiat). Blocs de mousse se répartissant ensuite le long de la rive droite en aval. Débit environ 4m3/s (débit minimum réservé) présence de mousse régulière et absence en amont (information pêcheurs).</t>
  </si>
  <si>
    <t>Cloeon</t>
  </si>
  <si>
    <t>Gomphidae indet.</t>
  </si>
  <si>
    <t>04041800</t>
  </si>
  <si>
    <t xml:space="preserve">BOUBLE </t>
  </si>
  <si>
    <t>BOUBLE À ECHASSIERES</t>
  </si>
  <si>
    <t>ECHASSIERES</t>
  </si>
  <si>
    <t>03108</t>
  </si>
  <si>
    <t>P21</t>
  </si>
  <si>
    <t>Goera</t>
  </si>
  <si>
    <t>Hydropsychidae indet.</t>
  </si>
  <si>
    <t>Dixa</t>
  </si>
  <si>
    <t>Crambidae indet.</t>
  </si>
  <si>
    <t>Orconectes</t>
  </si>
  <si>
    <t>Stagnicola</t>
  </si>
  <si>
    <t>Planariidae indet.</t>
  </si>
  <si>
    <t>04057040</t>
  </si>
  <si>
    <t xml:space="preserve">BORON </t>
  </si>
  <si>
    <t>BORON À SAINT-MARCEL-EN-MARCILLAT</t>
  </si>
  <si>
    <t>SAINT-MARCEL-EN-MARCILLAT</t>
  </si>
  <si>
    <t>03244</t>
  </si>
  <si>
    <t>TP21</t>
  </si>
  <si>
    <t>Perlidae indet.</t>
  </si>
  <si>
    <t>Brachycercus</t>
  </si>
  <si>
    <t>Crangonyx</t>
  </si>
  <si>
    <t>04060900</t>
  </si>
  <si>
    <t>AUMANCE</t>
  </si>
  <si>
    <t>AUMANCE À COSNE-D'ALLIER</t>
  </si>
  <si>
    <t>COSNE-D'ALLIER</t>
  </si>
  <si>
    <t>03084</t>
  </si>
  <si>
    <t>M21</t>
  </si>
  <si>
    <t>Audit DREAL Auvergne. Suggestion de déplacer le point aval de la station plus en amont pour éviter des points non représentatifs du secteurs situés vers le pont</t>
  </si>
  <si>
    <t>Centroptilum</t>
  </si>
  <si>
    <t>Helophorus</t>
  </si>
  <si>
    <t>MACROINVERTEBRES CE - FORMULAIRE DE SAISIE - IRSTEA - AFB - v1.3 - 19 novembre 2018</t>
  </si>
  <si>
    <t>04030000</t>
  </si>
  <si>
    <t>ALLIER À ORBEIL</t>
  </si>
  <si>
    <t>63261</t>
  </si>
  <si>
    <t>Dacnogenia</t>
  </si>
  <si>
    <t>Ephoron</t>
  </si>
  <si>
    <t>Normandia</t>
  </si>
  <si>
    <t>Potamophilus</t>
  </si>
  <si>
    <t>04036500</t>
  </si>
  <si>
    <t>ALLIER À LIMONS</t>
  </si>
  <si>
    <t>LIMONS</t>
  </si>
  <si>
    <t>63196</t>
  </si>
  <si>
    <t>G17/3-21</t>
  </si>
  <si>
    <t>Orthotrichia</t>
  </si>
  <si>
    <t>Hydroptilidae indet.</t>
  </si>
  <si>
    <t>Acentrella</t>
  </si>
  <si>
    <t>Piscicola</t>
  </si>
  <si>
    <t>04040800</t>
  </si>
  <si>
    <t>ALLIER À SAINT-GERMAIN-DES-FOSSES</t>
  </si>
  <si>
    <t>SAINT-GERMAIN-DES-FOSSES</t>
  </si>
  <si>
    <t>03236</t>
  </si>
  <si>
    <t>Visite de M.Berly Alain pour audit</t>
  </si>
  <si>
    <t>Ecnomus</t>
  </si>
  <si>
    <t>Lype</t>
  </si>
  <si>
    <t>Coenagrionidae indet.</t>
  </si>
  <si>
    <t>Cladocera</t>
  </si>
  <si>
    <t>04044000</t>
  </si>
  <si>
    <t>ALLIER À VILLENEUVE-SUR-ALLIER</t>
  </si>
  <si>
    <t>VILLENEUVE-SUR-ALLIER</t>
  </si>
  <si>
    <t>03316</t>
  </si>
  <si>
    <t>TG17/3-21</t>
  </si>
  <si>
    <t>Station prélevée 6 jours après intervention IBMR mais validé par l'agence. Cependant le site MPCE se trouve 800 m en aval de la station IBMR</t>
  </si>
  <si>
    <t>Laccophilinae</t>
  </si>
  <si>
    <t>Hydrophilinae</t>
  </si>
  <si>
    <t>04021250</t>
  </si>
  <si>
    <t xml:space="preserve">VOUZANCE </t>
  </si>
  <si>
    <t>VOUZANCE À NEUILLY-EN-DONJON</t>
  </si>
  <si>
    <t>NEUILLY-EN-DONJON</t>
  </si>
  <si>
    <t>03196</t>
  </si>
  <si>
    <t>cours d'eau naturellement trouble.Trace d'un léger coup d'eau dans la nuit (5cm)</t>
  </si>
  <si>
    <t>Culicidae</t>
  </si>
  <si>
    <t>Dolichopodidae</t>
  </si>
  <si>
    <t>Ephydridae</t>
  </si>
  <si>
    <t>Corduliidae indet.</t>
  </si>
  <si>
    <t>Lymnaeidae indet.</t>
  </si>
  <si>
    <t>Dendrocoelidae indet.</t>
  </si>
  <si>
    <t>04043100</t>
  </si>
  <si>
    <t>SIOULE À CONTIGNY</t>
  </si>
  <si>
    <t>CONTIGNY</t>
  </si>
  <si>
    <t>03083</t>
  </si>
  <si>
    <t>04029625</t>
  </si>
  <si>
    <t xml:space="preserve">EAU MERE </t>
  </si>
  <si>
    <t>EAU MERE À CONDAT-LES-MONTBOISSIER</t>
  </si>
  <si>
    <t>63119</t>
  </si>
  <si>
    <t>Taeniopteryx</t>
  </si>
  <si>
    <t>Odontocerum</t>
  </si>
  <si>
    <t>Philopotamus</t>
  </si>
  <si>
    <t>04033090</t>
  </si>
  <si>
    <t xml:space="preserve">LITROUX </t>
  </si>
  <si>
    <t>LITROUX À CULHAT</t>
  </si>
  <si>
    <t>CULHAT</t>
  </si>
  <si>
    <t>63131</t>
  </si>
  <si>
    <t>P17</t>
  </si>
  <si>
    <t>Prospection depuis le lit du cours d'eau , berges impraticables.</t>
  </si>
  <si>
    <t>Psychomyiidae indet.</t>
  </si>
  <si>
    <t>Notonecta</t>
  </si>
  <si>
    <t>Haliplus</t>
  </si>
  <si>
    <t>Helodes</t>
  </si>
  <si>
    <t>04040355</t>
  </si>
  <si>
    <t xml:space="preserve">JOLAN </t>
  </si>
  <si>
    <t>JOLAN À CUSSET</t>
  </si>
  <si>
    <t>CUSSET</t>
  </si>
  <si>
    <t>03095</t>
  </si>
  <si>
    <t>ATTENTION : présence d'un îlot central (atterissement) et non pas d'un affluent comme sugéré par la fiche agence !</t>
  </si>
  <si>
    <t>04060500</t>
  </si>
  <si>
    <t xml:space="preserve">CHER </t>
  </si>
  <si>
    <t>CHER À VALLON-EN-SULLY</t>
  </si>
  <si>
    <t>VALLON-EN-SULLY</t>
  </si>
  <si>
    <t>03297</t>
  </si>
  <si>
    <t>Parapoynx</t>
  </si>
  <si>
    <t>Physella</t>
  </si>
  <si>
    <t>Hydrozoaire indet.</t>
  </si>
  <si>
    <t>04000920</t>
  </si>
  <si>
    <t>LOIRE</t>
  </si>
  <si>
    <t>LOIRE À COUBON</t>
  </si>
  <si>
    <t>COUBON</t>
  </si>
  <si>
    <t>43078</t>
  </si>
  <si>
    <t>Algues sénescentes, accés difficile, zone amont immédiat du pont profonde et inacessible</t>
  </si>
  <si>
    <t>Physa</t>
  </si>
  <si>
    <t>04002200</t>
  </si>
  <si>
    <t>LOIRE À SAINT-VINCENT</t>
  </si>
  <si>
    <t>SAINT-VINCENT</t>
  </si>
  <si>
    <t>43230</t>
  </si>
  <si>
    <t>Gammaridae indet.</t>
  </si>
  <si>
    <t>Valvata</t>
  </si>
  <si>
    <t>04003500</t>
  </si>
  <si>
    <t>LIGNON-DU-VELAY À SAINT-MAURICE-DE-LIGNON</t>
  </si>
  <si>
    <t>SAINT-MAURICE-DE-LIGNON</t>
  </si>
  <si>
    <t>43211</t>
  </si>
  <si>
    <t>Convention et débit bas nécessaires</t>
  </si>
  <si>
    <t>Complexe Silo/Lithax</t>
  </si>
  <si>
    <t>Baetopus</t>
  </si>
  <si>
    <t>Cambarincola</t>
  </si>
  <si>
    <t>04003900</t>
  </si>
  <si>
    <t>ANCE DU NORD À BEAUZAC</t>
  </si>
  <si>
    <t>BEAUZAC</t>
  </si>
  <si>
    <t>43025</t>
  </si>
  <si>
    <t>04008000</t>
  </si>
  <si>
    <t xml:space="preserve">FURAN </t>
  </si>
  <si>
    <t>FURAN À ANDREZIEUX-BOUTHEON</t>
  </si>
  <si>
    <t>ANDREZIEUX-BOUTHEON</t>
  </si>
  <si>
    <t>42005</t>
  </si>
  <si>
    <t>04010780</t>
  </si>
  <si>
    <t>VIZEZY</t>
  </si>
  <si>
    <t>VIZEZY À ESSERTINES-EN-CHATELNEUF</t>
  </si>
  <si>
    <t>ESSERTINES-EN-CHATELNEUF</t>
  </si>
  <si>
    <t>42089</t>
  </si>
  <si>
    <t>Thremma</t>
  </si>
  <si>
    <t>04040150</t>
  </si>
  <si>
    <t xml:space="preserve">SICHON </t>
  </si>
  <si>
    <t>SICHON À FERRIERES-SUR-SICHON</t>
  </si>
  <si>
    <t>FERRIERES-SUR-SICHON</t>
  </si>
  <si>
    <t>03113</t>
  </si>
  <si>
    <t>Hydrocyphon</t>
  </si>
  <si>
    <t>04041760</t>
  </si>
  <si>
    <t>SAUNADE</t>
  </si>
  <si>
    <t>SAUNADE À LANDOGNE</t>
  </si>
  <si>
    <t>LANDOGNE</t>
  </si>
  <si>
    <t>63186</t>
  </si>
  <si>
    <t>Siphonoperla</t>
  </si>
  <si>
    <t>04011700</t>
  </si>
  <si>
    <t>AIX</t>
  </si>
  <si>
    <t>AIX À GREZOLLES</t>
  </si>
  <si>
    <t>GREZOLLES</t>
  </si>
  <si>
    <t>42106</t>
  </si>
  <si>
    <t>Présence de Aquascope pour audit</t>
  </si>
  <si>
    <t>04009350</t>
  </si>
  <si>
    <t xml:space="preserve">MARE </t>
  </si>
  <si>
    <t>MARE À SAINT-MARCELLIN-EN-FOREZ</t>
  </si>
  <si>
    <t>SAINT-MARCELLIN-EN-FOREZ</t>
  </si>
  <si>
    <t>42256</t>
  </si>
  <si>
    <t>Eriopterini</t>
  </si>
  <si>
    <t>04033300</t>
  </si>
  <si>
    <t xml:space="preserve">MORGE </t>
  </si>
  <si>
    <t>MORGE À MONTCEL</t>
  </si>
  <si>
    <t>MONTCEL</t>
  </si>
  <si>
    <t>63235</t>
  </si>
  <si>
    <t>station régulièrement trouble (turbidité naturelle)</t>
  </si>
  <si>
    <t>04034650</t>
  </si>
  <si>
    <t xml:space="preserve">BEDAT </t>
  </si>
  <si>
    <t>BEDAT À SAINT-LAURE</t>
  </si>
  <si>
    <t>SAINT-LAURE</t>
  </si>
  <si>
    <t>63372</t>
  </si>
  <si>
    <t>turbidité sans événement hydrologique, turbidité naturelle? Odeur de STEP. Point de prélèvement encore influencé par le partage en biefs bétonnés amont</t>
  </si>
  <si>
    <t>Acroloxus</t>
  </si>
  <si>
    <t>Radix</t>
  </si>
  <si>
    <t>Glossiphonia</t>
  </si>
  <si>
    <t>Hemiclepsis</t>
  </si>
  <si>
    <t>Dendrocoelum lacteum</t>
  </si>
  <si>
    <t>04061400</t>
  </si>
  <si>
    <t xml:space="preserve">OEIL </t>
  </si>
  <si>
    <t>OEIL À VILLEFRANCHE-D'ALLIER</t>
  </si>
  <si>
    <t>VILLEFRANCHE-D'ALLIER</t>
  </si>
  <si>
    <t>03315</t>
  </si>
  <si>
    <t>Nepa</t>
  </si>
  <si>
    <t>04004100</t>
  </si>
  <si>
    <t>LOIRE À MALVALETTE</t>
  </si>
  <si>
    <t>MALVALETTE</t>
  </si>
  <si>
    <t>43127</t>
  </si>
  <si>
    <t>04012200</t>
  </si>
  <si>
    <t>AIX À SAINT-GEORGES-DE-BAROILLE</t>
  </si>
  <si>
    <t>SAINT-GEORGES-DE-BAROILLE</t>
  </si>
  <si>
    <t>42226</t>
  </si>
  <si>
    <t>Presence de Aquascope pour audit</t>
  </si>
  <si>
    <t>Ranatra</t>
  </si>
  <si>
    <t>Sisyra</t>
  </si>
  <si>
    <t>04015300</t>
  </si>
  <si>
    <t xml:space="preserve">SORNIN </t>
  </si>
  <si>
    <t>SORNIN À CHARLIEU</t>
  </si>
  <si>
    <t>CHARLIEU</t>
  </si>
  <si>
    <t>42052</t>
  </si>
  <si>
    <t>04041750</t>
  </si>
  <si>
    <t xml:space="preserve">SIOULET </t>
  </si>
  <si>
    <t>SIOULET À COMBRAILLES</t>
  </si>
  <si>
    <t>COMBRAILLES</t>
  </si>
  <si>
    <t>63115</t>
  </si>
  <si>
    <t>Pdp allongé pour les successions comme en 2017</t>
  </si>
  <si>
    <t>Colymbetinae</t>
  </si>
  <si>
    <t>04041755</t>
  </si>
  <si>
    <t xml:space="preserve">RAU DE LETRADE </t>
  </si>
  <si>
    <t>RAU DE LETRADE À SAINT-AVIT</t>
  </si>
  <si>
    <t>SAINT-AVIT</t>
  </si>
  <si>
    <t>63320</t>
  </si>
  <si>
    <t>pas de succession clairemet identifiable</t>
  </si>
  <si>
    <t>Notidobia</t>
  </si>
  <si>
    <t>04013975</t>
  </si>
  <si>
    <t xml:space="preserve">RHINS </t>
  </si>
  <si>
    <t>RHINS À AMPLEPUIS</t>
  </si>
  <si>
    <t>AMPLEPUIS</t>
  </si>
  <si>
    <t>69006</t>
  </si>
  <si>
    <t>04023000</t>
  </si>
  <si>
    <t xml:space="preserve">BESBRE </t>
  </si>
  <si>
    <t>BESBRE À DOMPIERRE-SUR-BESBRE</t>
  </si>
  <si>
    <t>DOMPIERRE-SUR-BESBRE</t>
  </si>
  <si>
    <t>03102</t>
  </si>
  <si>
    <t>04029700</t>
  </si>
  <si>
    <t xml:space="preserve">COUZE PAVIN </t>
  </si>
  <si>
    <t>COUZE PAVIN À SAINT-DIERY</t>
  </si>
  <si>
    <t>SAINT-DIERY</t>
  </si>
  <si>
    <t>63335</t>
  </si>
  <si>
    <t>Limoniini</t>
  </si>
  <si>
    <t>04039000</t>
  </si>
  <si>
    <t xml:space="preserve">DORE </t>
  </si>
  <si>
    <t>DORE À DORAT</t>
  </si>
  <si>
    <t>DORAT</t>
  </si>
  <si>
    <t>63138</t>
  </si>
  <si>
    <t>04039200</t>
  </si>
  <si>
    <t>BURON</t>
  </si>
  <si>
    <t>BURON À SAINT-PRIEST-BRAMEFANT</t>
  </si>
  <si>
    <t>SAINT-PRIEST-BRAMEFANT</t>
  </si>
  <si>
    <t>63387</t>
  </si>
  <si>
    <t>Riolus</t>
  </si>
  <si>
    <t>Stratiomyidae</t>
  </si>
  <si>
    <t>Dendrocoelum</t>
  </si>
  <si>
    <t>04041700</t>
  </si>
  <si>
    <t>63238</t>
  </si>
  <si>
    <t>MONTFERMY</t>
  </si>
  <si>
    <t>SIOULE À MONTFERMY</t>
  </si>
  <si>
    <t>SIOULE</t>
  </si>
  <si>
    <t>04042100</t>
  </si>
  <si>
    <t>BOUBLE</t>
  </si>
  <si>
    <t>BOUBLE À CHAREIL-CINTRAT</t>
  </si>
  <si>
    <t>CHAREIL-CINTRAT</t>
  </si>
  <si>
    <t>03059</t>
  </si>
  <si>
    <t>Nepidae indet.</t>
  </si>
  <si>
    <t>Unionidae indet.</t>
  </si>
  <si>
    <t>04043800</t>
  </si>
  <si>
    <t xml:space="preserve">QUEUNE </t>
  </si>
  <si>
    <t>QUEUNE À SOUVIGNY</t>
  </si>
  <si>
    <t>SOUVIGNY</t>
  </si>
  <si>
    <t>03275</t>
  </si>
  <si>
    <t>Développement important d'un biofilm en surface</t>
  </si>
  <si>
    <t>Hydrophilidae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</si>
</sst>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1"/>
      <color theme="1"/>
      <name val="Calibri"/>
      <family val="2"/>
      <scheme val="minor"/>
    </font>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29">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cellStyleXfs>
  <cellXfs count="265">
    <xf numFmtId="0" fontId="0" fillId="0" borderId="0" xfId="0"/>
    <xf numFmtId="0" fontId="3" fillId="0" borderId="0" xfId="20" applyFont="1" applyFill="1" applyAlignment="1" applyProtection="1">
      <alignment vertical="center"/>
      <protection/>
    </xf>
    <xf numFmtId="0" fontId="1" fillId="0" borderId="0" xfId="21" applyFont="1" applyFill="1" applyBorder="1" applyAlignment="1" applyProtection="1">
      <alignment horizontal="center"/>
      <protection/>
    </xf>
    <xf numFmtId="0" fontId="6" fillId="0" borderId="0" xfId="20" applyFont="1" applyFill="1" applyBorder="1" applyAlignment="1" applyProtection="1">
      <alignment horizontal="left" vertical="center"/>
      <protection/>
    </xf>
    <xf numFmtId="0" fontId="6" fillId="0" borderId="0" xfId="20" applyFont="1" applyFill="1" applyAlignment="1" applyProtection="1">
      <alignment vertical="center"/>
      <protection/>
    </xf>
    <xf numFmtId="0" fontId="3" fillId="0"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8" fillId="2" borderId="1" xfId="20" applyFont="1" applyFill="1" applyBorder="1" applyAlignment="1" applyProtection="1">
      <alignment horizontal="left" vertical="center"/>
      <protection/>
    </xf>
    <xf numFmtId="0" fontId="8" fillId="2" borderId="2" xfId="20" applyFont="1" applyFill="1" applyBorder="1" applyAlignment="1" applyProtection="1">
      <alignment horizontal="left" vertical="center"/>
      <protection/>
    </xf>
    <xf numFmtId="0" fontId="6" fillId="2" borderId="2" xfId="20" applyFont="1" applyFill="1" applyBorder="1" applyAlignment="1" applyProtection="1">
      <alignment horizontal="left" vertical="center"/>
      <protection/>
    </xf>
    <xf numFmtId="0" fontId="6" fillId="2" borderId="3" xfId="20" applyFont="1" applyFill="1" applyBorder="1" applyAlignment="1" applyProtection="1">
      <alignment horizontal="left" vertical="center"/>
      <protection/>
    </xf>
    <xf numFmtId="0" fontId="9" fillId="0" borderId="0" xfId="20" applyFont="1" applyFill="1" applyBorder="1" applyAlignment="1" applyProtection="1">
      <alignment horizontal="center" vertical="center"/>
      <protection/>
    </xf>
    <xf numFmtId="0" fontId="8" fillId="2" borderId="4" xfId="20" applyFont="1" applyFill="1" applyBorder="1" applyAlignment="1" applyProtection="1">
      <alignment horizontal="left" vertical="center"/>
      <protection/>
    </xf>
    <xf numFmtId="0" fontId="6" fillId="2" borderId="0" xfId="20" applyFont="1" applyFill="1" applyBorder="1" applyAlignment="1" applyProtection="1">
      <alignment vertical="center"/>
      <protection/>
    </xf>
    <xf numFmtId="0" fontId="8" fillId="2" borderId="0" xfId="20" applyFont="1" applyFill="1" applyBorder="1" applyAlignment="1" applyProtection="1">
      <alignment horizontal="left" vertical="center"/>
      <protection/>
    </xf>
    <xf numFmtId="0" fontId="6" fillId="2" borderId="0" xfId="20" applyFont="1" applyFill="1" applyBorder="1" applyAlignment="1" applyProtection="1">
      <alignment horizontal="left" vertical="center"/>
      <protection/>
    </xf>
    <xf numFmtId="0" fontId="6" fillId="2" borderId="5" xfId="20" applyFont="1" applyFill="1" applyBorder="1" applyAlignment="1" applyProtection="1">
      <alignment horizontal="left" vertical="center"/>
      <protection/>
    </xf>
    <xf numFmtId="0" fontId="8" fillId="2" borderId="6" xfId="20" applyFont="1" applyFill="1" applyBorder="1" applyAlignment="1" applyProtection="1">
      <alignment horizontal="left" vertical="center"/>
      <protection/>
    </xf>
    <xf numFmtId="0" fontId="6" fillId="2" borderId="6" xfId="20" applyFont="1" applyFill="1" applyBorder="1" applyAlignment="1" applyProtection="1">
      <alignment horizontal="left" vertical="center"/>
      <protection/>
    </xf>
    <xf numFmtId="0" fontId="6" fillId="2" borderId="7" xfId="20" applyFont="1" applyFill="1" applyBorder="1" applyAlignment="1" applyProtection="1">
      <alignment horizontal="left" vertical="center"/>
      <protection/>
    </xf>
    <xf numFmtId="0" fontId="8" fillId="2" borderId="8" xfId="20" applyFont="1" applyFill="1" applyBorder="1" applyAlignment="1" applyProtection="1">
      <alignment horizontal="left" vertical="center"/>
      <protection/>
    </xf>
    <xf numFmtId="0" fontId="10" fillId="2" borderId="0" xfId="20" applyFont="1" applyFill="1" applyBorder="1" applyAlignment="1" applyProtection="1">
      <alignment vertical="center"/>
      <protection/>
    </xf>
    <xf numFmtId="0" fontId="11" fillId="3" borderId="9" xfId="20" applyFont="1" applyFill="1" applyBorder="1" applyAlignment="1" applyProtection="1">
      <alignment horizontal="center" vertical="center"/>
      <protection/>
    </xf>
    <xf numFmtId="0" fontId="12" fillId="4" borderId="9"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4" fillId="2" borderId="9" xfId="20" applyFont="1" applyFill="1" applyBorder="1" applyAlignment="1" applyProtection="1">
      <alignment horizontal="center" vertical="center"/>
      <protection/>
    </xf>
    <xf numFmtId="1" fontId="15" fillId="3" borderId="9" xfId="20" applyNumberFormat="1" applyFont="1" applyFill="1" applyBorder="1" applyAlignment="1" applyProtection="1">
      <alignment horizontal="center" vertical="center" wrapText="1"/>
      <protection locked="0"/>
    </xf>
    <xf numFmtId="49" fontId="15" fillId="3" borderId="9" xfId="20" applyNumberFormat="1" applyFont="1" applyFill="1" applyBorder="1" applyAlignment="1" applyProtection="1">
      <alignment horizontal="center" vertical="center" wrapText="1"/>
      <protection locked="0"/>
    </xf>
    <xf numFmtId="0" fontId="15" fillId="3" borderId="9" xfId="20" applyFont="1" applyFill="1" applyBorder="1" applyAlignment="1" applyProtection="1">
      <alignment horizontal="center" vertical="center" wrapText="1"/>
      <protection locked="0"/>
    </xf>
    <xf numFmtId="0" fontId="13" fillId="0" borderId="0" xfId="20" applyFont="1" applyFill="1" applyBorder="1" applyAlignment="1" applyProtection="1">
      <alignment horizontal="center" vertical="center" wrapText="1"/>
      <protection/>
    </xf>
    <xf numFmtId="0" fontId="1" fillId="0" borderId="0" xfId="20" applyFont="1" applyFill="1" applyBorder="1" applyAlignment="1" applyProtection="1">
      <alignment horizontal="center" vertical="center" wrapText="1"/>
      <protection/>
    </xf>
    <xf numFmtId="0" fontId="1" fillId="0" borderId="0" xfId="20" applyFont="1" applyFill="1" applyAlignment="1" applyProtection="1">
      <alignment horizontal="center" vertical="center" wrapText="1"/>
      <protection/>
    </xf>
    <xf numFmtId="0" fontId="15" fillId="0" borderId="0" xfId="20" applyFont="1" applyFill="1" applyBorder="1" applyAlignment="1" applyProtection="1">
      <alignment horizontal="center" vertical="center" wrapText="1"/>
      <protection/>
    </xf>
    <xf numFmtId="0" fontId="1" fillId="0" borderId="0" xfId="21" applyFont="1" applyFill="1" applyBorder="1" applyAlignment="1" applyProtection="1">
      <alignment horizontal="center" wrapText="1"/>
      <protection/>
    </xf>
    <xf numFmtId="0" fontId="15" fillId="5" borderId="10" xfId="20" applyFont="1" applyFill="1" applyBorder="1" applyAlignment="1" applyProtection="1">
      <alignment horizontal="center" vertical="center" wrapText="1"/>
      <protection locked="0"/>
    </xf>
    <xf numFmtId="14" fontId="15" fillId="5" borderId="10" xfId="20" applyNumberFormat="1" applyFont="1" applyFill="1" applyBorder="1" applyAlignment="1" applyProtection="1">
      <alignment horizontal="center" vertical="center" wrapText="1"/>
      <protection locked="0"/>
    </xf>
    <xf numFmtId="0" fontId="15" fillId="5" borderId="9" xfId="20" applyFont="1" applyFill="1" applyBorder="1" applyAlignment="1" applyProtection="1">
      <alignment horizontal="center" vertical="center" wrapText="1"/>
      <protection locked="0"/>
    </xf>
    <xf numFmtId="0" fontId="15" fillId="0" borderId="0" xfId="20" applyFont="1" applyFill="1" applyBorder="1" applyAlignment="1" applyProtection="1">
      <alignment horizontal="center" vertical="center" wrapText="1"/>
      <protection locked="0"/>
    </xf>
    <xf numFmtId="0" fontId="15" fillId="0" borderId="2" xfId="20" applyFont="1" applyFill="1" applyBorder="1" applyAlignment="1" applyProtection="1">
      <alignment horizontal="center" vertical="center" wrapText="1"/>
      <protection/>
    </xf>
    <xf numFmtId="14" fontId="15" fillId="0" borderId="2" xfId="20" applyNumberFormat="1" applyFont="1" applyFill="1" applyBorder="1" applyAlignment="1" applyProtection="1">
      <alignment horizontal="center" vertical="center" wrapText="1"/>
      <protection/>
    </xf>
    <xf numFmtId="14" fontId="15" fillId="0" borderId="0" xfId="20" applyNumberFormat="1" applyFont="1" applyFill="1" applyBorder="1" applyAlignment="1" applyProtection="1">
      <alignment horizontal="center" vertical="center" wrapText="1"/>
      <protection/>
    </xf>
    <xf numFmtId="0" fontId="5" fillId="0" borderId="11" xfId="20" applyFont="1" applyFill="1" applyBorder="1" applyAlignment="1" applyProtection="1">
      <alignment vertical="center"/>
      <protection/>
    </xf>
    <xf numFmtId="0" fontId="5" fillId="0" borderId="12" xfId="20" applyFont="1" applyFill="1" applyBorder="1" applyAlignment="1" applyProtection="1">
      <alignment vertical="center"/>
      <protection/>
    </xf>
    <xf numFmtId="0" fontId="1" fillId="0" borderId="0" xfId="20" applyFont="1" applyProtection="1">
      <alignment/>
      <protection/>
    </xf>
    <xf numFmtId="0" fontId="1" fillId="0" borderId="0" xfId="20" applyFont="1" applyFill="1" applyAlignment="1" applyProtection="1">
      <alignment horizontal="center" vertical="center"/>
      <protection/>
    </xf>
    <xf numFmtId="0" fontId="1" fillId="0" borderId="0" xfId="20" applyFont="1" applyFill="1" applyAlignment="1" applyProtection="1">
      <alignment vertical="center"/>
      <protection/>
    </xf>
    <xf numFmtId="0" fontId="1" fillId="0" borderId="0" xfId="20" applyFont="1" applyFill="1" applyBorder="1" applyAlignment="1" applyProtection="1">
      <alignment vertical="center"/>
      <protection/>
    </xf>
    <xf numFmtId="0" fontId="10" fillId="0" borderId="0" xfId="20" applyFont="1" applyFill="1" applyBorder="1" applyAlignment="1" applyProtection="1">
      <alignment vertical="center"/>
      <protection/>
    </xf>
    <xf numFmtId="0" fontId="2" fillId="0" borderId="0" xfId="20" applyFont="1" applyFill="1" applyAlignment="1" applyProtection="1">
      <alignment horizontal="lef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16" fillId="0" borderId="0" xfId="20" applyFont="1" applyFill="1" applyAlignment="1" applyProtection="1">
      <alignment vertical="center"/>
      <protection/>
    </xf>
    <xf numFmtId="9" fontId="16" fillId="0" borderId="0" xfId="20" applyNumberFormat="1" applyFont="1" applyFill="1" applyAlignment="1" applyProtection="1">
      <alignment vertical="center"/>
      <protection/>
    </xf>
    <xf numFmtId="0" fontId="6" fillId="2" borderId="5" xfId="20" applyFont="1" applyFill="1" applyBorder="1" applyAlignment="1" applyProtection="1">
      <alignment vertical="center"/>
      <protection/>
    </xf>
    <xf numFmtId="0" fontId="6" fillId="0" borderId="0" xfId="20" applyFont="1" applyFill="1" applyBorder="1" applyAlignment="1" applyProtection="1">
      <alignment vertical="center"/>
      <protection/>
    </xf>
    <xf numFmtId="0" fontId="5" fillId="0" borderId="13" xfId="20" applyFont="1" applyFill="1" applyBorder="1" applyAlignment="1" applyProtection="1">
      <alignment vertical="center"/>
      <protection/>
    </xf>
    <xf numFmtId="0" fontId="1" fillId="0" borderId="12" xfId="20" applyFont="1" applyFill="1" applyBorder="1" applyAlignment="1" applyProtection="1">
      <alignment horizontal="center" vertical="center"/>
      <protection/>
    </xf>
    <xf numFmtId="0" fontId="1" fillId="0" borderId="0" xfId="20" applyFont="1" applyBorder="1" applyProtection="1">
      <alignment/>
      <protection/>
    </xf>
    <xf numFmtId="0" fontId="8" fillId="2" borderId="14" xfId="20" applyFont="1" applyFill="1" applyBorder="1" applyAlignment="1" applyProtection="1">
      <alignment horizontal="left" vertical="center"/>
      <protection/>
    </xf>
    <xf numFmtId="0" fontId="6" fillId="2" borderId="15" xfId="20" applyFont="1" applyFill="1" applyBorder="1" applyAlignment="1" applyProtection="1">
      <alignment horizontal="left" vertical="center"/>
      <protection/>
    </xf>
    <xf numFmtId="0" fontId="6" fillId="2" borderId="7" xfId="20" applyFont="1" applyFill="1" applyBorder="1" applyAlignment="1" applyProtection="1">
      <alignment vertical="center"/>
      <protection/>
    </xf>
    <xf numFmtId="0" fontId="1" fillId="0" borderId="15" xfId="20" applyFont="1" applyFill="1" applyBorder="1" applyAlignment="1" applyProtection="1">
      <alignment vertical="center"/>
      <protection/>
    </xf>
    <xf numFmtId="0" fontId="1" fillId="0" borderId="16" xfId="20" applyFont="1" applyFill="1" applyBorder="1" applyAlignment="1" applyProtection="1">
      <alignment vertical="center"/>
      <protection/>
    </xf>
    <xf numFmtId="0" fontId="11" fillId="0" borderId="14" xfId="20" applyFont="1" applyFill="1" applyBorder="1" applyAlignment="1" applyProtection="1">
      <alignment horizontal="center" vertical="center"/>
      <protection/>
    </xf>
    <xf numFmtId="0" fontId="12" fillId="0" borderId="15" xfId="20" applyFont="1" applyFill="1" applyBorder="1" applyAlignment="1" applyProtection="1">
      <alignment horizontal="center" vertical="center"/>
      <protection/>
    </xf>
    <xf numFmtId="0" fontId="11" fillId="0" borderId="15" xfId="20" applyFont="1" applyFill="1" applyBorder="1" applyAlignment="1" applyProtection="1">
      <alignment horizontal="center" vertical="center"/>
      <protection/>
    </xf>
    <xf numFmtId="0" fontId="11" fillId="0" borderId="16" xfId="20" applyFont="1" applyFill="1" applyBorder="1" applyAlignment="1" applyProtection="1">
      <alignment horizontal="center" vertical="center"/>
      <protection/>
    </xf>
    <xf numFmtId="0" fontId="11" fillId="3" borderId="16" xfId="20" applyFont="1" applyFill="1" applyBorder="1" applyAlignment="1" applyProtection="1">
      <alignment horizontal="center" vertical="center" wrapText="1"/>
      <protection/>
    </xf>
    <xf numFmtId="0" fontId="16" fillId="0" borderId="0" xfId="20" applyFont="1" applyFill="1" applyBorder="1" applyAlignment="1" applyProtection="1">
      <alignment vertical="center"/>
      <protection/>
    </xf>
    <xf numFmtId="0" fontId="1" fillId="0" borderId="0" xfId="20" applyFont="1" applyAlignment="1" applyProtection="1">
      <alignment/>
      <protection/>
    </xf>
    <xf numFmtId="0" fontId="14" fillId="2" borderId="17" xfId="20" applyFont="1" applyFill="1" applyBorder="1" applyAlignment="1" applyProtection="1">
      <alignment horizontal="center" vertical="center"/>
      <protection/>
    </xf>
    <xf numFmtId="0" fontId="14" fillId="2" borderId="18" xfId="20" applyFont="1" applyFill="1" applyBorder="1" applyAlignment="1" applyProtection="1">
      <alignment horizontal="center" vertical="center"/>
      <protection/>
    </xf>
    <xf numFmtId="0" fontId="14" fillId="2" borderId="19" xfId="20" applyFont="1" applyFill="1" applyBorder="1" applyAlignment="1" applyProtection="1">
      <alignment horizontal="center" vertical="center"/>
      <protection/>
    </xf>
    <xf numFmtId="0" fontId="14" fillId="2" borderId="20" xfId="20" applyFont="1" applyFill="1" applyBorder="1" applyAlignment="1" applyProtection="1">
      <alignment horizontal="center" vertical="center"/>
      <protection/>
    </xf>
    <xf numFmtId="0" fontId="14" fillId="2" borderId="21" xfId="20" applyFont="1" applyFill="1" applyBorder="1" applyAlignment="1" applyProtection="1">
      <alignment horizontal="center" vertical="center" wrapText="1"/>
      <protection/>
    </xf>
    <xf numFmtId="0" fontId="14" fillId="2" borderId="22" xfId="20" applyFont="1" applyFill="1" applyBorder="1" applyAlignment="1" applyProtection="1">
      <alignment horizontal="center" vertical="center" wrapText="1"/>
      <protection/>
    </xf>
    <xf numFmtId="0" fontId="12" fillId="4" borderId="9" xfId="20" applyFont="1" applyFill="1" applyBorder="1" applyAlignment="1" applyProtection="1">
      <alignment horizontal="center" vertical="center" wrapText="1"/>
      <protection/>
    </xf>
    <xf numFmtId="14" fontId="12" fillId="4" borderId="9" xfId="20" applyNumberFormat="1"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locked="0"/>
    </xf>
    <xf numFmtId="0" fontId="12" fillId="2" borderId="19" xfId="20" applyFont="1" applyFill="1" applyBorder="1" applyAlignment="1" applyProtection="1">
      <alignment horizontal="left" vertical="center" wrapText="1"/>
      <protection/>
    </xf>
    <xf numFmtId="0" fontId="3" fillId="0" borderId="19" xfId="20" applyFont="1" applyFill="1" applyBorder="1" applyAlignment="1" applyProtection="1">
      <alignment horizontal="center" vertical="center" wrapText="1"/>
      <protection/>
    </xf>
    <xf numFmtId="164" fontId="15" fillId="3" borderId="18" xfId="20" applyNumberFormat="1" applyFont="1" applyFill="1" applyBorder="1" applyAlignment="1" applyProtection="1">
      <alignment vertical="center"/>
      <protection locked="0"/>
    </xf>
    <xf numFmtId="0" fontId="14" fillId="2" borderId="23" xfId="20" applyFont="1" applyFill="1" applyBorder="1" applyAlignment="1" applyProtection="1">
      <alignment horizontal="center" vertical="center"/>
      <protection/>
    </xf>
    <xf numFmtId="0" fontId="18" fillId="0" borderId="0" xfId="20" applyFont="1" applyFill="1" applyAlignment="1" applyProtection="1">
      <alignment vertical="center"/>
      <protection/>
    </xf>
    <xf numFmtId="165" fontId="18" fillId="0" borderId="0" xfId="20" applyNumberFormat="1" applyFont="1" applyFill="1" applyAlignment="1" applyProtection="1">
      <alignment vertical="center"/>
      <protection/>
    </xf>
    <xf numFmtId="164" fontId="15" fillId="3" borderId="19" xfId="20" applyNumberFormat="1" applyFont="1" applyFill="1" applyBorder="1" applyAlignment="1" applyProtection="1">
      <alignment vertical="center"/>
      <protection locked="0"/>
    </xf>
    <xf numFmtId="0" fontId="12" fillId="2" borderId="24" xfId="20" applyFont="1" applyFill="1" applyBorder="1" applyAlignment="1" applyProtection="1">
      <alignment horizontal="left" vertical="center" wrapText="1"/>
      <protection/>
    </xf>
    <xf numFmtId="0" fontId="12" fillId="2" borderId="23" xfId="20" applyFont="1" applyFill="1" applyBorder="1" applyAlignment="1" applyProtection="1">
      <alignment horizontal="left" vertical="center" wrapText="1"/>
      <protection/>
    </xf>
    <xf numFmtId="0" fontId="3" fillId="0" borderId="23" xfId="20" applyFont="1" applyFill="1" applyBorder="1" applyAlignment="1" applyProtection="1">
      <alignment horizontal="center" vertical="center" wrapText="1"/>
      <protection/>
    </xf>
    <xf numFmtId="164" fontId="15" fillId="3" borderId="23" xfId="20" applyNumberFormat="1" applyFont="1" applyFill="1" applyBorder="1" applyAlignment="1" applyProtection="1">
      <alignment vertical="center"/>
      <protection locked="0"/>
    </xf>
    <xf numFmtId="166" fontId="19" fillId="0" borderId="9" xfId="20" applyNumberFormat="1" applyFont="1" applyFill="1" applyBorder="1" applyAlignment="1" applyProtection="1">
      <alignment vertical="center"/>
      <protection/>
    </xf>
    <xf numFmtId="0" fontId="2" fillId="0" borderId="0" xfId="20" applyFont="1" applyFill="1" applyAlignment="1" applyProtection="1">
      <alignment horizontal="center" vertical="center"/>
      <protection/>
    </xf>
    <xf numFmtId="0" fontId="20" fillId="0" borderId="0" xfId="20" applyFont="1" applyFill="1" applyAlignment="1" applyProtection="1">
      <alignment horizontal="center"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vertical="center"/>
      <protection/>
    </xf>
    <xf numFmtId="0" fontId="22" fillId="0" borderId="0" xfId="20" applyFont="1" applyFill="1" applyAlignment="1" applyProtection="1">
      <alignment horizontal="center" vertical="center"/>
      <protection/>
    </xf>
    <xf numFmtId="0" fontId="23" fillId="0" borderId="0" xfId="20" applyFont="1" applyFill="1" applyBorder="1" applyAlignment="1" applyProtection="1">
      <alignment vertical="center"/>
      <protection/>
    </xf>
    <xf numFmtId="0" fontId="1" fillId="0" borderId="0" xfId="20" applyProtection="1">
      <alignment/>
      <protection/>
    </xf>
    <xf numFmtId="0" fontId="24" fillId="2" borderId="9" xfId="20" applyFont="1" applyFill="1" applyBorder="1" applyAlignment="1" applyProtection="1">
      <alignment horizontal="center" vertical="center"/>
      <protection/>
    </xf>
    <xf numFmtId="0" fontId="6" fillId="2" borderId="10" xfId="20" applyFont="1" applyFill="1" applyBorder="1" applyAlignment="1" applyProtection="1">
      <alignment horizontal="center" vertical="center" wrapText="1"/>
      <protection/>
    </xf>
    <xf numFmtId="0" fontId="6" fillId="2" borderId="25" xfId="20" applyFont="1" applyFill="1" applyBorder="1" applyAlignment="1" applyProtection="1">
      <alignment horizontal="center" vertical="center" wrapText="1"/>
      <protection/>
    </xf>
    <xf numFmtId="0" fontId="21" fillId="0" borderId="0" xfId="20" applyFont="1" applyFill="1" applyBorder="1" applyAlignment="1" applyProtection="1">
      <alignment vertical="center"/>
      <protection/>
    </xf>
    <xf numFmtId="0" fontId="6" fillId="2" borderId="17" xfId="20" applyFont="1" applyFill="1" applyBorder="1" applyAlignment="1" applyProtection="1">
      <alignment horizontal="center" vertical="center" wrapText="1"/>
      <protection/>
    </xf>
    <xf numFmtId="0" fontId="6" fillId="2" borderId="6" xfId="20" applyFont="1" applyFill="1" applyBorder="1" applyAlignment="1" applyProtection="1">
      <alignment vertical="center"/>
      <protection/>
    </xf>
    <xf numFmtId="0" fontId="22" fillId="2" borderId="6" xfId="20" applyFont="1" applyFill="1" applyBorder="1" applyAlignment="1" applyProtection="1">
      <alignment vertical="center"/>
      <protection/>
    </xf>
    <xf numFmtId="0" fontId="3" fillId="0" borderId="26" xfId="20" applyFont="1" applyFill="1" applyBorder="1" applyAlignment="1" applyProtection="1">
      <alignment vertical="center"/>
      <protection/>
    </xf>
    <xf numFmtId="0" fontId="11" fillId="0" borderId="6" xfId="20" applyFont="1" applyFill="1" applyBorder="1" applyAlignment="1" applyProtection="1">
      <alignment horizontal="center" vertical="center"/>
      <protection/>
    </xf>
    <xf numFmtId="0" fontId="11" fillId="0" borderId="7" xfId="20" applyFont="1" applyFill="1" applyBorder="1" applyAlignment="1" applyProtection="1">
      <alignment horizontal="center" vertical="center"/>
      <protection/>
    </xf>
    <xf numFmtId="0" fontId="11" fillId="3" borderId="16" xfId="20" applyFont="1" applyFill="1" applyBorder="1" applyAlignment="1" applyProtection="1">
      <alignment horizontal="center" vertical="center"/>
      <protection/>
    </xf>
    <xf numFmtId="0" fontId="12" fillId="6" borderId="9" xfId="20" applyFont="1" applyFill="1" applyBorder="1" applyAlignment="1" applyProtection="1">
      <alignment vertical="center"/>
      <protection/>
    </xf>
    <xf numFmtId="14" fontId="12" fillId="6" borderId="14" xfId="20" applyNumberFormat="1" applyFont="1" applyFill="1" applyBorder="1" applyAlignment="1" applyProtection="1">
      <alignment horizontal="center" vertical="center"/>
      <protection/>
    </xf>
    <xf numFmtId="0" fontId="12" fillId="2" borderId="9" xfId="20" applyFont="1" applyFill="1" applyBorder="1" applyAlignment="1" applyProtection="1">
      <alignment horizontal="center" vertical="center"/>
      <protection/>
    </xf>
    <xf numFmtId="0" fontId="18" fillId="0" borderId="0" xfId="20" applyFont="1" applyProtection="1">
      <alignment/>
      <protection/>
    </xf>
    <xf numFmtId="165" fontId="18" fillId="0" borderId="0" xfId="20" applyNumberFormat="1" applyFont="1" applyProtection="1">
      <alignment/>
      <protection/>
    </xf>
    <xf numFmtId="0" fontId="18" fillId="0" borderId="0" xfId="20" applyFont="1" applyFill="1" applyProtection="1">
      <alignment/>
      <protection/>
    </xf>
    <xf numFmtId="165" fontId="18" fillId="0" borderId="0" xfId="20" applyNumberFormat="1" applyFont="1" applyFill="1" applyProtection="1">
      <alignment/>
      <protection/>
    </xf>
    <xf numFmtId="0" fontId="12" fillId="0" borderId="0" xfId="20" applyFont="1" applyFill="1" applyBorder="1" applyAlignment="1" applyProtection="1">
      <alignment horizontal="center" vertical="center"/>
      <protection/>
    </xf>
    <xf numFmtId="0" fontId="15" fillId="0" borderId="0" xfId="20" applyFont="1" applyFill="1" applyBorder="1" applyAlignment="1" applyProtection="1">
      <alignment vertical="center"/>
      <protection/>
    </xf>
    <xf numFmtId="164" fontId="15" fillId="0" borderId="0" xfId="20" applyNumberFormat="1" applyFont="1" applyFill="1" applyBorder="1" applyAlignment="1" applyProtection="1">
      <alignment vertical="center"/>
      <protection/>
    </xf>
    <xf numFmtId="0" fontId="1" fillId="0" borderId="0" xfId="20" applyFont="1" applyFill="1" applyAlignment="1" applyProtection="1">
      <alignment/>
      <protection/>
    </xf>
    <xf numFmtId="0" fontId="1" fillId="0" borderId="0" xfId="20" applyFont="1" applyFill="1" applyProtection="1">
      <alignment/>
      <protection/>
    </xf>
    <xf numFmtId="0" fontId="8" fillId="7" borderId="1" xfId="20" applyFont="1" applyFill="1" applyBorder="1" applyAlignment="1" applyProtection="1">
      <alignment horizontal="left" vertical="center"/>
      <protection/>
    </xf>
    <xf numFmtId="0" fontId="22" fillId="2" borderId="2" xfId="20" applyFont="1" applyFill="1" applyBorder="1" applyAlignment="1" applyProtection="1">
      <alignment vertical="center"/>
      <protection/>
    </xf>
    <xf numFmtId="0" fontId="8" fillId="7" borderId="4" xfId="20" applyFont="1" applyFill="1" applyBorder="1" applyAlignment="1" applyProtection="1">
      <alignment horizontal="left" vertical="center"/>
      <protection/>
    </xf>
    <xf numFmtId="0" fontId="22" fillId="2" borderId="0" xfId="20" applyFont="1" applyFill="1" applyBorder="1" applyAlignment="1" applyProtection="1">
      <alignment vertical="center"/>
      <protection/>
    </xf>
    <xf numFmtId="0" fontId="8" fillId="7" borderId="8" xfId="20" applyFont="1" applyFill="1" applyBorder="1" applyAlignment="1" applyProtection="1">
      <alignment horizontal="left" vertical="center"/>
      <protection/>
    </xf>
    <xf numFmtId="0" fontId="14" fillId="2" borderId="27" xfId="20" applyFont="1" applyFill="1" applyBorder="1" applyAlignment="1" applyProtection="1">
      <alignment horizontal="center" vertical="center"/>
      <protection/>
    </xf>
    <xf numFmtId="0" fontId="14" fillId="2" borderId="28" xfId="20" applyFont="1" applyFill="1" applyBorder="1" applyAlignment="1" applyProtection="1">
      <alignment horizontal="center" vertical="center"/>
      <protection/>
    </xf>
    <xf numFmtId="0" fontId="12" fillId="6" borderId="19" xfId="20" applyFont="1" applyFill="1" applyBorder="1" applyAlignment="1" applyProtection="1">
      <alignment vertical="center"/>
      <protection/>
    </xf>
    <xf numFmtId="14" fontId="12" fillId="6" borderId="19" xfId="20" applyNumberFormat="1" applyFont="1" applyFill="1" applyBorder="1" applyAlignment="1" applyProtection="1">
      <alignment vertical="center"/>
      <protection/>
    </xf>
    <xf numFmtId="49" fontId="15" fillId="3" borderId="19" xfId="20" applyNumberFormat="1" applyFont="1" applyFill="1" applyBorder="1" applyAlignment="1" applyProtection="1">
      <alignment horizontal="center" vertical="center"/>
      <protection locked="0"/>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9" fillId="2" borderId="18" xfId="20" applyFont="1" applyFill="1" applyBorder="1" applyAlignment="1" applyProtection="1">
      <alignment horizontal="center" vertical="center"/>
      <protection/>
    </xf>
    <xf numFmtId="165" fontId="1" fillId="0" borderId="0" xfId="20" applyNumberFormat="1" applyFont="1" applyProtection="1">
      <alignment/>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25" fillId="8" borderId="9" xfId="20" applyFont="1" applyFill="1" applyBorder="1" applyAlignment="1" applyProtection="1">
      <alignment horizontal="center" vertical="center" wrapText="1"/>
      <protection/>
    </xf>
    <xf numFmtId="0" fontId="11" fillId="8" borderId="9" xfId="20" applyFont="1" applyFill="1" applyBorder="1" applyAlignment="1" applyProtection="1">
      <alignment horizontal="center" vertical="center" wrapText="1"/>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15" fillId="3" borderId="14" xfId="20" applyFont="1" applyFill="1" applyBorder="1" applyAlignment="1" applyProtection="1">
      <alignment horizontal="left" vertical="center" wrapText="1"/>
      <protection locked="0"/>
    </xf>
    <xf numFmtId="0" fontId="15" fillId="3" borderId="15" xfId="20" applyFont="1" applyFill="1" applyBorder="1" applyAlignment="1" applyProtection="1">
      <alignment horizontal="left" vertical="center" wrapText="1"/>
      <protection locked="0"/>
    </xf>
    <xf numFmtId="0" fontId="15" fillId="3" borderId="16" xfId="20" applyFont="1" applyFill="1" applyBorder="1" applyAlignment="1" applyProtection="1">
      <alignment horizontal="left" vertical="center" wrapText="1"/>
      <protection locked="0"/>
    </xf>
    <xf numFmtId="0" fontId="19" fillId="0" borderId="14" xfId="20" applyFont="1" applyFill="1" applyBorder="1" applyAlignment="1" applyProtection="1">
      <alignment horizontal="center" vertical="center"/>
      <protection/>
    </xf>
    <xf numFmtId="0" fontId="19" fillId="0" borderId="16" xfId="20" applyFont="1" applyFill="1" applyBorder="1" applyAlignment="1" applyProtection="1">
      <alignment horizontal="center" vertical="center"/>
      <protection/>
    </xf>
    <xf numFmtId="0" fontId="5" fillId="0" borderId="11" xfId="20" applyFont="1" applyFill="1" applyBorder="1" applyAlignment="1" applyProtection="1">
      <alignment horizontal="left" vertical="center"/>
      <protection/>
    </xf>
    <xf numFmtId="0" fontId="5" fillId="0" borderId="13" xfId="20" applyFont="1" applyFill="1" applyBorder="1" applyAlignment="1" applyProtection="1">
      <alignment horizontal="left" vertical="center"/>
      <protection/>
    </xf>
    <xf numFmtId="0" fontId="5" fillId="0" borderId="12" xfId="20" applyFont="1" applyFill="1" applyBorder="1" applyAlignment="1" applyProtection="1">
      <alignment horizontal="left" vertical="center"/>
      <protection/>
    </xf>
    <xf numFmtId="0" fontId="5" fillId="0" borderId="11" xfId="20" applyFont="1" applyFill="1" applyBorder="1" applyAlignment="1" applyProtection="1">
      <alignment horizontal="center" vertical="center"/>
      <protection/>
    </xf>
    <xf numFmtId="0" fontId="5" fillId="0" borderId="12" xfId="20" applyFont="1" applyFill="1" applyBorder="1" applyAlignment="1" applyProtection="1">
      <alignment horizontal="center" vertical="center"/>
      <protection/>
    </xf>
    <xf numFmtId="0" fontId="11" fillId="3" borderId="9" xfId="20" applyFont="1" applyFill="1" applyBorder="1" applyAlignment="1" applyProtection="1">
      <alignment horizontal="center" vertical="center" wrapText="1"/>
      <protection/>
    </xf>
    <xf numFmtId="0" fontId="9" fillId="0" borderId="9" xfId="20" applyFont="1" applyFill="1" applyBorder="1" applyAlignment="1" applyProtection="1">
      <alignment horizontal="center" vertical="center" wrapText="1"/>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2" fillId="9" borderId="11" xfId="0" applyFont="1" applyFill="1" applyBorder="1" applyAlignment="1" applyProtection="1">
      <alignment horizontal="left" vertical="center"/>
      <protection/>
    </xf>
    <xf numFmtId="0" fontId="2" fillId="9" borderId="13" xfId="0" applyFont="1" applyFill="1" applyBorder="1" applyAlignment="1" applyProtection="1">
      <alignment horizontal="left" vertical="center"/>
      <protection/>
    </xf>
    <xf numFmtId="0" fontId="2" fillId="9" borderId="12" xfId="0" applyFont="1" applyFill="1" applyBorder="1" applyAlignment="1" applyProtection="1">
      <alignment horizontal="left" vertical="center"/>
      <protection/>
    </xf>
    <xf numFmtId="0" fontId="9" fillId="10" borderId="10" xfId="20" applyFont="1" applyFill="1" applyBorder="1" applyAlignment="1" applyProtection="1">
      <alignment horizontal="center" vertical="center" wrapText="1"/>
      <protection/>
    </xf>
    <xf numFmtId="0" fontId="9" fillId="10" borderId="25" xfId="20" applyFont="1" applyFill="1" applyBorder="1" applyAlignment="1" applyProtection="1">
      <alignment horizontal="center" vertical="center" wrapText="1"/>
      <protection/>
    </xf>
    <xf numFmtId="0" fontId="9" fillId="10" borderId="17" xfId="20" applyFont="1" applyFill="1" applyBorder="1" applyAlignment="1" applyProtection="1">
      <alignment horizontal="center" vertical="center" wrapText="1"/>
      <protection/>
    </xf>
    <xf numFmtId="0" fontId="2" fillId="9" borderId="11" xfId="20" applyFont="1" applyFill="1" applyBorder="1" applyAlignment="1" applyProtection="1">
      <alignment horizontal="left" vertical="center"/>
      <protection/>
    </xf>
    <xf numFmtId="0" fontId="2" fillId="9" borderId="13" xfId="20" applyFont="1" applyFill="1" applyBorder="1" applyAlignment="1" applyProtection="1">
      <alignment horizontal="left" vertical="center"/>
      <protection/>
    </xf>
    <xf numFmtId="0" fontId="2" fillId="9" borderId="12" xfId="2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 val="(Ressources)"/>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77"/>
  <sheetViews>
    <sheetView zoomScale="70" zoomScaleNormal="70" workbookViewId="0" topLeftCell="A1">
      <selection activeCell="A1" sqref="A1:H1"/>
    </sheetView>
  </sheetViews>
  <sheetFormatPr defaultColWidth="11.421875" defaultRowHeight="15"/>
  <cols>
    <col min="1" max="4" width="24.140625" style="46" customWidth="1" collapsed="1"/>
    <col min="5" max="5" width="23.28125" style="46" customWidth="1" collapsed="1"/>
    <col min="6" max="6" width="24.8515625" style="45" customWidth="1" collapsed="1"/>
    <col min="7" max="7" width="22.140625" style="45" customWidth="1" collapsed="1"/>
    <col min="8" max="13" width="24.8515625" style="46" customWidth="1" collapsed="1"/>
    <col min="14" max="19" width="29.140625" style="46" customWidth="1" collapsed="1"/>
    <col min="20" max="35" width="12.140625" style="44" customWidth="1" collapsed="1"/>
    <col min="36" max="250" width="11.421875" style="44" customWidth="1" collapsed="1"/>
    <col min="251" max="254" width="24.140625" style="44" customWidth="1" collapsed="1"/>
    <col min="255" max="255" width="22.140625" style="44" customWidth="1" collapsed="1"/>
    <col min="256" max="256" width="24.8515625" style="44" customWidth="1" collapsed="1"/>
    <col min="257" max="257" width="22.140625" style="44" customWidth="1" collapsed="1"/>
    <col min="258" max="269" width="29.140625" style="44" customWidth="1" collapsed="1"/>
    <col min="270" max="270" width="18.8515625" style="44" bestFit="1" customWidth="1" collapsed="1"/>
    <col min="271" max="271" width="16.7109375" style="44" bestFit="1" customWidth="1" collapsed="1"/>
    <col min="272" max="272" width="14.8515625" style="44" bestFit="1" customWidth="1" collapsed="1"/>
    <col min="273" max="273" width="13.57421875" style="44" bestFit="1" customWidth="1" collapsed="1"/>
    <col min="274" max="274" width="6.00390625" style="44" bestFit="1" customWidth="1" collapsed="1"/>
    <col min="275" max="275" width="32.421875" style="44" customWidth="1" collapsed="1"/>
    <col min="276" max="291" width="12.140625" style="44" customWidth="1" collapsed="1"/>
    <col min="292" max="506" width="11.421875" style="44" customWidth="1" collapsed="1"/>
    <col min="507" max="510" width="24.140625" style="44" customWidth="1" collapsed="1"/>
    <col min="511" max="511" width="22.140625" style="44" customWidth="1" collapsed="1"/>
    <col min="512" max="512" width="24.8515625" style="44" customWidth="1" collapsed="1"/>
    <col min="513" max="513" width="22.140625" style="44" customWidth="1" collapsed="1"/>
    <col min="514" max="525" width="29.140625" style="44" customWidth="1" collapsed="1"/>
    <col min="526" max="526" width="18.8515625" style="44" bestFit="1" customWidth="1" collapsed="1"/>
    <col min="527" max="527" width="16.7109375" style="44" bestFit="1" customWidth="1" collapsed="1"/>
    <col min="528" max="528" width="14.8515625" style="44" bestFit="1" customWidth="1" collapsed="1"/>
    <col min="529" max="529" width="13.57421875" style="44" bestFit="1" customWidth="1" collapsed="1"/>
    <col min="530" max="530" width="6.00390625" style="44" bestFit="1" customWidth="1" collapsed="1"/>
    <col min="531" max="531" width="32.421875" style="44" customWidth="1" collapsed="1"/>
    <col min="532" max="547" width="12.140625" style="44" customWidth="1" collapsed="1"/>
    <col min="548" max="762" width="11.421875" style="44" customWidth="1" collapsed="1"/>
    <col min="763" max="766" width="24.140625" style="44" customWidth="1" collapsed="1"/>
    <col min="767" max="767" width="22.140625" style="44" customWidth="1" collapsed="1"/>
    <col min="768" max="768" width="24.8515625" style="44" customWidth="1" collapsed="1"/>
    <col min="769" max="769" width="22.140625" style="44" customWidth="1" collapsed="1"/>
    <col min="770" max="781" width="29.140625" style="44" customWidth="1" collapsed="1"/>
    <col min="782" max="782" width="18.8515625" style="44" bestFit="1" customWidth="1" collapsed="1"/>
    <col min="783" max="783" width="16.7109375" style="44" bestFit="1" customWidth="1" collapsed="1"/>
    <col min="784" max="784" width="14.8515625" style="44" bestFit="1" customWidth="1" collapsed="1"/>
    <col min="785" max="785" width="13.57421875" style="44" bestFit="1" customWidth="1" collapsed="1"/>
    <col min="786" max="786" width="6.00390625" style="44" bestFit="1" customWidth="1" collapsed="1"/>
    <col min="787" max="787" width="32.421875" style="44" customWidth="1" collapsed="1"/>
    <col min="788" max="803" width="12.140625" style="44" customWidth="1" collapsed="1"/>
    <col min="804" max="1018" width="11.421875" style="44" customWidth="1" collapsed="1"/>
    <col min="1019" max="1022" width="24.140625" style="44" customWidth="1" collapsed="1"/>
    <col min="1023" max="1023" width="22.140625" style="44" customWidth="1" collapsed="1"/>
    <col min="1024" max="1024" width="24.8515625" style="44" customWidth="1" collapsed="1"/>
    <col min="1025" max="1025" width="22.140625" style="44" customWidth="1" collapsed="1"/>
    <col min="1026" max="1037" width="29.140625" style="44" customWidth="1" collapsed="1"/>
    <col min="1038" max="1038" width="18.8515625" style="44" bestFit="1" customWidth="1" collapsed="1"/>
    <col min="1039" max="1039" width="16.7109375" style="44" bestFit="1" customWidth="1" collapsed="1"/>
    <col min="1040" max="1040" width="14.8515625" style="44" bestFit="1" customWidth="1" collapsed="1"/>
    <col min="1041" max="1041" width="13.57421875" style="44" bestFit="1" customWidth="1" collapsed="1"/>
    <col min="1042" max="1042" width="6.00390625" style="44" bestFit="1" customWidth="1" collapsed="1"/>
    <col min="1043" max="1043" width="32.421875" style="44" customWidth="1" collapsed="1"/>
    <col min="1044" max="1059" width="12.140625" style="44" customWidth="1" collapsed="1"/>
    <col min="1060" max="1274" width="11.421875" style="44" customWidth="1" collapsed="1"/>
    <col min="1275" max="1278" width="24.140625" style="44" customWidth="1" collapsed="1"/>
    <col min="1279" max="1279" width="22.140625" style="44" customWidth="1" collapsed="1"/>
    <col min="1280" max="1280" width="24.8515625" style="44" customWidth="1" collapsed="1"/>
    <col min="1281" max="1281" width="22.140625" style="44" customWidth="1" collapsed="1"/>
    <col min="1282" max="1293" width="29.140625" style="44" customWidth="1" collapsed="1"/>
    <col min="1294" max="1294" width="18.8515625" style="44" bestFit="1" customWidth="1" collapsed="1"/>
    <col min="1295" max="1295" width="16.7109375" style="44" bestFit="1" customWidth="1" collapsed="1"/>
    <col min="1296" max="1296" width="14.8515625" style="44" bestFit="1" customWidth="1" collapsed="1"/>
    <col min="1297" max="1297" width="13.57421875" style="44" bestFit="1" customWidth="1" collapsed="1"/>
    <col min="1298" max="1298" width="6.00390625" style="44" bestFit="1" customWidth="1" collapsed="1"/>
    <col min="1299" max="1299" width="32.421875" style="44" customWidth="1" collapsed="1"/>
    <col min="1300" max="1315" width="12.140625" style="44" customWidth="1" collapsed="1"/>
    <col min="1316" max="1530" width="11.421875" style="44" customWidth="1" collapsed="1"/>
    <col min="1531" max="1534" width="24.140625" style="44" customWidth="1" collapsed="1"/>
    <col min="1535" max="1535" width="22.140625" style="44" customWidth="1" collapsed="1"/>
    <col min="1536" max="1536" width="24.8515625" style="44" customWidth="1" collapsed="1"/>
    <col min="1537" max="1537" width="22.140625" style="44" customWidth="1" collapsed="1"/>
    <col min="1538" max="1549" width="29.140625" style="44" customWidth="1" collapsed="1"/>
    <col min="1550" max="1550" width="18.8515625" style="44" bestFit="1" customWidth="1" collapsed="1"/>
    <col min="1551" max="1551" width="16.7109375" style="44" bestFit="1" customWidth="1" collapsed="1"/>
    <col min="1552" max="1552" width="14.8515625" style="44" bestFit="1" customWidth="1" collapsed="1"/>
    <col min="1553" max="1553" width="13.57421875" style="44" bestFit="1" customWidth="1" collapsed="1"/>
    <col min="1554" max="1554" width="6.00390625" style="44" bestFit="1" customWidth="1" collapsed="1"/>
    <col min="1555" max="1555" width="32.421875" style="44" customWidth="1" collapsed="1"/>
    <col min="1556" max="1571" width="12.140625" style="44" customWidth="1" collapsed="1"/>
    <col min="1572" max="1786" width="11.421875" style="44" customWidth="1" collapsed="1"/>
    <col min="1787" max="1790" width="24.140625" style="44" customWidth="1" collapsed="1"/>
    <col min="1791" max="1791" width="22.140625" style="44" customWidth="1" collapsed="1"/>
    <col min="1792" max="1792" width="24.8515625" style="44" customWidth="1" collapsed="1"/>
    <col min="1793" max="1793" width="22.140625" style="44" customWidth="1" collapsed="1"/>
    <col min="1794" max="1805" width="29.140625" style="44" customWidth="1" collapsed="1"/>
    <col min="1806" max="1806" width="18.8515625" style="44" bestFit="1" customWidth="1" collapsed="1"/>
    <col min="1807" max="1807" width="16.7109375" style="44" bestFit="1" customWidth="1" collapsed="1"/>
    <col min="1808" max="1808" width="14.8515625" style="44" bestFit="1" customWidth="1" collapsed="1"/>
    <col min="1809" max="1809" width="13.57421875" style="44" bestFit="1" customWidth="1" collapsed="1"/>
    <col min="1810" max="1810" width="6.00390625" style="44" bestFit="1" customWidth="1" collapsed="1"/>
    <col min="1811" max="1811" width="32.421875" style="44" customWidth="1" collapsed="1"/>
    <col min="1812" max="1827" width="12.140625" style="44" customWidth="1" collapsed="1"/>
    <col min="1828" max="2042" width="11.421875" style="44" customWidth="1" collapsed="1"/>
    <col min="2043" max="2046" width="24.140625" style="44" customWidth="1" collapsed="1"/>
    <col min="2047" max="2047" width="22.140625" style="44" customWidth="1" collapsed="1"/>
    <col min="2048" max="2048" width="24.8515625" style="44" customWidth="1" collapsed="1"/>
    <col min="2049" max="2049" width="22.140625" style="44" customWidth="1" collapsed="1"/>
    <col min="2050" max="2061" width="29.140625" style="44" customWidth="1" collapsed="1"/>
    <col min="2062" max="2062" width="18.8515625" style="44" bestFit="1" customWidth="1" collapsed="1"/>
    <col min="2063" max="2063" width="16.7109375" style="44" bestFit="1" customWidth="1" collapsed="1"/>
    <col min="2064" max="2064" width="14.8515625" style="44" bestFit="1" customWidth="1" collapsed="1"/>
    <col min="2065" max="2065" width="13.57421875" style="44" bestFit="1" customWidth="1" collapsed="1"/>
    <col min="2066" max="2066" width="6.00390625" style="44" bestFit="1" customWidth="1" collapsed="1"/>
    <col min="2067" max="2067" width="32.421875" style="44" customWidth="1" collapsed="1"/>
    <col min="2068" max="2083" width="12.140625" style="44" customWidth="1" collapsed="1"/>
    <col min="2084" max="2298" width="11.421875" style="44" customWidth="1" collapsed="1"/>
    <col min="2299" max="2302" width="24.140625" style="44" customWidth="1" collapsed="1"/>
    <col min="2303" max="2303" width="22.140625" style="44" customWidth="1" collapsed="1"/>
    <col min="2304" max="2304" width="24.8515625" style="44" customWidth="1" collapsed="1"/>
    <col min="2305" max="2305" width="22.140625" style="44" customWidth="1" collapsed="1"/>
    <col min="2306" max="2317" width="29.140625" style="44" customWidth="1" collapsed="1"/>
    <col min="2318" max="2318" width="18.8515625" style="44" bestFit="1" customWidth="1" collapsed="1"/>
    <col min="2319" max="2319" width="16.7109375" style="44" bestFit="1" customWidth="1" collapsed="1"/>
    <col min="2320" max="2320" width="14.8515625" style="44" bestFit="1" customWidth="1" collapsed="1"/>
    <col min="2321" max="2321" width="13.57421875" style="44" bestFit="1" customWidth="1" collapsed="1"/>
    <col min="2322" max="2322" width="6.00390625" style="44" bestFit="1" customWidth="1" collapsed="1"/>
    <col min="2323" max="2323" width="32.421875" style="44" customWidth="1" collapsed="1"/>
    <col min="2324" max="2339" width="12.140625" style="44" customWidth="1" collapsed="1"/>
    <col min="2340" max="2554" width="11.421875" style="44" customWidth="1" collapsed="1"/>
    <col min="2555" max="2558" width="24.140625" style="44" customWidth="1" collapsed="1"/>
    <col min="2559" max="2559" width="22.140625" style="44" customWidth="1" collapsed="1"/>
    <col min="2560" max="2560" width="24.8515625" style="44" customWidth="1" collapsed="1"/>
    <col min="2561" max="2561" width="22.140625" style="44" customWidth="1" collapsed="1"/>
    <col min="2562" max="2573" width="29.140625" style="44" customWidth="1" collapsed="1"/>
    <col min="2574" max="2574" width="18.8515625" style="44" bestFit="1" customWidth="1" collapsed="1"/>
    <col min="2575" max="2575" width="16.7109375" style="44" bestFit="1" customWidth="1" collapsed="1"/>
    <col min="2576" max="2576" width="14.8515625" style="44" bestFit="1" customWidth="1" collapsed="1"/>
    <col min="2577" max="2577" width="13.57421875" style="44" bestFit="1" customWidth="1" collapsed="1"/>
    <col min="2578" max="2578" width="6.00390625" style="44" bestFit="1" customWidth="1" collapsed="1"/>
    <col min="2579" max="2579" width="32.421875" style="44" customWidth="1" collapsed="1"/>
    <col min="2580" max="2595" width="12.140625" style="44" customWidth="1" collapsed="1"/>
    <col min="2596" max="2810" width="11.421875" style="44" customWidth="1" collapsed="1"/>
    <col min="2811" max="2814" width="24.140625" style="44" customWidth="1" collapsed="1"/>
    <col min="2815" max="2815" width="22.140625" style="44" customWidth="1" collapsed="1"/>
    <col min="2816" max="2816" width="24.8515625" style="44" customWidth="1" collapsed="1"/>
    <col min="2817" max="2817" width="22.140625" style="44" customWidth="1" collapsed="1"/>
    <col min="2818" max="2829" width="29.140625" style="44" customWidth="1" collapsed="1"/>
    <col min="2830" max="2830" width="18.8515625" style="44" bestFit="1" customWidth="1" collapsed="1"/>
    <col min="2831" max="2831" width="16.7109375" style="44" bestFit="1" customWidth="1" collapsed="1"/>
    <col min="2832" max="2832" width="14.8515625" style="44" bestFit="1" customWidth="1" collapsed="1"/>
    <col min="2833" max="2833" width="13.57421875" style="44" bestFit="1" customWidth="1" collapsed="1"/>
    <col min="2834" max="2834" width="6.00390625" style="44" bestFit="1" customWidth="1" collapsed="1"/>
    <col min="2835" max="2835" width="32.421875" style="44" customWidth="1" collapsed="1"/>
    <col min="2836" max="2851" width="12.140625" style="44" customWidth="1" collapsed="1"/>
    <col min="2852" max="3066" width="11.421875" style="44" customWidth="1" collapsed="1"/>
    <col min="3067" max="3070" width="24.140625" style="44" customWidth="1" collapsed="1"/>
    <col min="3071" max="3071" width="22.140625" style="44" customWidth="1" collapsed="1"/>
    <col min="3072" max="3072" width="24.8515625" style="44" customWidth="1" collapsed="1"/>
    <col min="3073" max="3073" width="22.140625" style="44" customWidth="1" collapsed="1"/>
    <col min="3074" max="3085" width="29.140625" style="44" customWidth="1" collapsed="1"/>
    <col min="3086" max="3086" width="18.8515625" style="44" bestFit="1" customWidth="1" collapsed="1"/>
    <col min="3087" max="3087" width="16.7109375" style="44" bestFit="1" customWidth="1" collapsed="1"/>
    <col min="3088" max="3088" width="14.8515625" style="44" bestFit="1" customWidth="1" collapsed="1"/>
    <col min="3089" max="3089" width="13.57421875" style="44" bestFit="1" customWidth="1" collapsed="1"/>
    <col min="3090" max="3090" width="6.00390625" style="44" bestFit="1" customWidth="1" collapsed="1"/>
    <col min="3091" max="3091" width="32.421875" style="44" customWidth="1" collapsed="1"/>
    <col min="3092" max="3107" width="12.140625" style="44" customWidth="1" collapsed="1"/>
    <col min="3108" max="3322" width="11.421875" style="44" customWidth="1" collapsed="1"/>
    <col min="3323" max="3326" width="24.140625" style="44" customWidth="1" collapsed="1"/>
    <col min="3327" max="3327" width="22.140625" style="44" customWidth="1" collapsed="1"/>
    <col min="3328" max="3328" width="24.8515625" style="44" customWidth="1" collapsed="1"/>
    <col min="3329" max="3329" width="22.140625" style="44" customWidth="1" collapsed="1"/>
    <col min="3330" max="3341" width="29.140625" style="44" customWidth="1" collapsed="1"/>
    <col min="3342" max="3342" width="18.8515625" style="44" bestFit="1" customWidth="1" collapsed="1"/>
    <col min="3343" max="3343" width="16.7109375" style="44" bestFit="1" customWidth="1" collapsed="1"/>
    <col min="3344" max="3344" width="14.8515625" style="44" bestFit="1" customWidth="1" collapsed="1"/>
    <col min="3345" max="3345" width="13.57421875" style="44" bestFit="1" customWidth="1" collapsed="1"/>
    <col min="3346" max="3346" width="6.00390625" style="44" bestFit="1" customWidth="1" collapsed="1"/>
    <col min="3347" max="3347" width="32.421875" style="44" customWidth="1" collapsed="1"/>
    <col min="3348" max="3363" width="12.140625" style="44" customWidth="1" collapsed="1"/>
    <col min="3364" max="3578" width="11.421875" style="44" customWidth="1" collapsed="1"/>
    <col min="3579" max="3582" width="24.140625" style="44" customWidth="1" collapsed="1"/>
    <col min="3583" max="3583" width="22.140625" style="44" customWidth="1" collapsed="1"/>
    <col min="3584" max="3584" width="24.8515625" style="44" customWidth="1" collapsed="1"/>
    <col min="3585" max="3585" width="22.140625" style="44" customWidth="1" collapsed="1"/>
    <col min="3586" max="3597" width="29.140625" style="44" customWidth="1" collapsed="1"/>
    <col min="3598" max="3598" width="18.8515625" style="44" bestFit="1" customWidth="1" collapsed="1"/>
    <col min="3599" max="3599" width="16.7109375" style="44" bestFit="1" customWidth="1" collapsed="1"/>
    <col min="3600" max="3600" width="14.8515625" style="44" bestFit="1" customWidth="1" collapsed="1"/>
    <col min="3601" max="3601" width="13.57421875" style="44" bestFit="1" customWidth="1" collapsed="1"/>
    <col min="3602" max="3602" width="6.00390625" style="44" bestFit="1" customWidth="1" collapsed="1"/>
    <col min="3603" max="3603" width="32.421875" style="44" customWidth="1" collapsed="1"/>
    <col min="3604" max="3619" width="12.140625" style="44" customWidth="1" collapsed="1"/>
    <col min="3620" max="3834" width="11.421875" style="44" customWidth="1" collapsed="1"/>
    <col min="3835" max="3838" width="24.140625" style="44" customWidth="1" collapsed="1"/>
    <col min="3839" max="3839" width="22.140625" style="44" customWidth="1" collapsed="1"/>
    <col min="3840" max="3840" width="24.8515625" style="44" customWidth="1" collapsed="1"/>
    <col min="3841" max="3841" width="22.140625" style="44" customWidth="1" collapsed="1"/>
    <col min="3842" max="3853" width="29.140625" style="44" customWidth="1" collapsed="1"/>
    <col min="3854" max="3854" width="18.8515625" style="44" bestFit="1" customWidth="1" collapsed="1"/>
    <col min="3855" max="3855" width="16.7109375" style="44" bestFit="1" customWidth="1" collapsed="1"/>
    <col min="3856" max="3856" width="14.8515625" style="44" bestFit="1" customWidth="1" collapsed="1"/>
    <col min="3857" max="3857" width="13.57421875" style="44" bestFit="1" customWidth="1" collapsed="1"/>
    <col min="3858" max="3858" width="6.00390625" style="44" bestFit="1" customWidth="1" collapsed="1"/>
    <col min="3859" max="3859" width="32.421875" style="44" customWidth="1" collapsed="1"/>
    <col min="3860" max="3875" width="12.140625" style="44" customWidth="1" collapsed="1"/>
    <col min="3876" max="4090" width="11.421875" style="44" customWidth="1" collapsed="1"/>
    <col min="4091" max="4094" width="24.140625" style="44" customWidth="1" collapsed="1"/>
    <col min="4095" max="4095" width="22.140625" style="44" customWidth="1" collapsed="1"/>
    <col min="4096" max="4096" width="24.8515625" style="44" customWidth="1" collapsed="1"/>
    <col min="4097" max="4097" width="22.140625" style="44" customWidth="1" collapsed="1"/>
    <col min="4098" max="4109" width="29.140625" style="44" customWidth="1" collapsed="1"/>
    <col min="4110" max="4110" width="18.8515625" style="44" bestFit="1" customWidth="1" collapsed="1"/>
    <col min="4111" max="4111" width="16.7109375" style="44" bestFit="1" customWidth="1" collapsed="1"/>
    <col min="4112" max="4112" width="14.8515625" style="44" bestFit="1" customWidth="1" collapsed="1"/>
    <col min="4113" max="4113" width="13.57421875" style="44" bestFit="1" customWidth="1" collapsed="1"/>
    <col min="4114" max="4114" width="6.00390625" style="44" bestFit="1" customWidth="1" collapsed="1"/>
    <col min="4115" max="4115" width="32.421875" style="44" customWidth="1" collapsed="1"/>
    <col min="4116" max="4131" width="12.140625" style="44" customWidth="1" collapsed="1"/>
    <col min="4132" max="4346" width="11.421875" style="44" customWidth="1" collapsed="1"/>
    <col min="4347" max="4350" width="24.140625" style="44" customWidth="1" collapsed="1"/>
    <col min="4351" max="4351" width="22.140625" style="44" customWidth="1" collapsed="1"/>
    <col min="4352" max="4352" width="24.8515625" style="44" customWidth="1" collapsed="1"/>
    <col min="4353" max="4353" width="22.140625" style="44" customWidth="1" collapsed="1"/>
    <col min="4354" max="4365" width="29.140625" style="44" customWidth="1" collapsed="1"/>
    <col min="4366" max="4366" width="18.8515625" style="44" bestFit="1" customWidth="1" collapsed="1"/>
    <col min="4367" max="4367" width="16.7109375" style="44" bestFit="1" customWidth="1" collapsed="1"/>
    <col min="4368" max="4368" width="14.8515625" style="44" bestFit="1" customWidth="1" collapsed="1"/>
    <col min="4369" max="4369" width="13.57421875" style="44" bestFit="1" customWidth="1" collapsed="1"/>
    <col min="4370" max="4370" width="6.00390625" style="44" bestFit="1" customWidth="1" collapsed="1"/>
    <col min="4371" max="4371" width="32.421875" style="44" customWidth="1" collapsed="1"/>
    <col min="4372" max="4387" width="12.140625" style="44" customWidth="1" collapsed="1"/>
    <col min="4388" max="4602" width="11.421875" style="44" customWidth="1" collapsed="1"/>
    <col min="4603" max="4606" width="24.140625" style="44" customWidth="1" collapsed="1"/>
    <col min="4607" max="4607" width="22.140625" style="44" customWidth="1" collapsed="1"/>
    <col min="4608" max="4608" width="24.8515625" style="44" customWidth="1" collapsed="1"/>
    <col min="4609" max="4609" width="22.140625" style="44" customWidth="1" collapsed="1"/>
    <col min="4610" max="4621" width="29.140625" style="44" customWidth="1" collapsed="1"/>
    <col min="4622" max="4622" width="18.8515625" style="44" bestFit="1" customWidth="1" collapsed="1"/>
    <col min="4623" max="4623" width="16.7109375" style="44" bestFit="1" customWidth="1" collapsed="1"/>
    <col min="4624" max="4624" width="14.8515625" style="44" bestFit="1" customWidth="1" collapsed="1"/>
    <col min="4625" max="4625" width="13.57421875" style="44" bestFit="1" customWidth="1" collapsed="1"/>
    <col min="4626" max="4626" width="6.00390625" style="44" bestFit="1" customWidth="1" collapsed="1"/>
    <col min="4627" max="4627" width="32.421875" style="44" customWidth="1" collapsed="1"/>
    <col min="4628" max="4643" width="12.140625" style="44" customWidth="1" collapsed="1"/>
    <col min="4644" max="4858" width="11.421875" style="44" customWidth="1" collapsed="1"/>
    <col min="4859" max="4862" width="24.140625" style="44" customWidth="1" collapsed="1"/>
    <col min="4863" max="4863" width="22.140625" style="44" customWidth="1" collapsed="1"/>
    <col min="4864" max="4864" width="24.8515625" style="44" customWidth="1" collapsed="1"/>
    <col min="4865" max="4865" width="22.140625" style="44" customWidth="1" collapsed="1"/>
    <col min="4866" max="4877" width="29.140625" style="44" customWidth="1" collapsed="1"/>
    <col min="4878" max="4878" width="18.8515625" style="44" bestFit="1" customWidth="1" collapsed="1"/>
    <col min="4879" max="4879" width="16.7109375" style="44" bestFit="1" customWidth="1" collapsed="1"/>
    <col min="4880" max="4880" width="14.8515625" style="44" bestFit="1" customWidth="1" collapsed="1"/>
    <col min="4881" max="4881" width="13.57421875" style="44" bestFit="1" customWidth="1" collapsed="1"/>
    <col min="4882" max="4882" width="6.00390625" style="44" bestFit="1" customWidth="1" collapsed="1"/>
    <col min="4883" max="4883" width="32.421875" style="44" customWidth="1" collapsed="1"/>
    <col min="4884" max="4899" width="12.140625" style="44" customWidth="1" collapsed="1"/>
    <col min="4900" max="5114" width="11.421875" style="44" customWidth="1" collapsed="1"/>
    <col min="5115" max="5118" width="24.140625" style="44" customWidth="1" collapsed="1"/>
    <col min="5119" max="5119" width="22.140625" style="44" customWidth="1" collapsed="1"/>
    <col min="5120" max="5120" width="24.8515625" style="44" customWidth="1" collapsed="1"/>
    <col min="5121" max="5121" width="22.140625" style="44" customWidth="1" collapsed="1"/>
    <col min="5122" max="5133" width="29.140625" style="44" customWidth="1" collapsed="1"/>
    <col min="5134" max="5134" width="18.8515625" style="44" bestFit="1" customWidth="1" collapsed="1"/>
    <col min="5135" max="5135" width="16.7109375" style="44" bestFit="1" customWidth="1" collapsed="1"/>
    <col min="5136" max="5136" width="14.8515625" style="44" bestFit="1" customWidth="1" collapsed="1"/>
    <col min="5137" max="5137" width="13.57421875" style="44" bestFit="1" customWidth="1" collapsed="1"/>
    <col min="5138" max="5138" width="6.00390625" style="44" bestFit="1" customWidth="1" collapsed="1"/>
    <col min="5139" max="5139" width="32.421875" style="44" customWidth="1" collapsed="1"/>
    <col min="5140" max="5155" width="12.140625" style="44" customWidth="1" collapsed="1"/>
    <col min="5156" max="5370" width="11.421875" style="44" customWidth="1" collapsed="1"/>
    <col min="5371" max="5374" width="24.140625" style="44" customWidth="1" collapsed="1"/>
    <col min="5375" max="5375" width="22.140625" style="44" customWidth="1" collapsed="1"/>
    <col min="5376" max="5376" width="24.8515625" style="44" customWidth="1" collapsed="1"/>
    <col min="5377" max="5377" width="22.140625" style="44" customWidth="1" collapsed="1"/>
    <col min="5378" max="5389" width="29.140625" style="44" customWidth="1" collapsed="1"/>
    <col min="5390" max="5390" width="18.8515625" style="44" bestFit="1" customWidth="1" collapsed="1"/>
    <col min="5391" max="5391" width="16.7109375" style="44" bestFit="1" customWidth="1" collapsed="1"/>
    <col min="5392" max="5392" width="14.8515625" style="44" bestFit="1" customWidth="1" collapsed="1"/>
    <col min="5393" max="5393" width="13.57421875" style="44" bestFit="1" customWidth="1" collapsed="1"/>
    <col min="5394" max="5394" width="6.00390625" style="44" bestFit="1" customWidth="1" collapsed="1"/>
    <col min="5395" max="5395" width="32.421875" style="44" customWidth="1" collapsed="1"/>
    <col min="5396" max="5411" width="12.140625" style="44" customWidth="1" collapsed="1"/>
    <col min="5412" max="5626" width="11.421875" style="44" customWidth="1" collapsed="1"/>
    <col min="5627" max="5630" width="24.140625" style="44" customWidth="1" collapsed="1"/>
    <col min="5631" max="5631" width="22.140625" style="44" customWidth="1" collapsed="1"/>
    <col min="5632" max="5632" width="24.8515625" style="44" customWidth="1" collapsed="1"/>
    <col min="5633" max="5633" width="22.140625" style="44" customWidth="1" collapsed="1"/>
    <col min="5634" max="5645" width="29.140625" style="44" customWidth="1" collapsed="1"/>
    <col min="5646" max="5646" width="18.8515625" style="44" bestFit="1" customWidth="1" collapsed="1"/>
    <col min="5647" max="5647" width="16.7109375" style="44" bestFit="1" customWidth="1" collapsed="1"/>
    <col min="5648" max="5648" width="14.8515625" style="44" bestFit="1" customWidth="1" collapsed="1"/>
    <col min="5649" max="5649" width="13.57421875" style="44" bestFit="1" customWidth="1" collapsed="1"/>
    <col min="5650" max="5650" width="6.00390625" style="44" bestFit="1" customWidth="1" collapsed="1"/>
    <col min="5651" max="5651" width="32.421875" style="44" customWidth="1" collapsed="1"/>
    <col min="5652" max="5667" width="12.140625" style="44" customWidth="1" collapsed="1"/>
    <col min="5668" max="5882" width="11.421875" style="44" customWidth="1" collapsed="1"/>
    <col min="5883" max="5886" width="24.140625" style="44" customWidth="1" collapsed="1"/>
    <col min="5887" max="5887" width="22.140625" style="44" customWidth="1" collapsed="1"/>
    <col min="5888" max="5888" width="24.8515625" style="44" customWidth="1" collapsed="1"/>
    <col min="5889" max="5889" width="22.140625" style="44" customWidth="1" collapsed="1"/>
    <col min="5890" max="5901" width="29.140625" style="44" customWidth="1" collapsed="1"/>
    <col min="5902" max="5902" width="18.8515625" style="44" bestFit="1" customWidth="1" collapsed="1"/>
    <col min="5903" max="5903" width="16.7109375" style="44" bestFit="1" customWidth="1" collapsed="1"/>
    <col min="5904" max="5904" width="14.8515625" style="44" bestFit="1" customWidth="1" collapsed="1"/>
    <col min="5905" max="5905" width="13.57421875" style="44" bestFit="1" customWidth="1" collapsed="1"/>
    <col min="5906" max="5906" width="6.00390625" style="44" bestFit="1" customWidth="1" collapsed="1"/>
    <col min="5907" max="5907" width="32.421875" style="44" customWidth="1" collapsed="1"/>
    <col min="5908" max="5923" width="12.140625" style="44" customWidth="1" collapsed="1"/>
    <col min="5924" max="6138" width="11.421875" style="44" customWidth="1" collapsed="1"/>
    <col min="6139" max="6142" width="24.140625" style="44" customWidth="1" collapsed="1"/>
    <col min="6143" max="6143" width="22.140625" style="44" customWidth="1" collapsed="1"/>
    <col min="6144" max="6144" width="24.8515625" style="44" customWidth="1" collapsed="1"/>
    <col min="6145" max="6145" width="22.140625" style="44" customWidth="1" collapsed="1"/>
    <col min="6146" max="6157" width="29.140625" style="44" customWidth="1" collapsed="1"/>
    <col min="6158" max="6158" width="18.8515625" style="44" bestFit="1" customWidth="1" collapsed="1"/>
    <col min="6159" max="6159" width="16.7109375" style="44" bestFit="1" customWidth="1" collapsed="1"/>
    <col min="6160" max="6160" width="14.8515625" style="44" bestFit="1" customWidth="1" collapsed="1"/>
    <col min="6161" max="6161" width="13.57421875" style="44" bestFit="1" customWidth="1" collapsed="1"/>
    <col min="6162" max="6162" width="6.00390625" style="44" bestFit="1" customWidth="1" collapsed="1"/>
    <col min="6163" max="6163" width="32.421875" style="44" customWidth="1" collapsed="1"/>
    <col min="6164" max="6179" width="12.140625" style="44" customWidth="1" collapsed="1"/>
    <col min="6180" max="6394" width="11.421875" style="44" customWidth="1" collapsed="1"/>
    <col min="6395" max="6398" width="24.140625" style="44" customWidth="1" collapsed="1"/>
    <col min="6399" max="6399" width="22.140625" style="44" customWidth="1" collapsed="1"/>
    <col min="6400" max="6400" width="24.8515625" style="44" customWidth="1" collapsed="1"/>
    <col min="6401" max="6401" width="22.140625" style="44" customWidth="1" collapsed="1"/>
    <col min="6402" max="6413" width="29.140625" style="44" customWidth="1" collapsed="1"/>
    <col min="6414" max="6414" width="18.8515625" style="44" bestFit="1" customWidth="1" collapsed="1"/>
    <col min="6415" max="6415" width="16.7109375" style="44" bestFit="1" customWidth="1" collapsed="1"/>
    <col min="6416" max="6416" width="14.8515625" style="44" bestFit="1" customWidth="1" collapsed="1"/>
    <col min="6417" max="6417" width="13.57421875" style="44" bestFit="1" customWidth="1" collapsed="1"/>
    <col min="6418" max="6418" width="6.00390625" style="44" bestFit="1" customWidth="1" collapsed="1"/>
    <col min="6419" max="6419" width="32.421875" style="44" customWidth="1" collapsed="1"/>
    <col min="6420" max="6435" width="12.140625" style="44" customWidth="1" collapsed="1"/>
    <col min="6436" max="6650" width="11.421875" style="44" customWidth="1" collapsed="1"/>
    <col min="6651" max="6654" width="24.140625" style="44" customWidth="1" collapsed="1"/>
    <col min="6655" max="6655" width="22.140625" style="44" customWidth="1" collapsed="1"/>
    <col min="6656" max="6656" width="24.8515625" style="44" customWidth="1" collapsed="1"/>
    <col min="6657" max="6657" width="22.140625" style="44" customWidth="1" collapsed="1"/>
    <col min="6658" max="6669" width="29.140625" style="44" customWidth="1" collapsed="1"/>
    <col min="6670" max="6670" width="18.8515625" style="44" bestFit="1" customWidth="1" collapsed="1"/>
    <col min="6671" max="6671" width="16.7109375" style="44" bestFit="1" customWidth="1" collapsed="1"/>
    <col min="6672" max="6672" width="14.8515625" style="44" bestFit="1" customWidth="1" collapsed="1"/>
    <col min="6673" max="6673" width="13.57421875" style="44" bestFit="1" customWidth="1" collapsed="1"/>
    <col min="6674" max="6674" width="6.00390625" style="44" bestFit="1" customWidth="1" collapsed="1"/>
    <col min="6675" max="6675" width="32.421875" style="44" customWidth="1" collapsed="1"/>
    <col min="6676" max="6691" width="12.140625" style="44" customWidth="1" collapsed="1"/>
    <col min="6692" max="6906" width="11.421875" style="44" customWidth="1" collapsed="1"/>
    <col min="6907" max="6910" width="24.140625" style="44" customWidth="1" collapsed="1"/>
    <col min="6911" max="6911" width="22.140625" style="44" customWidth="1" collapsed="1"/>
    <col min="6912" max="6912" width="24.8515625" style="44" customWidth="1" collapsed="1"/>
    <col min="6913" max="6913" width="22.140625" style="44" customWidth="1" collapsed="1"/>
    <col min="6914" max="6925" width="29.140625" style="44" customWidth="1" collapsed="1"/>
    <col min="6926" max="6926" width="18.8515625" style="44" bestFit="1" customWidth="1" collapsed="1"/>
    <col min="6927" max="6927" width="16.7109375" style="44" bestFit="1" customWidth="1" collapsed="1"/>
    <col min="6928" max="6928" width="14.8515625" style="44" bestFit="1" customWidth="1" collapsed="1"/>
    <col min="6929" max="6929" width="13.57421875" style="44" bestFit="1" customWidth="1" collapsed="1"/>
    <col min="6930" max="6930" width="6.00390625" style="44" bestFit="1" customWidth="1" collapsed="1"/>
    <col min="6931" max="6931" width="32.421875" style="44" customWidth="1" collapsed="1"/>
    <col min="6932" max="6947" width="12.140625" style="44" customWidth="1" collapsed="1"/>
    <col min="6948" max="7162" width="11.421875" style="44" customWidth="1" collapsed="1"/>
    <col min="7163" max="7166" width="24.140625" style="44" customWidth="1" collapsed="1"/>
    <col min="7167" max="7167" width="22.140625" style="44" customWidth="1" collapsed="1"/>
    <col min="7168" max="7168" width="24.8515625" style="44" customWidth="1" collapsed="1"/>
    <col min="7169" max="7169" width="22.140625" style="44" customWidth="1" collapsed="1"/>
    <col min="7170" max="7181" width="29.140625" style="44" customWidth="1" collapsed="1"/>
    <col min="7182" max="7182" width="18.8515625" style="44" bestFit="1" customWidth="1" collapsed="1"/>
    <col min="7183" max="7183" width="16.7109375" style="44" bestFit="1" customWidth="1" collapsed="1"/>
    <col min="7184" max="7184" width="14.8515625" style="44" bestFit="1" customWidth="1" collapsed="1"/>
    <col min="7185" max="7185" width="13.57421875" style="44" bestFit="1" customWidth="1" collapsed="1"/>
    <col min="7186" max="7186" width="6.00390625" style="44" bestFit="1" customWidth="1" collapsed="1"/>
    <col min="7187" max="7187" width="32.421875" style="44" customWidth="1" collapsed="1"/>
    <col min="7188" max="7203" width="12.140625" style="44" customWidth="1" collapsed="1"/>
    <col min="7204" max="7418" width="11.421875" style="44" customWidth="1" collapsed="1"/>
    <col min="7419" max="7422" width="24.140625" style="44" customWidth="1" collapsed="1"/>
    <col min="7423" max="7423" width="22.140625" style="44" customWidth="1" collapsed="1"/>
    <col min="7424" max="7424" width="24.8515625" style="44" customWidth="1" collapsed="1"/>
    <col min="7425" max="7425" width="22.140625" style="44" customWidth="1" collapsed="1"/>
    <col min="7426" max="7437" width="29.140625" style="44" customWidth="1" collapsed="1"/>
    <col min="7438" max="7438" width="18.8515625" style="44" bestFit="1" customWidth="1" collapsed="1"/>
    <col min="7439" max="7439" width="16.7109375" style="44" bestFit="1" customWidth="1" collapsed="1"/>
    <col min="7440" max="7440" width="14.8515625" style="44" bestFit="1" customWidth="1" collapsed="1"/>
    <col min="7441" max="7441" width="13.57421875" style="44" bestFit="1" customWidth="1" collapsed="1"/>
    <col min="7442" max="7442" width="6.00390625" style="44" bestFit="1" customWidth="1" collapsed="1"/>
    <col min="7443" max="7443" width="32.421875" style="44" customWidth="1" collapsed="1"/>
    <col min="7444" max="7459" width="12.140625" style="44" customWidth="1" collapsed="1"/>
    <col min="7460" max="7674" width="11.421875" style="44" customWidth="1" collapsed="1"/>
    <col min="7675" max="7678" width="24.140625" style="44" customWidth="1" collapsed="1"/>
    <col min="7679" max="7679" width="22.140625" style="44" customWidth="1" collapsed="1"/>
    <col min="7680" max="7680" width="24.8515625" style="44" customWidth="1" collapsed="1"/>
    <col min="7681" max="7681" width="22.140625" style="44" customWidth="1" collapsed="1"/>
    <col min="7682" max="7693" width="29.140625" style="44" customWidth="1" collapsed="1"/>
    <col min="7694" max="7694" width="18.8515625" style="44" bestFit="1" customWidth="1" collapsed="1"/>
    <col min="7695" max="7695" width="16.7109375" style="44" bestFit="1" customWidth="1" collapsed="1"/>
    <col min="7696" max="7696" width="14.8515625" style="44" bestFit="1" customWidth="1" collapsed="1"/>
    <col min="7697" max="7697" width="13.57421875" style="44" bestFit="1" customWidth="1" collapsed="1"/>
    <col min="7698" max="7698" width="6.00390625" style="44" bestFit="1" customWidth="1" collapsed="1"/>
    <col min="7699" max="7699" width="32.421875" style="44" customWidth="1" collapsed="1"/>
    <col min="7700" max="7715" width="12.140625" style="44" customWidth="1" collapsed="1"/>
    <col min="7716" max="7930" width="11.421875" style="44" customWidth="1" collapsed="1"/>
    <col min="7931" max="7934" width="24.140625" style="44" customWidth="1" collapsed="1"/>
    <col min="7935" max="7935" width="22.140625" style="44" customWidth="1" collapsed="1"/>
    <col min="7936" max="7936" width="24.8515625" style="44" customWidth="1" collapsed="1"/>
    <col min="7937" max="7937" width="22.140625" style="44" customWidth="1" collapsed="1"/>
    <col min="7938" max="7949" width="29.140625" style="44" customWidth="1" collapsed="1"/>
    <col min="7950" max="7950" width="18.8515625" style="44" bestFit="1" customWidth="1" collapsed="1"/>
    <col min="7951" max="7951" width="16.7109375" style="44" bestFit="1" customWidth="1" collapsed="1"/>
    <col min="7952" max="7952" width="14.8515625" style="44" bestFit="1" customWidth="1" collapsed="1"/>
    <col min="7953" max="7953" width="13.57421875" style="44" bestFit="1" customWidth="1" collapsed="1"/>
    <col min="7954" max="7954" width="6.00390625" style="44" bestFit="1" customWidth="1" collapsed="1"/>
    <col min="7955" max="7955" width="32.421875" style="44" customWidth="1" collapsed="1"/>
    <col min="7956" max="7971" width="12.140625" style="44" customWidth="1" collapsed="1"/>
    <col min="7972" max="8186" width="11.421875" style="44" customWidth="1" collapsed="1"/>
    <col min="8187" max="8190" width="24.140625" style="44" customWidth="1" collapsed="1"/>
    <col min="8191" max="8191" width="22.140625" style="44" customWidth="1" collapsed="1"/>
    <col min="8192" max="8192" width="24.8515625" style="44" customWidth="1" collapsed="1"/>
    <col min="8193" max="8193" width="22.140625" style="44" customWidth="1" collapsed="1"/>
    <col min="8194" max="8205" width="29.140625" style="44" customWidth="1" collapsed="1"/>
    <col min="8206" max="8206" width="18.8515625" style="44" bestFit="1" customWidth="1" collapsed="1"/>
    <col min="8207" max="8207" width="16.7109375" style="44" bestFit="1" customWidth="1" collapsed="1"/>
    <col min="8208" max="8208" width="14.8515625" style="44" bestFit="1" customWidth="1" collapsed="1"/>
    <col min="8209" max="8209" width="13.57421875" style="44" bestFit="1" customWidth="1" collapsed="1"/>
    <col min="8210" max="8210" width="6.00390625" style="44" bestFit="1" customWidth="1" collapsed="1"/>
    <col min="8211" max="8211" width="32.421875" style="44" customWidth="1" collapsed="1"/>
    <col min="8212" max="8227" width="12.140625" style="44" customWidth="1" collapsed="1"/>
    <col min="8228" max="8442" width="11.421875" style="44" customWidth="1" collapsed="1"/>
    <col min="8443" max="8446" width="24.140625" style="44" customWidth="1" collapsed="1"/>
    <col min="8447" max="8447" width="22.140625" style="44" customWidth="1" collapsed="1"/>
    <col min="8448" max="8448" width="24.8515625" style="44" customWidth="1" collapsed="1"/>
    <col min="8449" max="8449" width="22.140625" style="44" customWidth="1" collapsed="1"/>
    <col min="8450" max="8461" width="29.140625" style="44" customWidth="1" collapsed="1"/>
    <col min="8462" max="8462" width="18.8515625" style="44" bestFit="1" customWidth="1" collapsed="1"/>
    <col min="8463" max="8463" width="16.7109375" style="44" bestFit="1" customWidth="1" collapsed="1"/>
    <col min="8464" max="8464" width="14.8515625" style="44" bestFit="1" customWidth="1" collapsed="1"/>
    <col min="8465" max="8465" width="13.57421875" style="44" bestFit="1" customWidth="1" collapsed="1"/>
    <col min="8466" max="8466" width="6.00390625" style="44" bestFit="1" customWidth="1" collapsed="1"/>
    <col min="8467" max="8467" width="32.421875" style="44" customWidth="1" collapsed="1"/>
    <col min="8468" max="8483" width="12.140625" style="44" customWidth="1" collapsed="1"/>
    <col min="8484" max="8698" width="11.421875" style="44" customWidth="1" collapsed="1"/>
    <col min="8699" max="8702" width="24.140625" style="44" customWidth="1" collapsed="1"/>
    <col min="8703" max="8703" width="22.140625" style="44" customWidth="1" collapsed="1"/>
    <col min="8704" max="8704" width="24.8515625" style="44" customWidth="1" collapsed="1"/>
    <col min="8705" max="8705" width="22.140625" style="44" customWidth="1" collapsed="1"/>
    <col min="8706" max="8717" width="29.140625" style="44" customWidth="1" collapsed="1"/>
    <col min="8718" max="8718" width="18.8515625" style="44" bestFit="1" customWidth="1" collapsed="1"/>
    <col min="8719" max="8719" width="16.7109375" style="44" bestFit="1" customWidth="1" collapsed="1"/>
    <col min="8720" max="8720" width="14.8515625" style="44" bestFit="1" customWidth="1" collapsed="1"/>
    <col min="8721" max="8721" width="13.57421875" style="44" bestFit="1" customWidth="1" collapsed="1"/>
    <col min="8722" max="8722" width="6.00390625" style="44" bestFit="1" customWidth="1" collapsed="1"/>
    <col min="8723" max="8723" width="32.421875" style="44" customWidth="1" collapsed="1"/>
    <col min="8724" max="8739" width="12.140625" style="44" customWidth="1" collapsed="1"/>
    <col min="8740" max="8954" width="11.421875" style="44" customWidth="1" collapsed="1"/>
    <col min="8955" max="8958" width="24.140625" style="44" customWidth="1" collapsed="1"/>
    <col min="8959" max="8959" width="22.140625" style="44" customWidth="1" collapsed="1"/>
    <col min="8960" max="8960" width="24.8515625" style="44" customWidth="1" collapsed="1"/>
    <col min="8961" max="8961" width="22.140625" style="44" customWidth="1" collapsed="1"/>
    <col min="8962" max="8973" width="29.140625" style="44" customWidth="1" collapsed="1"/>
    <col min="8974" max="8974" width="18.8515625" style="44" bestFit="1" customWidth="1" collapsed="1"/>
    <col min="8975" max="8975" width="16.7109375" style="44" bestFit="1" customWidth="1" collapsed="1"/>
    <col min="8976" max="8976" width="14.8515625" style="44" bestFit="1" customWidth="1" collapsed="1"/>
    <col min="8977" max="8977" width="13.57421875" style="44" bestFit="1" customWidth="1" collapsed="1"/>
    <col min="8978" max="8978" width="6.00390625" style="44" bestFit="1" customWidth="1" collapsed="1"/>
    <col min="8979" max="8979" width="32.421875" style="44" customWidth="1" collapsed="1"/>
    <col min="8980" max="8995" width="12.140625" style="44" customWidth="1" collapsed="1"/>
    <col min="8996" max="9210" width="11.421875" style="44" customWidth="1" collapsed="1"/>
    <col min="9211" max="9214" width="24.140625" style="44" customWidth="1" collapsed="1"/>
    <col min="9215" max="9215" width="22.140625" style="44" customWidth="1" collapsed="1"/>
    <col min="9216" max="9216" width="24.8515625" style="44" customWidth="1" collapsed="1"/>
    <col min="9217" max="9217" width="22.140625" style="44" customWidth="1" collapsed="1"/>
    <col min="9218" max="9229" width="29.140625" style="44" customWidth="1" collapsed="1"/>
    <col min="9230" max="9230" width="18.8515625" style="44" bestFit="1" customWidth="1" collapsed="1"/>
    <col min="9231" max="9231" width="16.7109375" style="44" bestFit="1" customWidth="1" collapsed="1"/>
    <col min="9232" max="9232" width="14.8515625" style="44" bestFit="1" customWidth="1" collapsed="1"/>
    <col min="9233" max="9233" width="13.57421875" style="44" bestFit="1" customWidth="1" collapsed="1"/>
    <col min="9234" max="9234" width="6.00390625" style="44" bestFit="1" customWidth="1" collapsed="1"/>
    <col min="9235" max="9235" width="32.421875" style="44" customWidth="1" collapsed="1"/>
    <col min="9236" max="9251" width="12.140625" style="44" customWidth="1" collapsed="1"/>
    <col min="9252" max="9466" width="11.421875" style="44" customWidth="1" collapsed="1"/>
    <col min="9467" max="9470" width="24.140625" style="44" customWidth="1" collapsed="1"/>
    <col min="9471" max="9471" width="22.140625" style="44" customWidth="1" collapsed="1"/>
    <col min="9472" max="9472" width="24.8515625" style="44" customWidth="1" collapsed="1"/>
    <col min="9473" max="9473" width="22.140625" style="44" customWidth="1" collapsed="1"/>
    <col min="9474" max="9485" width="29.140625" style="44" customWidth="1" collapsed="1"/>
    <col min="9486" max="9486" width="18.8515625" style="44" bestFit="1" customWidth="1" collapsed="1"/>
    <col min="9487" max="9487" width="16.7109375" style="44" bestFit="1" customWidth="1" collapsed="1"/>
    <col min="9488" max="9488" width="14.8515625" style="44" bestFit="1" customWidth="1" collapsed="1"/>
    <col min="9489" max="9489" width="13.57421875" style="44" bestFit="1" customWidth="1" collapsed="1"/>
    <col min="9490" max="9490" width="6.00390625" style="44" bestFit="1" customWidth="1" collapsed="1"/>
    <col min="9491" max="9491" width="32.421875" style="44" customWidth="1" collapsed="1"/>
    <col min="9492" max="9507" width="12.140625" style="44" customWidth="1" collapsed="1"/>
    <col min="9508" max="9722" width="11.421875" style="44" customWidth="1" collapsed="1"/>
    <col min="9723" max="9726" width="24.140625" style="44" customWidth="1" collapsed="1"/>
    <col min="9727" max="9727" width="22.140625" style="44" customWidth="1" collapsed="1"/>
    <col min="9728" max="9728" width="24.8515625" style="44" customWidth="1" collapsed="1"/>
    <col min="9729" max="9729" width="22.140625" style="44" customWidth="1" collapsed="1"/>
    <col min="9730" max="9741" width="29.140625" style="44" customWidth="1" collapsed="1"/>
    <col min="9742" max="9742" width="18.8515625" style="44" bestFit="1" customWidth="1" collapsed="1"/>
    <col min="9743" max="9743" width="16.7109375" style="44" bestFit="1" customWidth="1" collapsed="1"/>
    <col min="9744" max="9744" width="14.8515625" style="44" bestFit="1" customWidth="1" collapsed="1"/>
    <col min="9745" max="9745" width="13.57421875" style="44" bestFit="1" customWidth="1" collapsed="1"/>
    <col min="9746" max="9746" width="6.00390625" style="44" bestFit="1" customWidth="1" collapsed="1"/>
    <col min="9747" max="9747" width="32.421875" style="44" customWidth="1" collapsed="1"/>
    <col min="9748" max="9763" width="12.140625" style="44" customWidth="1" collapsed="1"/>
    <col min="9764" max="9978" width="11.421875" style="44" customWidth="1" collapsed="1"/>
    <col min="9979" max="9982" width="24.140625" style="44" customWidth="1" collapsed="1"/>
    <col min="9983" max="9983" width="22.140625" style="44" customWidth="1" collapsed="1"/>
    <col min="9984" max="9984" width="24.8515625" style="44" customWidth="1" collapsed="1"/>
    <col min="9985" max="9985" width="22.140625" style="44" customWidth="1" collapsed="1"/>
    <col min="9986" max="9997" width="29.140625" style="44" customWidth="1" collapsed="1"/>
    <col min="9998" max="9998" width="18.8515625" style="44" bestFit="1" customWidth="1" collapsed="1"/>
    <col min="9999" max="9999" width="16.7109375" style="44" bestFit="1" customWidth="1" collapsed="1"/>
    <col min="10000" max="10000" width="14.8515625" style="44" bestFit="1" customWidth="1" collapsed="1"/>
    <col min="10001" max="10001" width="13.57421875" style="44" bestFit="1" customWidth="1" collapsed="1"/>
    <col min="10002" max="10002" width="6.00390625" style="44" bestFit="1" customWidth="1" collapsed="1"/>
    <col min="10003" max="10003" width="32.421875" style="44" customWidth="1" collapsed="1"/>
    <col min="10004" max="10019" width="12.140625" style="44" customWidth="1" collapsed="1"/>
    <col min="10020" max="10234" width="11.421875" style="44" customWidth="1" collapsed="1"/>
    <col min="10235" max="10238" width="24.140625" style="44" customWidth="1" collapsed="1"/>
    <col min="10239" max="10239" width="22.140625" style="44" customWidth="1" collapsed="1"/>
    <col min="10240" max="10240" width="24.8515625" style="44" customWidth="1" collapsed="1"/>
    <col min="10241" max="10241" width="22.140625" style="44" customWidth="1" collapsed="1"/>
    <col min="10242" max="10253" width="29.140625" style="44" customWidth="1" collapsed="1"/>
    <col min="10254" max="10254" width="18.8515625" style="44" bestFit="1" customWidth="1" collapsed="1"/>
    <col min="10255" max="10255" width="16.7109375" style="44" bestFit="1" customWidth="1" collapsed="1"/>
    <col min="10256" max="10256" width="14.8515625" style="44" bestFit="1" customWidth="1" collapsed="1"/>
    <col min="10257" max="10257" width="13.57421875" style="44" bestFit="1" customWidth="1" collapsed="1"/>
    <col min="10258" max="10258" width="6.00390625" style="44" bestFit="1" customWidth="1" collapsed="1"/>
    <col min="10259" max="10259" width="32.421875" style="44" customWidth="1" collapsed="1"/>
    <col min="10260" max="10275" width="12.140625" style="44" customWidth="1" collapsed="1"/>
    <col min="10276" max="10490" width="11.421875" style="44" customWidth="1" collapsed="1"/>
    <col min="10491" max="10494" width="24.140625" style="44" customWidth="1" collapsed="1"/>
    <col min="10495" max="10495" width="22.140625" style="44" customWidth="1" collapsed="1"/>
    <col min="10496" max="10496" width="24.8515625" style="44" customWidth="1" collapsed="1"/>
    <col min="10497" max="10497" width="22.140625" style="44" customWidth="1" collapsed="1"/>
    <col min="10498" max="10509" width="29.140625" style="44" customWidth="1" collapsed="1"/>
    <col min="10510" max="10510" width="18.8515625" style="44" bestFit="1" customWidth="1" collapsed="1"/>
    <col min="10511" max="10511" width="16.7109375" style="44" bestFit="1" customWidth="1" collapsed="1"/>
    <col min="10512" max="10512" width="14.8515625" style="44" bestFit="1" customWidth="1" collapsed="1"/>
    <col min="10513" max="10513" width="13.57421875" style="44" bestFit="1" customWidth="1" collapsed="1"/>
    <col min="10514" max="10514" width="6.00390625" style="44" bestFit="1" customWidth="1" collapsed="1"/>
    <col min="10515" max="10515" width="32.421875" style="44" customWidth="1" collapsed="1"/>
    <col min="10516" max="10531" width="12.140625" style="44" customWidth="1" collapsed="1"/>
    <col min="10532" max="10746" width="11.421875" style="44" customWidth="1" collapsed="1"/>
    <col min="10747" max="10750" width="24.140625" style="44" customWidth="1" collapsed="1"/>
    <col min="10751" max="10751" width="22.140625" style="44" customWidth="1" collapsed="1"/>
    <col min="10752" max="10752" width="24.8515625" style="44" customWidth="1" collapsed="1"/>
    <col min="10753" max="10753" width="22.140625" style="44" customWidth="1" collapsed="1"/>
    <col min="10754" max="10765" width="29.140625" style="44" customWidth="1" collapsed="1"/>
    <col min="10766" max="10766" width="18.8515625" style="44" bestFit="1" customWidth="1" collapsed="1"/>
    <col min="10767" max="10767" width="16.7109375" style="44" bestFit="1" customWidth="1" collapsed="1"/>
    <col min="10768" max="10768" width="14.8515625" style="44" bestFit="1" customWidth="1" collapsed="1"/>
    <col min="10769" max="10769" width="13.57421875" style="44" bestFit="1" customWidth="1" collapsed="1"/>
    <col min="10770" max="10770" width="6.00390625" style="44" bestFit="1" customWidth="1" collapsed="1"/>
    <col min="10771" max="10771" width="32.421875" style="44" customWidth="1" collapsed="1"/>
    <col min="10772" max="10787" width="12.140625" style="44" customWidth="1" collapsed="1"/>
    <col min="10788" max="11002" width="11.421875" style="44" customWidth="1" collapsed="1"/>
    <col min="11003" max="11006" width="24.140625" style="44" customWidth="1" collapsed="1"/>
    <col min="11007" max="11007" width="22.140625" style="44" customWidth="1" collapsed="1"/>
    <col min="11008" max="11008" width="24.8515625" style="44" customWidth="1" collapsed="1"/>
    <col min="11009" max="11009" width="22.140625" style="44" customWidth="1" collapsed="1"/>
    <col min="11010" max="11021" width="29.140625" style="44" customWidth="1" collapsed="1"/>
    <col min="11022" max="11022" width="18.8515625" style="44" bestFit="1" customWidth="1" collapsed="1"/>
    <col min="11023" max="11023" width="16.7109375" style="44" bestFit="1" customWidth="1" collapsed="1"/>
    <col min="11024" max="11024" width="14.8515625" style="44" bestFit="1" customWidth="1" collapsed="1"/>
    <col min="11025" max="11025" width="13.57421875" style="44" bestFit="1" customWidth="1" collapsed="1"/>
    <col min="11026" max="11026" width="6.00390625" style="44" bestFit="1" customWidth="1" collapsed="1"/>
    <col min="11027" max="11027" width="32.421875" style="44" customWidth="1" collapsed="1"/>
    <col min="11028" max="11043" width="12.140625" style="44" customWidth="1" collapsed="1"/>
    <col min="11044" max="11258" width="11.421875" style="44" customWidth="1" collapsed="1"/>
    <col min="11259" max="11262" width="24.140625" style="44" customWidth="1" collapsed="1"/>
    <col min="11263" max="11263" width="22.140625" style="44" customWidth="1" collapsed="1"/>
    <col min="11264" max="11264" width="24.8515625" style="44" customWidth="1" collapsed="1"/>
    <col min="11265" max="11265" width="22.140625" style="44" customWidth="1" collapsed="1"/>
    <col min="11266" max="11277" width="29.140625" style="44" customWidth="1" collapsed="1"/>
    <col min="11278" max="11278" width="18.8515625" style="44" bestFit="1" customWidth="1" collapsed="1"/>
    <col min="11279" max="11279" width="16.7109375" style="44" bestFit="1" customWidth="1" collapsed="1"/>
    <col min="11280" max="11280" width="14.8515625" style="44" bestFit="1" customWidth="1" collapsed="1"/>
    <col min="11281" max="11281" width="13.57421875" style="44" bestFit="1" customWidth="1" collapsed="1"/>
    <col min="11282" max="11282" width="6.00390625" style="44" bestFit="1" customWidth="1" collapsed="1"/>
    <col min="11283" max="11283" width="32.421875" style="44" customWidth="1" collapsed="1"/>
    <col min="11284" max="11299" width="12.140625" style="44" customWidth="1" collapsed="1"/>
    <col min="11300" max="11514" width="11.421875" style="44" customWidth="1" collapsed="1"/>
    <col min="11515" max="11518" width="24.140625" style="44" customWidth="1" collapsed="1"/>
    <col min="11519" max="11519" width="22.140625" style="44" customWidth="1" collapsed="1"/>
    <col min="11520" max="11520" width="24.8515625" style="44" customWidth="1" collapsed="1"/>
    <col min="11521" max="11521" width="22.140625" style="44" customWidth="1" collapsed="1"/>
    <col min="11522" max="11533" width="29.140625" style="44" customWidth="1" collapsed="1"/>
    <col min="11534" max="11534" width="18.8515625" style="44" bestFit="1" customWidth="1" collapsed="1"/>
    <col min="11535" max="11535" width="16.7109375" style="44" bestFit="1" customWidth="1" collapsed="1"/>
    <col min="11536" max="11536" width="14.8515625" style="44" bestFit="1" customWidth="1" collapsed="1"/>
    <col min="11537" max="11537" width="13.57421875" style="44" bestFit="1" customWidth="1" collapsed="1"/>
    <col min="11538" max="11538" width="6.00390625" style="44" bestFit="1" customWidth="1" collapsed="1"/>
    <col min="11539" max="11539" width="32.421875" style="44" customWidth="1" collapsed="1"/>
    <col min="11540" max="11555" width="12.140625" style="44" customWidth="1" collapsed="1"/>
    <col min="11556" max="11770" width="11.421875" style="44" customWidth="1" collapsed="1"/>
    <col min="11771" max="11774" width="24.140625" style="44" customWidth="1" collapsed="1"/>
    <col min="11775" max="11775" width="22.140625" style="44" customWidth="1" collapsed="1"/>
    <col min="11776" max="11776" width="24.8515625" style="44" customWidth="1" collapsed="1"/>
    <col min="11777" max="11777" width="22.140625" style="44" customWidth="1" collapsed="1"/>
    <col min="11778" max="11789" width="29.140625" style="44" customWidth="1" collapsed="1"/>
    <col min="11790" max="11790" width="18.8515625" style="44" bestFit="1" customWidth="1" collapsed="1"/>
    <col min="11791" max="11791" width="16.7109375" style="44" bestFit="1" customWidth="1" collapsed="1"/>
    <col min="11792" max="11792" width="14.8515625" style="44" bestFit="1" customWidth="1" collapsed="1"/>
    <col min="11793" max="11793" width="13.57421875" style="44" bestFit="1" customWidth="1" collapsed="1"/>
    <col min="11794" max="11794" width="6.00390625" style="44" bestFit="1" customWidth="1" collapsed="1"/>
    <col min="11795" max="11795" width="32.421875" style="44" customWidth="1" collapsed="1"/>
    <col min="11796" max="11811" width="12.140625" style="44" customWidth="1" collapsed="1"/>
    <col min="11812" max="12026" width="11.421875" style="44" customWidth="1" collapsed="1"/>
    <col min="12027" max="12030" width="24.140625" style="44" customWidth="1" collapsed="1"/>
    <col min="12031" max="12031" width="22.140625" style="44" customWidth="1" collapsed="1"/>
    <col min="12032" max="12032" width="24.8515625" style="44" customWidth="1" collapsed="1"/>
    <col min="12033" max="12033" width="22.140625" style="44" customWidth="1" collapsed="1"/>
    <col min="12034" max="12045" width="29.140625" style="44" customWidth="1" collapsed="1"/>
    <col min="12046" max="12046" width="18.8515625" style="44" bestFit="1" customWidth="1" collapsed="1"/>
    <col min="12047" max="12047" width="16.7109375" style="44" bestFit="1" customWidth="1" collapsed="1"/>
    <col min="12048" max="12048" width="14.8515625" style="44" bestFit="1" customWidth="1" collapsed="1"/>
    <col min="12049" max="12049" width="13.57421875" style="44" bestFit="1" customWidth="1" collapsed="1"/>
    <col min="12050" max="12050" width="6.00390625" style="44" bestFit="1" customWidth="1" collapsed="1"/>
    <col min="12051" max="12051" width="32.421875" style="44" customWidth="1" collapsed="1"/>
    <col min="12052" max="12067" width="12.140625" style="44" customWidth="1" collapsed="1"/>
    <col min="12068" max="12282" width="11.421875" style="44" customWidth="1" collapsed="1"/>
    <col min="12283" max="12286" width="24.140625" style="44" customWidth="1" collapsed="1"/>
    <col min="12287" max="12287" width="22.140625" style="44" customWidth="1" collapsed="1"/>
    <col min="12288" max="12288" width="24.8515625" style="44" customWidth="1" collapsed="1"/>
    <col min="12289" max="12289" width="22.140625" style="44" customWidth="1" collapsed="1"/>
    <col min="12290" max="12301" width="29.140625" style="44" customWidth="1" collapsed="1"/>
    <col min="12302" max="12302" width="18.8515625" style="44" bestFit="1" customWidth="1" collapsed="1"/>
    <col min="12303" max="12303" width="16.7109375" style="44" bestFit="1" customWidth="1" collapsed="1"/>
    <col min="12304" max="12304" width="14.8515625" style="44" bestFit="1" customWidth="1" collapsed="1"/>
    <col min="12305" max="12305" width="13.57421875" style="44" bestFit="1" customWidth="1" collapsed="1"/>
    <col min="12306" max="12306" width="6.00390625" style="44" bestFit="1" customWidth="1" collapsed="1"/>
    <col min="12307" max="12307" width="32.421875" style="44" customWidth="1" collapsed="1"/>
    <col min="12308" max="12323" width="12.140625" style="44" customWidth="1" collapsed="1"/>
    <col min="12324" max="12538" width="11.421875" style="44" customWidth="1" collapsed="1"/>
    <col min="12539" max="12542" width="24.140625" style="44" customWidth="1" collapsed="1"/>
    <col min="12543" max="12543" width="22.140625" style="44" customWidth="1" collapsed="1"/>
    <col min="12544" max="12544" width="24.8515625" style="44" customWidth="1" collapsed="1"/>
    <col min="12545" max="12545" width="22.140625" style="44" customWidth="1" collapsed="1"/>
    <col min="12546" max="12557" width="29.140625" style="44" customWidth="1" collapsed="1"/>
    <col min="12558" max="12558" width="18.8515625" style="44" bestFit="1" customWidth="1" collapsed="1"/>
    <col min="12559" max="12559" width="16.7109375" style="44" bestFit="1" customWidth="1" collapsed="1"/>
    <col min="12560" max="12560" width="14.8515625" style="44" bestFit="1" customWidth="1" collapsed="1"/>
    <col min="12561" max="12561" width="13.57421875" style="44" bestFit="1" customWidth="1" collapsed="1"/>
    <col min="12562" max="12562" width="6.00390625" style="44" bestFit="1" customWidth="1" collapsed="1"/>
    <col min="12563" max="12563" width="32.421875" style="44" customWidth="1" collapsed="1"/>
    <col min="12564" max="12579" width="12.140625" style="44" customWidth="1" collapsed="1"/>
    <col min="12580" max="12794" width="11.421875" style="44" customWidth="1" collapsed="1"/>
    <col min="12795" max="12798" width="24.140625" style="44" customWidth="1" collapsed="1"/>
    <col min="12799" max="12799" width="22.140625" style="44" customWidth="1" collapsed="1"/>
    <col min="12800" max="12800" width="24.8515625" style="44" customWidth="1" collapsed="1"/>
    <col min="12801" max="12801" width="22.140625" style="44" customWidth="1" collapsed="1"/>
    <col min="12802" max="12813" width="29.140625" style="44" customWidth="1" collapsed="1"/>
    <col min="12814" max="12814" width="18.8515625" style="44" bestFit="1" customWidth="1" collapsed="1"/>
    <col min="12815" max="12815" width="16.7109375" style="44" bestFit="1" customWidth="1" collapsed="1"/>
    <col min="12816" max="12816" width="14.8515625" style="44" bestFit="1" customWidth="1" collapsed="1"/>
    <col min="12817" max="12817" width="13.57421875" style="44" bestFit="1" customWidth="1" collapsed="1"/>
    <col min="12818" max="12818" width="6.00390625" style="44" bestFit="1" customWidth="1" collapsed="1"/>
    <col min="12819" max="12819" width="32.421875" style="44" customWidth="1" collapsed="1"/>
    <col min="12820" max="12835" width="12.140625" style="44" customWidth="1" collapsed="1"/>
    <col min="12836" max="13050" width="11.421875" style="44" customWidth="1" collapsed="1"/>
    <col min="13051" max="13054" width="24.140625" style="44" customWidth="1" collapsed="1"/>
    <col min="13055" max="13055" width="22.140625" style="44" customWidth="1" collapsed="1"/>
    <col min="13056" max="13056" width="24.8515625" style="44" customWidth="1" collapsed="1"/>
    <col min="13057" max="13057" width="22.140625" style="44" customWidth="1" collapsed="1"/>
    <col min="13058" max="13069" width="29.140625" style="44" customWidth="1" collapsed="1"/>
    <col min="13070" max="13070" width="18.8515625" style="44" bestFit="1" customWidth="1" collapsed="1"/>
    <col min="13071" max="13071" width="16.7109375" style="44" bestFit="1" customWidth="1" collapsed="1"/>
    <col min="13072" max="13072" width="14.8515625" style="44" bestFit="1" customWidth="1" collapsed="1"/>
    <col min="13073" max="13073" width="13.57421875" style="44" bestFit="1" customWidth="1" collapsed="1"/>
    <col min="13074" max="13074" width="6.00390625" style="44" bestFit="1" customWidth="1" collapsed="1"/>
    <col min="13075" max="13075" width="32.421875" style="44" customWidth="1" collapsed="1"/>
    <col min="13076" max="13091" width="12.140625" style="44" customWidth="1" collapsed="1"/>
    <col min="13092" max="13306" width="11.421875" style="44" customWidth="1" collapsed="1"/>
    <col min="13307" max="13310" width="24.140625" style="44" customWidth="1" collapsed="1"/>
    <col min="13311" max="13311" width="22.140625" style="44" customWidth="1" collapsed="1"/>
    <col min="13312" max="13312" width="24.8515625" style="44" customWidth="1" collapsed="1"/>
    <col min="13313" max="13313" width="22.140625" style="44" customWidth="1" collapsed="1"/>
    <col min="13314" max="13325" width="29.140625" style="44" customWidth="1" collapsed="1"/>
    <col min="13326" max="13326" width="18.8515625" style="44" bestFit="1" customWidth="1" collapsed="1"/>
    <col min="13327" max="13327" width="16.7109375" style="44" bestFit="1" customWidth="1" collapsed="1"/>
    <col min="13328" max="13328" width="14.8515625" style="44" bestFit="1" customWidth="1" collapsed="1"/>
    <col min="13329" max="13329" width="13.57421875" style="44" bestFit="1" customWidth="1" collapsed="1"/>
    <col min="13330" max="13330" width="6.00390625" style="44" bestFit="1" customWidth="1" collapsed="1"/>
    <col min="13331" max="13331" width="32.421875" style="44" customWidth="1" collapsed="1"/>
    <col min="13332" max="13347" width="12.140625" style="44" customWidth="1" collapsed="1"/>
    <col min="13348" max="13562" width="11.421875" style="44" customWidth="1" collapsed="1"/>
    <col min="13563" max="13566" width="24.140625" style="44" customWidth="1" collapsed="1"/>
    <col min="13567" max="13567" width="22.140625" style="44" customWidth="1" collapsed="1"/>
    <col min="13568" max="13568" width="24.8515625" style="44" customWidth="1" collapsed="1"/>
    <col min="13569" max="13569" width="22.140625" style="44" customWidth="1" collapsed="1"/>
    <col min="13570" max="13581" width="29.140625" style="44" customWidth="1" collapsed="1"/>
    <col min="13582" max="13582" width="18.8515625" style="44" bestFit="1" customWidth="1" collapsed="1"/>
    <col min="13583" max="13583" width="16.7109375" style="44" bestFit="1" customWidth="1" collapsed="1"/>
    <col min="13584" max="13584" width="14.8515625" style="44" bestFit="1" customWidth="1" collapsed="1"/>
    <col min="13585" max="13585" width="13.57421875" style="44" bestFit="1" customWidth="1" collapsed="1"/>
    <col min="13586" max="13586" width="6.00390625" style="44" bestFit="1" customWidth="1" collapsed="1"/>
    <col min="13587" max="13587" width="32.421875" style="44" customWidth="1" collapsed="1"/>
    <col min="13588" max="13603" width="12.140625" style="44" customWidth="1" collapsed="1"/>
    <col min="13604" max="13818" width="11.421875" style="44" customWidth="1" collapsed="1"/>
    <col min="13819" max="13822" width="24.140625" style="44" customWidth="1" collapsed="1"/>
    <col min="13823" max="13823" width="22.140625" style="44" customWidth="1" collapsed="1"/>
    <col min="13824" max="13824" width="24.8515625" style="44" customWidth="1" collapsed="1"/>
    <col min="13825" max="13825" width="22.140625" style="44" customWidth="1" collapsed="1"/>
    <col min="13826" max="13837" width="29.140625" style="44" customWidth="1" collapsed="1"/>
    <col min="13838" max="13838" width="18.8515625" style="44" bestFit="1" customWidth="1" collapsed="1"/>
    <col min="13839" max="13839" width="16.7109375" style="44" bestFit="1" customWidth="1" collapsed="1"/>
    <col min="13840" max="13840" width="14.8515625" style="44" bestFit="1" customWidth="1" collapsed="1"/>
    <col min="13841" max="13841" width="13.57421875" style="44" bestFit="1" customWidth="1" collapsed="1"/>
    <col min="13842" max="13842" width="6.00390625" style="44" bestFit="1" customWidth="1" collapsed="1"/>
    <col min="13843" max="13843" width="32.421875" style="44" customWidth="1" collapsed="1"/>
    <col min="13844" max="13859" width="12.140625" style="44" customWidth="1" collapsed="1"/>
    <col min="13860" max="14074" width="11.421875" style="44" customWidth="1" collapsed="1"/>
    <col min="14075" max="14078" width="24.140625" style="44" customWidth="1" collapsed="1"/>
    <col min="14079" max="14079" width="22.140625" style="44" customWidth="1" collapsed="1"/>
    <col min="14080" max="14080" width="24.8515625" style="44" customWidth="1" collapsed="1"/>
    <col min="14081" max="14081" width="22.140625" style="44" customWidth="1" collapsed="1"/>
    <col min="14082" max="14093" width="29.140625" style="44" customWidth="1" collapsed="1"/>
    <col min="14094" max="14094" width="18.8515625" style="44" bestFit="1" customWidth="1" collapsed="1"/>
    <col min="14095" max="14095" width="16.7109375" style="44" bestFit="1" customWidth="1" collapsed="1"/>
    <col min="14096" max="14096" width="14.8515625" style="44" bestFit="1" customWidth="1" collapsed="1"/>
    <col min="14097" max="14097" width="13.57421875" style="44" bestFit="1" customWidth="1" collapsed="1"/>
    <col min="14098" max="14098" width="6.00390625" style="44" bestFit="1" customWidth="1" collapsed="1"/>
    <col min="14099" max="14099" width="32.421875" style="44" customWidth="1" collapsed="1"/>
    <col min="14100" max="14115" width="12.140625" style="44" customWidth="1" collapsed="1"/>
    <col min="14116" max="14330" width="11.421875" style="44" customWidth="1" collapsed="1"/>
    <col min="14331" max="14334" width="24.140625" style="44" customWidth="1" collapsed="1"/>
    <col min="14335" max="14335" width="22.140625" style="44" customWidth="1" collapsed="1"/>
    <col min="14336" max="14336" width="24.8515625" style="44" customWidth="1" collapsed="1"/>
    <col min="14337" max="14337" width="22.140625" style="44" customWidth="1" collapsed="1"/>
    <col min="14338" max="14349" width="29.140625" style="44" customWidth="1" collapsed="1"/>
    <col min="14350" max="14350" width="18.8515625" style="44" bestFit="1" customWidth="1" collapsed="1"/>
    <col min="14351" max="14351" width="16.7109375" style="44" bestFit="1" customWidth="1" collapsed="1"/>
    <col min="14352" max="14352" width="14.8515625" style="44" bestFit="1" customWidth="1" collapsed="1"/>
    <col min="14353" max="14353" width="13.57421875" style="44" bestFit="1" customWidth="1" collapsed="1"/>
    <col min="14354" max="14354" width="6.00390625" style="44" bestFit="1" customWidth="1" collapsed="1"/>
    <col min="14355" max="14355" width="32.421875" style="44" customWidth="1" collapsed="1"/>
    <col min="14356" max="14371" width="12.140625" style="44" customWidth="1" collapsed="1"/>
    <col min="14372" max="14586" width="11.421875" style="44" customWidth="1" collapsed="1"/>
    <col min="14587" max="14590" width="24.140625" style="44" customWidth="1" collapsed="1"/>
    <col min="14591" max="14591" width="22.140625" style="44" customWidth="1" collapsed="1"/>
    <col min="14592" max="14592" width="24.8515625" style="44" customWidth="1" collapsed="1"/>
    <col min="14593" max="14593" width="22.140625" style="44" customWidth="1" collapsed="1"/>
    <col min="14594" max="14605" width="29.140625" style="44" customWidth="1" collapsed="1"/>
    <col min="14606" max="14606" width="18.8515625" style="44" bestFit="1" customWidth="1" collapsed="1"/>
    <col min="14607" max="14607" width="16.7109375" style="44" bestFit="1" customWidth="1" collapsed="1"/>
    <col min="14608" max="14608" width="14.8515625" style="44" bestFit="1" customWidth="1" collapsed="1"/>
    <col min="14609" max="14609" width="13.57421875" style="44" bestFit="1" customWidth="1" collapsed="1"/>
    <col min="14610" max="14610" width="6.00390625" style="44" bestFit="1" customWidth="1" collapsed="1"/>
    <col min="14611" max="14611" width="32.421875" style="44" customWidth="1" collapsed="1"/>
    <col min="14612" max="14627" width="12.140625" style="44" customWidth="1" collapsed="1"/>
    <col min="14628" max="14842" width="11.421875" style="44" customWidth="1" collapsed="1"/>
    <col min="14843" max="14846" width="24.140625" style="44" customWidth="1" collapsed="1"/>
    <col min="14847" max="14847" width="22.140625" style="44" customWidth="1" collapsed="1"/>
    <col min="14848" max="14848" width="24.8515625" style="44" customWidth="1" collapsed="1"/>
    <col min="14849" max="14849" width="22.140625" style="44" customWidth="1" collapsed="1"/>
    <col min="14850" max="14861" width="29.140625" style="44" customWidth="1" collapsed="1"/>
    <col min="14862" max="14862" width="18.8515625" style="44" bestFit="1" customWidth="1" collapsed="1"/>
    <col min="14863" max="14863" width="16.7109375" style="44" bestFit="1" customWidth="1" collapsed="1"/>
    <col min="14864" max="14864" width="14.8515625" style="44" bestFit="1" customWidth="1" collapsed="1"/>
    <col min="14865" max="14865" width="13.57421875" style="44" bestFit="1" customWidth="1" collapsed="1"/>
    <col min="14866" max="14866" width="6.00390625" style="44" bestFit="1" customWidth="1" collapsed="1"/>
    <col min="14867" max="14867" width="32.421875" style="44" customWidth="1" collapsed="1"/>
    <col min="14868" max="14883" width="12.140625" style="44" customWidth="1" collapsed="1"/>
    <col min="14884" max="15098" width="11.421875" style="44" customWidth="1" collapsed="1"/>
    <col min="15099" max="15102" width="24.140625" style="44" customWidth="1" collapsed="1"/>
    <col min="15103" max="15103" width="22.140625" style="44" customWidth="1" collapsed="1"/>
    <col min="15104" max="15104" width="24.8515625" style="44" customWidth="1" collapsed="1"/>
    <col min="15105" max="15105" width="22.140625" style="44" customWidth="1" collapsed="1"/>
    <col min="15106" max="15117" width="29.140625" style="44" customWidth="1" collapsed="1"/>
    <col min="15118" max="15118" width="18.8515625" style="44" bestFit="1" customWidth="1" collapsed="1"/>
    <col min="15119" max="15119" width="16.7109375" style="44" bestFit="1" customWidth="1" collapsed="1"/>
    <col min="15120" max="15120" width="14.8515625" style="44" bestFit="1" customWidth="1" collapsed="1"/>
    <col min="15121" max="15121" width="13.57421875" style="44" bestFit="1" customWidth="1" collapsed="1"/>
    <col min="15122" max="15122" width="6.00390625" style="44" bestFit="1" customWidth="1" collapsed="1"/>
    <col min="15123" max="15123" width="32.421875" style="44" customWidth="1" collapsed="1"/>
    <col min="15124" max="15139" width="12.140625" style="44" customWidth="1" collapsed="1"/>
    <col min="15140" max="15354" width="11.421875" style="44" customWidth="1" collapsed="1"/>
    <col min="15355" max="15358" width="24.140625" style="44" customWidth="1" collapsed="1"/>
    <col min="15359" max="15359" width="22.140625" style="44" customWidth="1" collapsed="1"/>
    <col min="15360" max="15360" width="24.8515625" style="44" customWidth="1" collapsed="1"/>
    <col min="15361" max="15361" width="22.140625" style="44" customWidth="1" collapsed="1"/>
    <col min="15362" max="15373" width="29.140625" style="44" customWidth="1" collapsed="1"/>
    <col min="15374" max="15374" width="18.8515625" style="44" bestFit="1" customWidth="1" collapsed="1"/>
    <col min="15375" max="15375" width="16.7109375" style="44" bestFit="1" customWidth="1" collapsed="1"/>
    <col min="15376" max="15376" width="14.8515625" style="44" bestFit="1" customWidth="1" collapsed="1"/>
    <col min="15377" max="15377" width="13.57421875" style="44" bestFit="1" customWidth="1" collapsed="1"/>
    <col min="15378" max="15378" width="6.00390625" style="44" bestFit="1" customWidth="1" collapsed="1"/>
    <col min="15379" max="15379" width="32.421875" style="44" customWidth="1" collapsed="1"/>
    <col min="15380" max="15395" width="12.140625" style="44" customWidth="1" collapsed="1"/>
    <col min="15396" max="15610" width="11.421875" style="44" customWidth="1" collapsed="1"/>
    <col min="15611" max="15614" width="24.140625" style="44" customWidth="1" collapsed="1"/>
    <col min="15615" max="15615" width="22.140625" style="44" customWidth="1" collapsed="1"/>
    <col min="15616" max="15616" width="24.8515625" style="44" customWidth="1" collapsed="1"/>
    <col min="15617" max="15617" width="22.140625" style="44" customWidth="1" collapsed="1"/>
    <col min="15618" max="15629" width="29.140625" style="44" customWidth="1" collapsed="1"/>
    <col min="15630" max="15630" width="18.8515625" style="44" bestFit="1" customWidth="1" collapsed="1"/>
    <col min="15631" max="15631" width="16.7109375" style="44" bestFit="1" customWidth="1" collapsed="1"/>
    <col min="15632" max="15632" width="14.8515625" style="44" bestFit="1" customWidth="1" collapsed="1"/>
    <col min="15633" max="15633" width="13.57421875" style="44" bestFit="1" customWidth="1" collapsed="1"/>
    <col min="15634" max="15634" width="6.00390625" style="44" bestFit="1" customWidth="1" collapsed="1"/>
    <col min="15635" max="15635" width="32.421875" style="44" customWidth="1" collapsed="1"/>
    <col min="15636" max="15651" width="12.140625" style="44" customWidth="1" collapsed="1"/>
    <col min="15652" max="15866" width="11.421875" style="44" customWidth="1" collapsed="1"/>
    <col min="15867" max="15870" width="24.140625" style="44" customWidth="1" collapsed="1"/>
    <col min="15871" max="15871" width="22.140625" style="44" customWidth="1" collapsed="1"/>
    <col min="15872" max="15872" width="24.8515625" style="44" customWidth="1" collapsed="1"/>
    <col min="15873" max="15873" width="22.140625" style="44" customWidth="1" collapsed="1"/>
    <col min="15874" max="15885" width="29.140625" style="44" customWidth="1" collapsed="1"/>
    <col min="15886" max="15886" width="18.8515625" style="44" bestFit="1" customWidth="1" collapsed="1"/>
    <col min="15887" max="15887" width="16.7109375" style="44" bestFit="1" customWidth="1" collapsed="1"/>
    <col min="15888" max="15888" width="14.8515625" style="44" bestFit="1" customWidth="1" collapsed="1"/>
    <col min="15889" max="15889" width="13.57421875" style="44" bestFit="1" customWidth="1" collapsed="1"/>
    <col min="15890" max="15890" width="6.00390625" style="44" bestFit="1" customWidth="1" collapsed="1"/>
    <col min="15891" max="15891" width="32.421875" style="44" customWidth="1" collapsed="1"/>
    <col min="15892" max="15907" width="12.140625" style="44" customWidth="1" collapsed="1"/>
    <col min="15908" max="16122" width="11.421875" style="44" customWidth="1" collapsed="1"/>
    <col min="16123" max="16126" width="24.140625" style="44" customWidth="1" collapsed="1"/>
    <col min="16127" max="16127" width="22.140625" style="44" customWidth="1" collapsed="1"/>
    <col min="16128" max="16128" width="24.8515625" style="44" customWidth="1" collapsed="1"/>
    <col min="16129" max="16129" width="22.140625" style="44" customWidth="1" collapsed="1"/>
    <col min="16130" max="16141" width="29.140625" style="44" customWidth="1" collapsed="1"/>
    <col min="16142" max="16142" width="18.8515625" style="44" bestFit="1" customWidth="1" collapsed="1"/>
    <col min="16143" max="16143" width="16.7109375" style="44" bestFit="1" customWidth="1" collapsed="1"/>
    <col min="16144" max="16144" width="14.8515625" style="44" bestFit="1" customWidth="1" collapsed="1"/>
    <col min="16145" max="16145" width="13.57421875" style="44" bestFit="1" customWidth="1" collapsed="1"/>
    <col min="16146" max="16146" width="6.00390625" style="44" bestFit="1" customWidth="1" collapsed="1"/>
    <col min="16147" max="16147" width="32.421875" style="44" customWidth="1" collapsed="1"/>
    <col min="16148" max="16163" width="12.140625" style="44" customWidth="1" collapsed="1"/>
    <col min="16164" max="16384" width="11.421875" style="44" customWidth="1" collapsed="1"/>
  </cols>
  <sheetData>
    <row r="1" spans="1:19" s="1" customFormat="1" ht="16.5" thickBot="1">
      <c r="A1" s="256" t="s">
        <v>407</v>
      </c>
      <c r="B1" s="257"/>
      <c r="C1" s="257"/>
      <c r="D1" s="257"/>
      <c r="E1" s="257"/>
      <c r="F1" s="257"/>
      <c r="G1" s="257"/>
      <c r="H1" s="258"/>
      <c r="R1" s="2"/>
      <c r="S1" s="2"/>
    </row>
    <row r="2" spans="1:19" s="1" customFormat="1" ht="16.5" thickBot="1">
      <c r="A2" s="247" t="s">
        <v>0</v>
      </c>
      <c r="B2" s="249"/>
      <c r="C2" s="3"/>
      <c r="D2" s="4"/>
      <c r="E2" s="4"/>
      <c r="R2" s="5"/>
      <c r="S2" s="5"/>
    </row>
    <row r="3" spans="1:19" s="1" customFormat="1" ht="15.75">
      <c r="A3" s="6" t="s">
        <v>1</v>
      </c>
      <c r="B3" s="14"/>
      <c r="C3" s="14"/>
      <c r="D3" s="14"/>
      <c r="E3" s="5"/>
      <c r="F3" s="5"/>
      <c r="G3" s="5"/>
      <c r="L3" s="5"/>
      <c r="R3" s="5"/>
      <c r="S3" s="5"/>
    </row>
    <row r="4" spans="1:19" s="1" customFormat="1" ht="15" customHeight="1">
      <c r="A4" s="8" t="s">
        <v>2</v>
      </c>
      <c r="B4" s="236" t="s">
        <v>3</v>
      </c>
      <c r="C4" s="236"/>
      <c r="D4" s="236"/>
      <c r="E4" s="237"/>
      <c r="F4" s="253" t="s">
        <v>4</v>
      </c>
      <c r="G4" s="9" t="s">
        <v>5</v>
      </c>
      <c r="H4" s="10" t="s">
        <v>6</v>
      </c>
      <c r="I4" s="10"/>
      <c r="J4" s="11"/>
      <c r="K4" s="259" t="s">
        <v>7</v>
      </c>
      <c r="L4" s="12"/>
      <c r="R4" s="5"/>
      <c r="S4" s="5"/>
    </row>
    <row r="5" spans="1:19" s="1" customFormat="1" ht="15" customHeight="1">
      <c r="A5" s="13" t="s">
        <v>8</v>
      </c>
      <c r="B5" s="254" t="s">
        <v>9</v>
      </c>
      <c r="C5" s="254"/>
      <c r="D5" s="254"/>
      <c r="E5" s="255"/>
      <c r="F5" s="253"/>
      <c r="G5" s="15" t="s">
        <v>10</v>
      </c>
      <c r="H5" s="16" t="s">
        <v>11</v>
      </c>
      <c r="I5" s="16"/>
      <c r="J5" s="17"/>
      <c r="K5" s="260"/>
      <c r="L5" s="12"/>
      <c r="R5" s="5"/>
      <c r="S5" s="5"/>
    </row>
    <row r="6" spans="1:19" s="1" customFormat="1" ht="15" customHeight="1">
      <c r="A6" s="13" t="s">
        <v>12</v>
      </c>
      <c r="B6" s="254" t="s">
        <v>13</v>
      </c>
      <c r="C6" s="254"/>
      <c r="D6" s="254"/>
      <c r="E6" s="255"/>
      <c r="F6" s="253"/>
      <c r="G6" s="15" t="s">
        <v>14</v>
      </c>
      <c r="H6" s="16" t="s">
        <v>15</v>
      </c>
      <c r="I6" s="16"/>
      <c r="J6" s="17"/>
      <c r="K6" s="260"/>
      <c r="L6" s="12"/>
      <c r="R6" s="5"/>
      <c r="S6" s="5"/>
    </row>
    <row r="7" spans="1:19" s="1" customFormat="1" ht="15" customHeight="1">
      <c r="A7" s="13" t="s">
        <v>16</v>
      </c>
      <c r="B7" s="254" t="s">
        <v>17</v>
      </c>
      <c r="C7" s="254"/>
      <c r="D7" s="254"/>
      <c r="E7" s="255"/>
      <c r="F7" s="253"/>
      <c r="G7" s="15" t="s">
        <v>18</v>
      </c>
      <c r="H7" s="16" t="s">
        <v>19</v>
      </c>
      <c r="I7" s="16"/>
      <c r="J7" s="17"/>
      <c r="K7" s="260"/>
      <c r="L7" s="12"/>
      <c r="R7" s="5"/>
      <c r="S7" s="5"/>
    </row>
    <row r="8" spans="1:19" s="1" customFormat="1" ht="15" customHeight="1">
      <c r="A8" s="13" t="s">
        <v>20</v>
      </c>
      <c r="B8" s="254" t="s">
        <v>21</v>
      </c>
      <c r="C8" s="254"/>
      <c r="D8" s="254"/>
      <c r="E8" s="255"/>
      <c r="F8" s="253"/>
      <c r="G8" s="15" t="s">
        <v>22</v>
      </c>
      <c r="H8" s="16" t="s">
        <v>23</v>
      </c>
      <c r="I8" s="16"/>
      <c r="J8" s="17"/>
      <c r="K8" s="260"/>
      <c r="L8" s="12"/>
      <c r="R8" s="5"/>
      <c r="S8" s="5"/>
    </row>
    <row r="9" spans="1:19" s="1" customFormat="1" ht="15" customHeight="1">
      <c r="A9" s="13" t="s">
        <v>24</v>
      </c>
      <c r="B9" s="254" t="s">
        <v>25</v>
      </c>
      <c r="C9" s="254"/>
      <c r="D9" s="254"/>
      <c r="E9" s="255"/>
      <c r="F9" s="253"/>
      <c r="G9" s="15" t="s">
        <v>26</v>
      </c>
      <c r="H9" s="16" t="s">
        <v>23</v>
      </c>
      <c r="I9" s="16"/>
      <c r="J9" s="17"/>
      <c r="K9" s="260"/>
      <c r="L9" s="12"/>
      <c r="R9" s="5"/>
      <c r="S9" s="5"/>
    </row>
    <row r="10" spans="1:19" s="1" customFormat="1" ht="15" customHeight="1">
      <c r="A10" s="13" t="s">
        <v>27</v>
      </c>
      <c r="B10" s="254" t="s">
        <v>28</v>
      </c>
      <c r="C10" s="254"/>
      <c r="D10" s="254"/>
      <c r="E10" s="255"/>
      <c r="F10" s="253"/>
      <c r="G10" s="18" t="s">
        <v>29</v>
      </c>
      <c r="H10" s="19" t="s">
        <v>30</v>
      </c>
      <c r="I10" s="19"/>
      <c r="J10" s="20"/>
      <c r="K10" s="261"/>
      <c r="L10" s="12"/>
      <c r="R10" s="5"/>
      <c r="S10" s="5"/>
    </row>
    <row r="11" spans="1:19" s="1" customFormat="1" ht="15">
      <c r="A11" s="13" t="s">
        <v>31</v>
      </c>
      <c r="B11" s="254" t="s">
        <v>32</v>
      </c>
      <c r="C11" s="254"/>
      <c r="D11" s="254"/>
      <c r="E11" s="255"/>
      <c r="F11" s="253"/>
      <c r="G11" s="5"/>
      <c r="R11" s="5"/>
      <c r="S11" s="5"/>
    </row>
    <row r="12" spans="1:19" s="1" customFormat="1" ht="15">
      <c r="A12" s="13" t="s">
        <v>33</v>
      </c>
      <c r="B12" s="254" t="s">
        <v>34</v>
      </c>
      <c r="C12" s="254"/>
      <c r="D12" s="254"/>
      <c r="E12" s="255"/>
      <c r="F12" s="253"/>
      <c r="G12" s="5"/>
      <c r="R12" s="5"/>
      <c r="S12" s="5"/>
    </row>
    <row r="13" spans="1:19" s="1" customFormat="1" ht="15">
      <c r="A13" s="21" t="s">
        <v>35</v>
      </c>
      <c r="B13" s="240" t="s">
        <v>36</v>
      </c>
      <c r="C13" s="240"/>
      <c r="D13" s="240"/>
      <c r="E13" s="241"/>
      <c r="F13" s="253"/>
      <c r="G13" s="5"/>
      <c r="R13" s="5"/>
      <c r="S13" s="5"/>
    </row>
    <row r="14" spans="1:19" s="1" customFormat="1" ht="15">
      <c r="A14" s="8" t="s">
        <v>37</v>
      </c>
      <c r="B14" s="236" t="s">
        <v>38</v>
      </c>
      <c r="C14" s="236"/>
      <c r="D14" s="236"/>
      <c r="E14" s="237"/>
      <c r="F14" s="253" t="s">
        <v>39</v>
      </c>
      <c r="G14" s="5"/>
      <c r="R14" s="5"/>
      <c r="S14" s="5"/>
    </row>
    <row r="15" spans="1:19" s="1" customFormat="1" ht="15">
      <c r="A15" s="13" t="s">
        <v>40</v>
      </c>
      <c r="B15" s="254" t="s">
        <v>41</v>
      </c>
      <c r="C15" s="254"/>
      <c r="D15" s="254"/>
      <c r="E15" s="255"/>
      <c r="F15" s="253"/>
      <c r="G15" s="5"/>
      <c r="R15" s="5"/>
      <c r="S15" s="5"/>
    </row>
    <row r="16" spans="1:19" s="1" customFormat="1" ht="15">
      <c r="A16" s="13" t="s">
        <v>42</v>
      </c>
      <c r="B16" s="254" t="s">
        <v>43</v>
      </c>
      <c r="C16" s="254"/>
      <c r="D16" s="254"/>
      <c r="E16" s="255"/>
      <c r="F16" s="253"/>
      <c r="G16" s="5"/>
      <c r="R16" s="5"/>
      <c r="S16" s="5"/>
    </row>
    <row r="17" spans="1:19" s="1" customFormat="1" ht="15">
      <c r="A17" s="13" t="s">
        <v>44</v>
      </c>
      <c r="B17" s="254" t="s">
        <v>45</v>
      </c>
      <c r="C17" s="254"/>
      <c r="D17" s="254"/>
      <c r="E17" s="255"/>
      <c r="F17" s="253"/>
      <c r="G17" s="5"/>
      <c r="R17" s="5"/>
      <c r="S17" s="5"/>
    </row>
    <row r="18" spans="1:19" s="1" customFormat="1" ht="15">
      <c r="A18" s="13" t="s">
        <v>46</v>
      </c>
      <c r="B18" s="254" t="s">
        <v>47</v>
      </c>
      <c r="C18" s="254"/>
      <c r="D18" s="254"/>
      <c r="E18" s="255"/>
      <c r="F18" s="253"/>
      <c r="G18" s="5"/>
      <c r="R18" s="5"/>
      <c r="S18" s="5"/>
    </row>
    <row r="19" spans="1:19" s="1" customFormat="1" ht="15">
      <c r="A19" s="21" t="s">
        <v>48</v>
      </c>
      <c r="B19" s="240" t="s">
        <v>49</v>
      </c>
      <c r="C19" s="240"/>
      <c r="D19" s="240"/>
      <c r="E19" s="241"/>
      <c r="F19" s="253"/>
      <c r="G19" s="5"/>
      <c r="R19" s="5"/>
      <c r="S19" s="5"/>
    </row>
    <row r="20" spans="1:19" s="1" customFormat="1" ht="12">
      <c r="A20" s="22"/>
      <c r="B20" s="14"/>
      <c r="C20" s="14"/>
      <c r="D20" s="14"/>
      <c r="E20" s="5"/>
      <c r="F20" s="5"/>
      <c r="G20" s="5"/>
      <c r="R20" s="5"/>
      <c r="S20" s="5"/>
    </row>
    <row r="21" spans="1:20" s="1" customFormat="1" ht="15">
      <c r="A21" s="23" t="s">
        <v>50</v>
      </c>
      <c r="B21" s="23" t="s">
        <v>50</v>
      </c>
      <c r="C21" s="24" t="s">
        <v>51</v>
      </c>
      <c r="D21" s="24" t="s">
        <v>51</v>
      </c>
      <c r="E21" s="24" t="s">
        <v>51</v>
      </c>
      <c r="F21" s="24" t="s">
        <v>51</v>
      </c>
      <c r="G21" s="24" t="s">
        <v>51</v>
      </c>
      <c r="H21" s="24" t="s">
        <v>51</v>
      </c>
      <c r="I21" s="24" t="s">
        <v>51</v>
      </c>
      <c r="J21" s="24" t="s">
        <v>51</v>
      </c>
      <c r="K21" s="23" t="s">
        <v>50</v>
      </c>
      <c r="L21" s="23" t="s">
        <v>50</v>
      </c>
      <c r="M21" s="23" t="s">
        <v>50</v>
      </c>
      <c r="N21" s="23" t="s">
        <v>50</v>
      </c>
      <c r="O21" s="23" t="s">
        <v>50</v>
      </c>
      <c r="P21" s="23" t="s">
        <v>50</v>
      </c>
      <c r="Q21" s="25"/>
      <c r="R21" s="25"/>
      <c r="S21" s="25"/>
      <c r="T21" s="5"/>
    </row>
    <row r="22" spans="1:20" s="1" customFormat="1" ht="15">
      <c r="A22" s="26" t="s">
        <v>2</v>
      </c>
      <c r="B22" s="26" t="s">
        <v>8</v>
      </c>
      <c r="C22" s="26" t="s">
        <v>12</v>
      </c>
      <c r="D22" s="26" t="s">
        <v>16</v>
      </c>
      <c r="E22" s="26" t="s">
        <v>20</v>
      </c>
      <c r="F22" s="26" t="s">
        <v>24</v>
      </c>
      <c r="G22" s="26" t="s">
        <v>27</v>
      </c>
      <c r="H22" s="26" t="s">
        <v>31</v>
      </c>
      <c r="I22" s="26" t="s">
        <v>33</v>
      </c>
      <c r="J22" s="26" t="s">
        <v>35</v>
      </c>
      <c r="K22" s="26" t="s">
        <v>37</v>
      </c>
      <c r="L22" s="26" t="s">
        <v>40</v>
      </c>
      <c r="M22" s="26" t="s">
        <v>42</v>
      </c>
      <c r="N22" s="26" t="s">
        <v>44</v>
      </c>
      <c r="O22" s="26" t="s">
        <v>46</v>
      </c>
      <c r="P22" s="26" t="s">
        <v>48</v>
      </c>
      <c r="Q22" s="25"/>
      <c r="R22" s="25"/>
      <c r="S22" s="25"/>
      <c r="T22" s="5"/>
    </row>
    <row r="23" spans="1:20" s="32" customFormat="1" ht="28.5">
      <c r="A23" s="27">
        <v>18450301900012</v>
      </c>
      <c r="B23" s="28" t="s">
        <v>233</v>
      </c>
      <c r="C23" s="29" t="s">
        <v>234</v>
      </c>
      <c r="D23" s="29" t="s">
        <v>235</v>
      </c>
      <c r="E23" s="29" t="s">
        <v>235</v>
      </c>
      <c r="F23" s="28" t="s">
        <v>236</v>
      </c>
      <c r="G23" s="29">
        <v>804325</v>
      </c>
      <c r="H23" s="29">
        <v>6458686</v>
      </c>
      <c r="I23" s="29">
        <v>731</v>
      </c>
      <c r="J23" s="29" t="s">
        <v>57</v>
      </c>
      <c r="K23" s="28">
        <v>804410</v>
      </c>
      <c r="L23" s="28">
        <v>6458735</v>
      </c>
      <c r="M23" s="28">
        <v>804321</v>
      </c>
      <c r="N23" s="28">
        <v>6458685</v>
      </c>
      <c r="O23" s="29">
        <v>12.8</v>
      </c>
      <c r="P23" s="29">
        <v>127</v>
      </c>
      <c r="Q23" s="30"/>
      <c r="R23" s="30"/>
      <c r="S23" s="30"/>
      <c r="T23" s="31"/>
    </row>
    <row r="24" spans="1:20" s="32" customFormat="1" ht="14.25">
      <c r="A24" s="24" t="s">
        <v>51</v>
      </c>
      <c r="B24" s="24" t="s">
        <v>58</v>
      </c>
      <c r="C24" s="24" t="s">
        <v>51</v>
      </c>
      <c r="D24" s="23" t="s">
        <v>50</v>
      </c>
      <c r="E24" s="23" t="s">
        <v>50</v>
      </c>
      <c r="F24" s="24" t="s">
        <v>51</v>
      </c>
      <c r="G24" s="24" t="s">
        <v>58</v>
      </c>
      <c r="H24" s="33"/>
      <c r="I24" s="33"/>
      <c r="J24" s="33"/>
      <c r="M24" s="34"/>
      <c r="N24" s="30"/>
      <c r="O24" s="30"/>
      <c r="P24" s="30"/>
      <c r="Q24" s="30"/>
      <c r="R24" s="30"/>
      <c r="S24" s="30"/>
      <c r="T24" s="31"/>
    </row>
    <row r="25" spans="1:20" s="32" customFormat="1" ht="14.25">
      <c r="A25" s="26" t="s">
        <v>5</v>
      </c>
      <c r="B25" s="26" t="s">
        <v>59</v>
      </c>
      <c r="C25" s="26" t="s">
        <v>14</v>
      </c>
      <c r="D25" s="26" t="s">
        <v>18</v>
      </c>
      <c r="E25" s="26" t="s">
        <v>22</v>
      </c>
      <c r="F25" s="26" t="s">
        <v>26</v>
      </c>
      <c r="G25" s="26" t="s">
        <v>60</v>
      </c>
      <c r="H25" s="33"/>
      <c r="I25" s="33"/>
      <c r="J25" s="33"/>
      <c r="M25" s="34"/>
      <c r="N25" s="30"/>
      <c r="O25" s="30"/>
      <c r="P25" s="30"/>
      <c r="Q25" s="30"/>
      <c r="R25" s="30"/>
      <c r="S25" s="30"/>
      <c r="T25" s="31"/>
    </row>
    <row r="26" spans="1:20" s="32" customFormat="1" ht="14.25">
      <c r="A26" s="35"/>
      <c r="B26" s="35"/>
      <c r="C26" s="35"/>
      <c r="D26" s="36">
        <v>43326</v>
      </c>
      <c r="E26" s="37" t="s">
        <v>61</v>
      </c>
      <c r="F26" s="35" t="s">
        <v>62</v>
      </c>
      <c r="G26" s="37" t="s">
        <v>63</v>
      </c>
      <c r="H26" s="38"/>
      <c r="I26" s="38"/>
      <c r="J26" s="38"/>
      <c r="M26" s="34"/>
      <c r="N26" s="30"/>
      <c r="O26" s="30"/>
      <c r="P26" s="30"/>
      <c r="Q26" s="30"/>
      <c r="R26" s="30"/>
      <c r="S26" s="30"/>
      <c r="T26" s="31"/>
    </row>
    <row r="27" spans="1:20" s="32" customFormat="1" ht="14.25">
      <c r="A27" s="39"/>
      <c r="B27" s="39"/>
      <c r="C27" s="39"/>
      <c r="D27" s="40"/>
      <c r="E27" s="39"/>
      <c r="F27" s="39"/>
      <c r="G27" s="39"/>
      <c r="H27" s="33"/>
      <c r="I27" s="33"/>
      <c r="J27" s="33"/>
      <c r="M27" s="34"/>
      <c r="N27" s="30"/>
      <c r="O27" s="30"/>
      <c r="P27" s="30"/>
      <c r="Q27" s="30"/>
      <c r="R27" s="30"/>
      <c r="S27" s="30"/>
      <c r="T27" s="31"/>
    </row>
    <row r="28" spans="1:20" s="32" customFormat="1" ht="15" thickBot="1">
      <c r="A28" s="33"/>
      <c r="B28" s="33"/>
      <c r="C28" s="33"/>
      <c r="D28" s="41"/>
      <c r="E28" s="33"/>
      <c r="F28" s="33"/>
      <c r="G28" s="33"/>
      <c r="H28" s="33"/>
      <c r="I28" s="33"/>
      <c r="J28" s="33"/>
      <c r="M28" s="34"/>
      <c r="N28" s="30"/>
      <c r="O28" s="30"/>
      <c r="P28" s="30"/>
      <c r="Q28" s="30"/>
      <c r="R28" s="30"/>
      <c r="S28" s="30"/>
      <c r="T28" s="31"/>
    </row>
    <row r="29" spans="1:19" ht="16.5" thickBot="1">
      <c r="A29" s="42" t="s">
        <v>64</v>
      </c>
      <c r="B29" s="43"/>
      <c r="C29" s="43"/>
      <c r="D29" s="44"/>
      <c r="E29" s="44"/>
      <c r="H29" s="45"/>
      <c r="I29" s="45"/>
      <c r="R29" s="47"/>
      <c r="S29" s="47"/>
    </row>
    <row r="30" spans="1:15" ht="13.5" customHeight="1">
      <c r="A30" s="48" t="s">
        <v>65</v>
      </c>
      <c r="B30" s="44"/>
      <c r="C30" s="44"/>
      <c r="D30" s="44"/>
      <c r="E30" s="44"/>
      <c r="H30" s="45"/>
      <c r="J30" s="49"/>
      <c r="K30" s="49"/>
      <c r="L30" s="49"/>
      <c r="M30" s="49"/>
      <c r="N30" s="49"/>
      <c r="O30" s="49"/>
    </row>
    <row r="31" spans="1:16" ht="13.5" customHeight="1" thickBot="1">
      <c r="A31" s="8" t="s">
        <v>66</v>
      </c>
      <c r="B31" s="50" t="s">
        <v>67</v>
      </c>
      <c r="C31" s="50"/>
      <c r="D31" s="50"/>
      <c r="E31" s="51"/>
      <c r="H31" s="45"/>
      <c r="I31" s="52"/>
      <c r="J31" s="53"/>
      <c r="K31" s="1"/>
      <c r="L31" s="1"/>
      <c r="M31" s="1"/>
      <c r="P31" s="49"/>
    </row>
    <row r="32" spans="1:20" ht="13.5" customHeight="1" thickBot="1">
      <c r="A32" s="13" t="s">
        <v>12</v>
      </c>
      <c r="B32" s="14" t="s">
        <v>13</v>
      </c>
      <c r="C32" s="14"/>
      <c r="D32" s="14"/>
      <c r="E32" s="54"/>
      <c r="F32" s="55"/>
      <c r="H32" s="42" t="s">
        <v>68</v>
      </c>
      <c r="I32" s="56"/>
      <c r="J32" s="56"/>
      <c r="K32" s="43"/>
      <c r="L32" s="57"/>
      <c r="T32" s="58"/>
    </row>
    <row r="33" spans="1:10" ht="15">
      <c r="A33" s="13" t="s">
        <v>69</v>
      </c>
      <c r="B33" s="14" t="s">
        <v>70</v>
      </c>
      <c r="C33" s="14"/>
      <c r="D33" s="14"/>
      <c r="E33" s="54"/>
      <c r="G33" s="52"/>
      <c r="H33" s="53"/>
      <c r="I33" s="1"/>
      <c r="J33" s="1"/>
    </row>
    <row r="34" spans="1:10" ht="15">
      <c r="A34" s="13" t="s">
        <v>18</v>
      </c>
      <c r="B34" s="14" t="s">
        <v>71</v>
      </c>
      <c r="C34" s="14"/>
      <c r="D34" s="14"/>
      <c r="E34" s="54"/>
      <c r="F34" s="44"/>
      <c r="G34" s="44"/>
      <c r="H34" s="48" t="s">
        <v>65</v>
      </c>
      <c r="I34" s="55"/>
      <c r="J34" s="55"/>
    </row>
    <row r="35" spans="1:10" ht="15">
      <c r="A35" s="13" t="s">
        <v>72</v>
      </c>
      <c r="B35" s="22" t="s">
        <v>73</v>
      </c>
      <c r="C35" s="14"/>
      <c r="D35" s="14"/>
      <c r="E35" s="54"/>
      <c r="F35" s="44"/>
      <c r="G35" s="44"/>
      <c r="H35" s="59" t="s">
        <v>74</v>
      </c>
      <c r="I35" s="60" t="s">
        <v>75</v>
      </c>
      <c r="J35" s="11"/>
    </row>
    <row r="36" spans="1:12" ht="15">
      <c r="A36" s="13" t="s">
        <v>76</v>
      </c>
      <c r="B36" s="22" t="s">
        <v>77</v>
      </c>
      <c r="C36" s="14"/>
      <c r="D36" s="14"/>
      <c r="E36" s="61"/>
      <c r="F36" s="46"/>
      <c r="G36" s="46"/>
      <c r="H36" s="59" t="s">
        <v>78</v>
      </c>
      <c r="I36" s="60" t="s">
        <v>79</v>
      </c>
      <c r="J36" s="60"/>
      <c r="K36" s="62"/>
      <c r="L36" s="63"/>
    </row>
    <row r="37" spans="1:19" ht="15">
      <c r="A37" s="64"/>
      <c r="B37" s="65"/>
      <c r="C37" s="66"/>
      <c r="D37" s="67"/>
      <c r="E37" s="68" t="s">
        <v>50</v>
      </c>
      <c r="F37" s="69"/>
      <c r="G37" s="46"/>
      <c r="H37" s="23" t="s">
        <v>50</v>
      </c>
      <c r="I37" s="24" t="s">
        <v>51</v>
      </c>
      <c r="P37" s="70"/>
      <c r="Q37" s="70"/>
      <c r="R37" s="44"/>
      <c r="S37" s="44"/>
    </row>
    <row r="38" spans="1:19" ht="15">
      <c r="A38" s="71" t="s">
        <v>8</v>
      </c>
      <c r="B38" s="71" t="s">
        <v>12</v>
      </c>
      <c r="C38" s="71" t="s">
        <v>16</v>
      </c>
      <c r="D38" s="72" t="s">
        <v>18</v>
      </c>
      <c r="E38" s="72" t="s">
        <v>72</v>
      </c>
      <c r="F38" s="73" t="s">
        <v>80</v>
      </c>
      <c r="G38" s="74" t="s">
        <v>81</v>
      </c>
      <c r="H38" s="75" t="s">
        <v>74</v>
      </c>
      <c r="I38" s="76" t="s">
        <v>78</v>
      </c>
      <c r="R38" s="70"/>
      <c r="S38" s="70"/>
    </row>
    <row r="39" spans="1:19" ht="15" customHeight="1">
      <c r="A39" s="77" t="str">
        <f>B23</f>
        <v>04003355</v>
      </c>
      <c r="B39" s="77" t="str">
        <f>C23</f>
        <v>DUNIERES</v>
      </c>
      <c r="C39" s="77" t="str">
        <f>D23</f>
        <v>DUNIERES À DUNIERES</v>
      </c>
      <c r="D39" s="78">
        <f>D26</f>
        <v>43326</v>
      </c>
      <c r="E39" s="79">
        <v>9.8</v>
      </c>
      <c r="F39" s="80" t="s">
        <v>82</v>
      </c>
      <c r="G39" s="81" t="s">
        <v>83</v>
      </c>
      <c r="H39" s="82">
        <v>2</v>
      </c>
      <c r="I39" s="82" t="s">
        <v>92</v>
      </c>
      <c r="R39" s="70"/>
      <c r="S39" s="70"/>
    </row>
    <row r="40" spans="1:19" ht="14.25">
      <c r="A40" s="83" t="s">
        <v>85</v>
      </c>
      <c r="B40" s="84"/>
      <c r="C40" s="84"/>
      <c r="D40" s="85"/>
      <c r="E40" s="84"/>
      <c r="F40" s="80" t="s">
        <v>86</v>
      </c>
      <c r="G40" s="81" t="s">
        <v>87</v>
      </c>
      <c r="H40" s="86">
        <v>1</v>
      </c>
      <c r="I40" s="82" t="s">
        <v>92</v>
      </c>
      <c r="R40" s="70"/>
      <c r="S40" s="70"/>
    </row>
    <row r="41" spans="1:19" ht="14.25">
      <c r="A41" s="242">
        <v>0</v>
      </c>
      <c r="B41" s="243"/>
      <c r="C41" s="243"/>
      <c r="D41" s="243"/>
      <c r="E41" s="244"/>
      <c r="F41" s="87" t="s">
        <v>90</v>
      </c>
      <c r="G41" s="81" t="s">
        <v>91</v>
      </c>
      <c r="H41" s="86">
        <v>1</v>
      </c>
      <c r="I41" s="82" t="s">
        <v>92</v>
      </c>
      <c r="R41" s="70"/>
      <c r="S41" s="70"/>
    </row>
    <row r="42" spans="1:19" ht="14.25">
      <c r="A42" s="84"/>
      <c r="B42" s="84"/>
      <c r="C42" s="84"/>
      <c r="D42" s="85"/>
      <c r="E42" s="84"/>
      <c r="F42" s="80" t="s">
        <v>93</v>
      </c>
      <c r="G42" s="81" t="s">
        <v>94</v>
      </c>
      <c r="H42" s="86">
        <v>1</v>
      </c>
      <c r="I42" s="82" t="s">
        <v>92</v>
      </c>
      <c r="R42" s="70"/>
      <c r="S42" s="70"/>
    </row>
    <row r="43" spans="1:19" ht="14.25">
      <c r="A43" s="84"/>
      <c r="B43" s="84"/>
      <c r="C43" s="84"/>
      <c r="D43" s="85"/>
      <c r="E43" s="84"/>
      <c r="F43" s="80" t="s">
        <v>95</v>
      </c>
      <c r="G43" s="81" t="s">
        <v>96</v>
      </c>
      <c r="H43" s="86">
        <v>77</v>
      </c>
      <c r="I43" s="82" t="s">
        <v>97</v>
      </c>
      <c r="O43" s="1"/>
      <c r="R43" s="70"/>
      <c r="S43" s="70"/>
    </row>
    <row r="44" spans="1:19" ht="14.25">
      <c r="A44" s="84"/>
      <c r="B44" s="84"/>
      <c r="C44" s="84"/>
      <c r="D44" s="85"/>
      <c r="E44" s="84"/>
      <c r="F44" s="80" t="s">
        <v>98</v>
      </c>
      <c r="G44" s="81" t="s">
        <v>99</v>
      </c>
      <c r="H44" s="86">
        <v>8</v>
      </c>
      <c r="I44" s="82" t="s">
        <v>97</v>
      </c>
      <c r="M44" s="1"/>
      <c r="N44" s="1"/>
      <c r="O44" s="1"/>
      <c r="P44" s="1"/>
      <c r="Q44" s="1"/>
      <c r="R44" s="1"/>
      <c r="S44" s="1"/>
    </row>
    <row r="45" spans="1:19" ht="14.25">
      <c r="A45" s="84"/>
      <c r="B45" s="84"/>
      <c r="C45" s="84"/>
      <c r="D45" s="85"/>
      <c r="E45" s="84"/>
      <c r="F45" s="80" t="s">
        <v>100</v>
      </c>
      <c r="G45" s="81" t="s">
        <v>101</v>
      </c>
      <c r="H45" s="86">
        <v>6</v>
      </c>
      <c r="I45" s="82" t="s">
        <v>97</v>
      </c>
      <c r="M45" s="1"/>
      <c r="N45" s="1"/>
      <c r="O45" s="1"/>
      <c r="P45" s="1"/>
      <c r="Q45" s="1"/>
      <c r="R45" s="1"/>
      <c r="S45" s="1"/>
    </row>
    <row r="46" spans="1:19" ht="14.25">
      <c r="A46" s="84"/>
      <c r="B46" s="84"/>
      <c r="C46" s="84"/>
      <c r="D46" s="85"/>
      <c r="E46" s="84"/>
      <c r="F46" s="80" t="s">
        <v>102</v>
      </c>
      <c r="G46" s="81" t="s">
        <v>103</v>
      </c>
      <c r="H46" s="86">
        <v>0</v>
      </c>
      <c r="I46" s="82" t="s">
        <v>88</v>
      </c>
      <c r="M46" s="1"/>
      <c r="N46" s="1"/>
      <c r="O46" s="1"/>
      <c r="P46" s="1"/>
      <c r="Q46" s="1"/>
      <c r="R46" s="1"/>
      <c r="S46" s="1"/>
    </row>
    <row r="47" spans="1:19" ht="14.25">
      <c r="A47" s="84"/>
      <c r="B47" s="84"/>
      <c r="C47" s="84"/>
      <c r="D47" s="85"/>
      <c r="E47" s="84"/>
      <c r="F47" s="80" t="s">
        <v>104</v>
      </c>
      <c r="G47" s="81" t="s">
        <v>105</v>
      </c>
      <c r="H47" s="86">
        <v>0</v>
      </c>
      <c r="I47" s="82" t="s">
        <v>88</v>
      </c>
      <c r="J47" s="1"/>
      <c r="K47" s="1"/>
      <c r="L47" s="1"/>
      <c r="M47" s="1"/>
      <c r="N47" s="1"/>
      <c r="O47" s="1"/>
      <c r="P47" s="1"/>
      <c r="Q47" s="1"/>
      <c r="R47" s="1"/>
      <c r="S47" s="1"/>
    </row>
    <row r="48" spans="1:15" s="1" customFormat="1" ht="14.25">
      <c r="A48" s="84"/>
      <c r="B48" s="84"/>
      <c r="C48" s="84"/>
      <c r="D48" s="85"/>
      <c r="E48" s="84"/>
      <c r="F48" s="80" t="s">
        <v>106</v>
      </c>
      <c r="G48" s="81" t="s">
        <v>107</v>
      </c>
      <c r="H48" s="86">
        <v>1</v>
      </c>
      <c r="I48" s="82" t="s">
        <v>92</v>
      </c>
      <c r="O48" s="46"/>
    </row>
    <row r="49" spans="1:19" s="1" customFormat="1" ht="14.25">
      <c r="A49" s="84"/>
      <c r="B49" s="84"/>
      <c r="C49" s="84"/>
      <c r="D49" s="85"/>
      <c r="E49" s="84"/>
      <c r="F49" s="80" t="s">
        <v>108</v>
      </c>
      <c r="G49" s="81" t="s">
        <v>109</v>
      </c>
      <c r="H49" s="86">
        <v>0</v>
      </c>
      <c r="I49" s="82" t="s">
        <v>88</v>
      </c>
      <c r="M49" s="46"/>
      <c r="N49" s="46"/>
      <c r="O49" s="46"/>
      <c r="P49" s="46"/>
      <c r="Q49" s="46"/>
      <c r="R49" s="70"/>
      <c r="S49" s="70"/>
    </row>
    <row r="50" spans="1:19" s="1" customFormat="1" ht="14.25">
      <c r="A50" s="84"/>
      <c r="B50" s="84"/>
      <c r="C50" s="84"/>
      <c r="D50" s="85"/>
      <c r="E50" s="84"/>
      <c r="F50" s="88" t="s">
        <v>110</v>
      </c>
      <c r="G50" s="89" t="s">
        <v>111</v>
      </c>
      <c r="H50" s="90">
        <v>3</v>
      </c>
      <c r="I50" s="82" t="s">
        <v>92</v>
      </c>
      <c r="M50" s="46"/>
      <c r="N50" s="46"/>
      <c r="O50" s="46"/>
      <c r="P50" s="46"/>
      <c r="Q50" s="46"/>
      <c r="R50" s="70"/>
      <c r="S50" s="70"/>
    </row>
    <row r="51" spans="1:19" s="1" customFormat="1" ht="16.5" thickBot="1">
      <c r="A51" s="49"/>
      <c r="B51" s="49"/>
      <c r="C51" s="49"/>
      <c r="D51" s="49"/>
      <c r="E51" s="49"/>
      <c r="F51" s="245" t="s">
        <v>112</v>
      </c>
      <c r="G51" s="246"/>
      <c r="H51" s="91">
        <f>SUM(H39:H50)/100</f>
        <v>1</v>
      </c>
      <c r="N51" s="46"/>
      <c r="O51" s="46"/>
      <c r="P51" s="46"/>
      <c r="Q51" s="46"/>
      <c r="R51" s="70"/>
      <c r="S51" s="70"/>
    </row>
    <row r="52" spans="1:19" s="1" customFormat="1" ht="16.5" thickBot="1">
      <c r="A52" s="247" t="s">
        <v>113</v>
      </c>
      <c r="B52" s="248"/>
      <c r="C52" s="248"/>
      <c r="D52" s="248"/>
      <c r="E52" s="249"/>
      <c r="F52" s="92"/>
      <c r="G52" s="93"/>
      <c r="H52" s="46"/>
      <c r="I52" s="46"/>
      <c r="J52" s="46"/>
      <c r="K52" s="46"/>
      <c r="L52" s="46"/>
      <c r="M52" s="46"/>
      <c r="N52" s="46"/>
      <c r="O52" s="46"/>
      <c r="P52" s="46"/>
      <c r="Q52" s="46"/>
      <c r="R52" s="46"/>
      <c r="S52" s="46"/>
    </row>
    <row r="53" ht="15">
      <c r="G53" s="94"/>
    </row>
    <row r="54" spans="1:7" ht="15">
      <c r="A54" s="48" t="s">
        <v>65</v>
      </c>
      <c r="B54" s="55"/>
      <c r="C54" s="55"/>
      <c r="D54" s="55"/>
      <c r="E54" s="95"/>
      <c r="F54" s="96"/>
      <c r="G54" s="94"/>
    </row>
    <row r="55" spans="1:10" ht="15">
      <c r="A55" s="8" t="s">
        <v>80</v>
      </c>
      <c r="B55" s="50" t="s">
        <v>114</v>
      </c>
      <c r="C55" s="50"/>
      <c r="D55" s="50"/>
      <c r="E55" s="50"/>
      <c r="F55" s="51"/>
      <c r="G55" s="97"/>
      <c r="J55" s="98"/>
    </row>
    <row r="56" spans="1:10" ht="15">
      <c r="A56" s="13" t="s">
        <v>115</v>
      </c>
      <c r="B56" s="14" t="s">
        <v>114</v>
      </c>
      <c r="C56" s="14"/>
      <c r="D56" s="14"/>
      <c r="E56" s="14"/>
      <c r="F56" s="54"/>
      <c r="G56" s="97"/>
      <c r="H56" s="48" t="s">
        <v>65</v>
      </c>
      <c r="J56" s="98"/>
    </row>
    <row r="57" spans="1:10" ht="15">
      <c r="A57" s="13" t="s">
        <v>116</v>
      </c>
      <c r="B57" s="14" t="s">
        <v>117</v>
      </c>
      <c r="C57" s="14"/>
      <c r="D57" s="14"/>
      <c r="E57" s="14"/>
      <c r="F57" s="54"/>
      <c r="G57" s="97"/>
      <c r="H57" s="99" t="s">
        <v>118</v>
      </c>
      <c r="I57" s="99" t="s">
        <v>81</v>
      </c>
      <c r="J57" s="99" t="s">
        <v>119</v>
      </c>
    </row>
    <row r="58" spans="1:10" ht="15">
      <c r="A58" s="13" t="s">
        <v>120</v>
      </c>
      <c r="B58" s="14" t="s">
        <v>121</v>
      </c>
      <c r="C58" s="14"/>
      <c r="D58" s="14"/>
      <c r="E58" s="14"/>
      <c r="F58" s="54"/>
      <c r="G58" s="97"/>
      <c r="H58" s="100" t="s">
        <v>122</v>
      </c>
      <c r="I58" s="100" t="s">
        <v>123</v>
      </c>
      <c r="J58" s="100" t="s">
        <v>124</v>
      </c>
    </row>
    <row r="59" spans="1:10" ht="15">
      <c r="A59" s="13" t="s">
        <v>125</v>
      </c>
      <c r="B59" s="14" t="s">
        <v>126</v>
      </c>
      <c r="C59" s="14"/>
      <c r="D59" s="14"/>
      <c r="E59" s="14"/>
      <c r="F59" s="54"/>
      <c r="G59" s="97"/>
      <c r="H59" s="101" t="s">
        <v>127</v>
      </c>
      <c r="I59" s="101" t="s">
        <v>128</v>
      </c>
      <c r="J59" s="101" t="s">
        <v>129</v>
      </c>
    </row>
    <row r="60" spans="1:10" ht="15">
      <c r="A60" s="13" t="s">
        <v>130</v>
      </c>
      <c r="B60" s="14" t="s">
        <v>131</v>
      </c>
      <c r="C60" s="14"/>
      <c r="D60" s="14"/>
      <c r="E60" s="14"/>
      <c r="F60" s="54"/>
      <c r="G60" s="97"/>
      <c r="H60" s="101" t="s">
        <v>132</v>
      </c>
      <c r="I60" s="101" t="s">
        <v>133</v>
      </c>
      <c r="J60" s="101" t="s">
        <v>134</v>
      </c>
    </row>
    <row r="61" spans="1:19" ht="15">
      <c r="A61" s="13" t="s">
        <v>135</v>
      </c>
      <c r="B61" s="14" t="s">
        <v>136</v>
      </c>
      <c r="C61" s="14"/>
      <c r="D61" s="14"/>
      <c r="E61" s="14"/>
      <c r="F61" s="54"/>
      <c r="G61" s="102"/>
      <c r="H61" s="103" t="s">
        <v>137</v>
      </c>
      <c r="I61" s="103" t="s">
        <v>138</v>
      </c>
      <c r="J61" s="103" t="s">
        <v>139</v>
      </c>
      <c r="O61" s="45"/>
      <c r="P61" s="45"/>
      <c r="Q61" s="45"/>
      <c r="R61" s="45"/>
      <c r="S61" s="45"/>
    </row>
    <row r="62" spans="1:8" ht="15">
      <c r="A62" s="21" t="s">
        <v>140</v>
      </c>
      <c r="B62" s="104" t="s">
        <v>141</v>
      </c>
      <c r="C62" s="105"/>
      <c r="D62" s="105"/>
      <c r="E62" s="104"/>
      <c r="F62" s="61"/>
      <c r="G62" s="102"/>
      <c r="H62" s="45"/>
    </row>
    <row r="63" spans="5:8" ht="15">
      <c r="E63" s="106"/>
      <c r="F63" s="46"/>
      <c r="H63" s="45"/>
    </row>
    <row r="64" spans="1:14" ht="15">
      <c r="A64" s="107"/>
      <c r="B64" s="107"/>
      <c r="C64" s="108"/>
      <c r="D64" s="109" t="s">
        <v>50</v>
      </c>
      <c r="E64" s="23" t="s">
        <v>50</v>
      </c>
      <c r="F64" s="23" t="s">
        <v>50</v>
      </c>
      <c r="G64" s="24" t="s">
        <v>51</v>
      </c>
      <c r="H64" s="24" t="s">
        <v>51</v>
      </c>
      <c r="I64" s="24" t="s">
        <v>51</v>
      </c>
      <c r="J64" s="24" t="s">
        <v>51</v>
      </c>
      <c r="K64" s="24" t="s">
        <v>51</v>
      </c>
      <c r="L64" s="45"/>
      <c r="M64" s="45"/>
      <c r="N64" s="45"/>
    </row>
    <row r="65" spans="1:19" s="45" customFormat="1" ht="15">
      <c r="A65" s="71" t="s">
        <v>8</v>
      </c>
      <c r="B65" s="71" t="s">
        <v>18</v>
      </c>
      <c r="C65" s="71" t="s">
        <v>142</v>
      </c>
      <c r="D65" s="26" t="s">
        <v>80</v>
      </c>
      <c r="E65" s="26" t="s">
        <v>115</v>
      </c>
      <c r="F65" s="26" t="s">
        <v>116</v>
      </c>
      <c r="G65" s="26" t="s">
        <v>120</v>
      </c>
      <c r="H65" s="26" t="s">
        <v>143</v>
      </c>
      <c r="I65" s="26" t="s">
        <v>130</v>
      </c>
      <c r="J65" s="26" t="s">
        <v>135</v>
      </c>
      <c r="K65" s="26" t="s">
        <v>140</v>
      </c>
      <c r="L65" s="46"/>
      <c r="M65" s="46"/>
      <c r="N65" s="46"/>
      <c r="O65" s="46"/>
      <c r="P65" s="46"/>
      <c r="Q65" s="46"/>
      <c r="R65" s="46"/>
      <c r="S65" s="46"/>
    </row>
    <row r="66" spans="1:11" ht="14.25">
      <c r="A66" s="110" t="str">
        <f>B23</f>
        <v>04003355</v>
      </c>
      <c r="B66" s="111">
        <f>D26</f>
        <v>43326</v>
      </c>
      <c r="C66" s="112" t="s">
        <v>144</v>
      </c>
      <c r="D66" s="82" t="s">
        <v>83</v>
      </c>
      <c r="E66" s="82" t="s">
        <v>133</v>
      </c>
      <c r="F66" s="82" t="s">
        <v>145</v>
      </c>
      <c r="G66" s="82">
        <v>10</v>
      </c>
      <c r="H66" s="82" t="s">
        <v>88</v>
      </c>
      <c r="I66" s="82" t="s">
        <v>146</v>
      </c>
      <c r="J66" s="82"/>
      <c r="K66" s="82"/>
    </row>
    <row r="67" spans="1:11" ht="14.25">
      <c r="A67" s="113" t="str">
        <f>+A$66</f>
        <v>04003355</v>
      </c>
      <c r="B67" s="114">
        <f>+B$66</f>
        <v>43326</v>
      </c>
      <c r="C67" s="112" t="s">
        <v>147</v>
      </c>
      <c r="D67" s="82" t="s">
        <v>87</v>
      </c>
      <c r="E67" s="82" t="s">
        <v>123</v>
      </c>
      <c r="F67" s="86" t="s">
        <v>145</v>
      </c>
      <c r="G67" s="86">
        <v>5</v>
      </c>
      <c r="H67" s="86" t="s">
        <v>88</v>
      </c>
      <c r="I67" s="86" t="s">
        <v>146</v>
      </c>
      <c r="J67" s="86"/>
      <c r="K67" s="82"/>
    </row>
    <row r="68" spans="1:11" ht="14.25">
      <c r="A68" s="113" t="str">
        <f aca="true" t="shared" si="0" ref="A68:B77">+A$66</f>
        <v>04003355</v>
      </c>
      <c r="B68" s="114">
        <f t="shared" si="0"/>
        <v>43326</v>
      </c>
      <c r="C68" s="112" t="s">
        <v>63</v>
      </c>
      <c r="D68" s="82" t="s">
        <v>91</v>
      </c>
      <c r="E68" s="82" t="s">
        <v>123</v>
      </c>
      <c r="F68" s="86" t="s">
        <v>145</v>
      </c>
      <c r="G68" s="86">
        <v>15</v>
      </c>
      <c r="H68" s="86" t="s">
        <v>88</v>
      </c>
      <c r="I68" s="86" t="s">
        <v>146</v>
      </c>
      <c r="J68" s="86"/>
      <c r="K68" s="82"/>
    </row>
    <row r="69" spans="1:11" ht="14.25">
      <c r="A69" s="113" t="str">
        <f t="shared" si="0"/>
        <v>04003355</v>
      </c>
      <c r="B69" s="114">
        <f t="shared" si="0"/>
        <v>43326</v>
      </c>
      <c r="C69" s="112" t="s">
        <v>148</v>
      </c>
      <c r="D69" s="82" t="s">
        <v>94</v>
      </c>
      <c r="E69" s="82" t="s">
        <v>128</v>
      </c>
      <c r="F69" s="86" t="s">
        <v>145</v>
      </c>
      <c r="G69" s="86">
        <v>10</v>
      </c>
      <c r="H69" s="86" t="s">
        <v>88</v>
      </c>
      <c r="I69" s="86" t="s">
        <v>146</v>
      </c>
      <c r="J69" s="86"/>
      <c r="K69" s="82"/>
    </row>
    <row r="70" spans="1:11" ht="14.25">
      <c r="A70" s="113" t="str">
        <f t="shared" si="0"/>
        <v>04003355</v>
      </c>
      <c r="B70" s="114">
        <f t="shared" si="0"/>
        <v>43326</v>
      </c>
      <c r="C70" s="112" t="s">
        <v>149</v>
      </c>
      <c r="D70" s="82" t="s">
        <v>96</v>
      </c>
      <c r="E70" s="82" t="s">
        <v>128</v>
      </c>
      <c r="F70" s="86" t="s">
        <v>150</v>
      </c>
      <c r="G70" s="86">
        <v>25</v>
      </c>
      <c r="H70" s="86" t="s">
        <v>88</v>
      </c>
      <c r="I70" s="86" t="s">
        <v>146</v>
      </c>
      <c r="J70" s="86"/>
      <c r="K70" s="82"/>
    </row>
    <row r="71" spans="1:11" ht="14.25">
      <c r="A71" s="113" t="str">
        <f t="shared" si="0"/>
        <v>04003355</v>
      </c>
      <c r="B71" s="114">
        <f t="shared" si="0"/>
        <v>43326</v>
      </c>
      <c r="C71" s="112" t="s">
        <v>151</v>
      </c>
      <c r="D71" s="82" t="s">
        <v>101</v>
      </c>
      <c r="E71" s="82" t="s">
        <v>128</v>
      </c>
      <c r="F71" s="86" t="s">
        <v>150</v>
      </c>
      <c r="G71" s="86">
        <v>30</v>
      </c>
      <c r="H71" s="86" t="s">
        <v>88</v>
      </c>
      <c r="I71" s="86" t="s">
        <v>146</v>
      </c>
      <c r="J71" s="86"/>
      <c r="K71" s="82"/>
    </row>
    <row r="72" spans="1:11" ht="14.25">
      <c r="A72" s="113" t="str">
        <f t="shared" si="0"/>
        <v>04003355</v>
      </c>
      <c r="B72" s="114">
        <f t="shared" si="0"/>
        <v>43326</v>
      </c>
      <c r="C72" s="112" t="s">
        <v>152</v>
      </c>
      <c r="D72" s="82" t="s">
        <v>99</v>
      </c>
      <c r="E72" s="82" t="s">
        <v>133</v>
      </c>
      <c r="F72" s="86" t="s">
        <v>150</v>
      </c>
      <c r="G72" s="86">
        <v>15</v>
      </c>
      <c r="H72" s="86" t="s">
        <v>88</v>
      </c>
      <c r="I72" s="86" t="s">
        <v>146</v>
      </c>
      <c r="J72" s="86"/>
      <c r="K72" s="82"/>
    </row>
    <row r="73" spans="1:11" ht="14.25">
      <c r="A73" s="113" t="str">
        <f t="shared" si="0"/>
        <v>04003355</v>
      </c>
      <c r="B73" s="114">
        <f t="shared" si="0"/>
        <v>43326</v>
      </c>
      <c r="C73" s="112" t="s">
        <v>153</v>
      </c>
      <c r="D73" s="82" t="s">
        <v>96</v>
      </c>
      <c r="E73" s="82" t="s">
        <v>133</v>
      </c>
      <c r="F73" s="86" t="s">
        <v>150</v>
      </c>
      <c r="G73" s="86">
        <v>10</v>
      </c>
      <c r="H73" s="86" t="s">
        <v>88</v>
      </c>
      <c r="I73" s="86" t="s">
        <v>146</v>
      </c>
      <c r="J73" s="86"/>
      <c r="K73" s="82"/>
    </row>
    <row r="74" spans="1:11" ht="14.25">
      <c r="A74" s="113" t="str">
        <f t="shared" si="0"/>
        <v>04003355</v>
      </c>
      <c r="B74" s="114">
        <f t="shared" si="0"/>
        <v>43326</v>
      </c>
      <c r="C74" s="112" t="s">
        <v>154</v>
      </c>
      <c r="D74" s="82" t="s">
        <v>96</v>
      </c>
      <c r="E74" s="82" t="s">
        <v>123</v>
      </c>
      <c r="F74" s="86" t="s">
        <v>155</v>
      </c>
      <c r="G74" s="86">
        <v>20</v>
      </c>
      <c r="H74" s="86" t="s">
        <v>88</v>
      </c>
      <c r="I74" s="86" t="s">
        <v>146</v>
      </c>
      <c r="J74" s="86"/>
      <c r="K74" s="82"/>
    </row>
    <row r="75" spans="1:11" ht="14.25">
      <c r="A75" s="113" t="str">
        <f t="shared" si="0"/>
        <v>04003355</v>
      </c>
      <c r="B75" s="114">
        <f t="shared" si="0"/>
        <v>43326</v>
      </c>
      <c r="C75" s="112" t="s">
        <v>156</v>
      </c>
      <c r="D75" s="82" t="s">
        <v>96</v>
      </c>
      <c r="E75" s="82" t="s">
        <v>128</v>
      </c>
      <c r="F75" s="86" t="s">
        <v>155</v>
      </c>
      <c r="G75" s="86">
        <v>20</v>
      </c>
      <c r="H75" s="86" t="s">
        <v>88</v>
      </c>
      <c r="I75" s="86" t="s">
        <v>146</v>
      </c>
      <c r="J75" s="86"/>
      <c r="K75" s="82"/>
    </row>
    <row r="76" spans="1:11" ht="14.25">
      <c r="A76" s="113" t="str">
        <f t="shared" si="0"/>
        <v>04003355</v>
      </c>
      <c r="B76" s="114">
        <f t="shared" si="0"/>
        <v>43326</v>
      </c>
      <c r="C76" s="112" t="s">
        <v>157</v>
      </c>
      <c r="D76" s="82" t="s">
        <v>96</v>
      </c>
      <c r="E76" s="82" t="s">
        <v>133</v>
      </c>
      <c r="F76" s="86" t="s">
        <v>155</v>
      </c>
      <c r="G76" s="86">
        <v>15</v>
      </c>
      <c r="H76" s="86" t="s">
        <v>88</v>
      </c>
      <c r="I76" s="86" t="s">
        <v>146</v>
      </c>
      <c r="J76" s="86"/>
      <c r="K76" s="82"/>
    </row>
    <row r="77" spans="1:11" ht="14.25">
      <c r="A77" s="113" t="str">
        <f t="shared" si="0"/>
        <v>04003355</v>
      </c>
      <c r="B77" s="114">
        <f t="shared" si="0"/>
        <v>43326</v>
      </c>
      <c r="C77" s="112" t="s">
        <v>158</v>
      </c>
      <c r="D77" s="82" t="s">
        <v>96</v>
      </c>
      <c r="E77" s="82" t="s">
        <v>123</v>
      </c>
      <c r="F77" s="86" t="s">
        <v>155</v>
      </c>
      <c r="G77" s="86">
        <v>25</v>
      </c>
      <c r="H77" s="86" t="s">
        <v>88</v>
      </c>
      <c r="I77" s="86" t="s">
        <v>146</v>
      </c>
      <c r="J77" s="86"/>
      <c r="K77" s="82"/>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grebe.cdd1</dc:creator>
  <cp:keywords/>
  <dc:description/>
  <cp:lastModifiedBy>arnaud.olivetto</cp:lastModifiedBy>
  <dcterms:created xsi:type="dcterms:W3CDTF">2018-11-20T11:28:05Z</dcterms:created>
  <dcterms:modified xsi:type="dcterms:W3CDTF">2019-01-17T08:20:54Z</dcterms:modified>
  <cp:category/>
  <cp:version/>
  <cp:contentType/>
  <cp:contentStatus/>
</cp:coreProperties>
</file>