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Y:\services\EHN\02-LaboHydrobio_R\06-HB_LaboARA\Bancarisation-Valorisation\DonneesARALB+AG\Envoi_Donnees_SRC\2009\EnvoiN°2\"/>
    </mc:Choice>
  </mc:AlternateContent>
  <xr:revisionPtr revIDLastSave="0" documentId="8_{3C1417F0-8B74-42F8-A044-FDA0D5E4FCC3}" xr6:coauthVersionLast="36" xr6:coauthVersionMax="36" xr10:uidLastSave="{00000000-0000-0000-0000-000000000000}"/>
  <bookViews>
    <workbookView xWindow="0" yWindow="0" windowWidth="20490" windowHeight="6345" xr2:uid="{9BB8E1B8-ECEB-4356-96CC-EB6397ED5BE1}"/>
  </bookViews>
  <sheets>
    <sheet name="04009050" sheetId="1" r:id="rId1"/>
  </sheets>
  <externalReferences>
    <externalReference r:id="rId2"/>
  </externalReferences>
  <definedNames>
    <definedName name="Liste">'[1]04009350'!$AA$1:$AB$524</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3" i="1" l="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B77" i="1"/>
  <c r="B76" i="1"/>
  <c r="B75" i="1"/>
  <c r="B73" i="1"/>
  <c r="B72" i="1"/>
  <c r="B71" i="1"/>
  <c r="B69" i="1"/>
  <c r="B68" i="1"/>
  <c r="B67" i="1"/>
  <c r="B66" i="1"/>
  <c r="B88" i="1" s="1"/>
  <c r="A66" i="1"/>
  <c r="A75" i="1" s="1"/>
  <c r="H51" i="1"/>
  <c r="E50" i="1"/>
  <c r="D50" i="1"/>
  <c r="C50" i="1"/>
  <c r="A50" i="1"/>
  <c r="E49" i="1"/>
  <c r="D49" i="1"/>
  <c r="C49" i="1"/>
  <c r="E48" i="1"/>
  <c r="D48" i="1"/>
  <c r="C48" i="1"/>
  <c r="A48" i="1"/>
  <c r="E47" i="1"/>
  <c r="D47" i="1"/>
  <c r="C47" i="1"/>
  <c r="E46" i="1"/>
  <c r="D46" i="1"/>
  <c r="C46" i="1"/>
  <c r="E45" i="1"/>
  <c r="D45" i="1"/>
  <c r="C45" i="1"/>
  <c r="E44" i="1"/>
  <c r="D44" i="1"/>
  <c r="C44" i="1"/>
  <c r="E43" i="1"/>
  <c r="D43" i="1"/>
  <c r="C43" i="1"/>
  <c r="B43" i="1"/>
  <c r="A43" i="1"/>
  <c r="E42" i="1"/>
  <c r="D42" i="1"/>
  <c r="C42" i="1"/>
  <c r="A42" i="1"/>
  <c r="E41" i="1"/>
  <c r="D41" i="1"/>
  <c r="C41" i="1"/>
  <c r="A41" i="1"/>
  <c r="E40" i="1"/>
  <c r="D40" i="1"/>
  <c r="C40" i="1"/>
  <c r="A40" i="1"/>
  <c r="B39" i="1"/>
  <c r="B50" i="1" s="1"/>
  <c r="A39" i="1"/>
  <c r="A47" i="1" s="1"/>
  <c r="B238" i="1" l="1"/>
  <c r="B230" i="1"/>
  <c r="B222" i="1"/>
  <c r="B214" i="1"/>
  <c r="B206" i="1"/>
  <c r="B198" i="1"/>
  <c r="B190" i="1"/>
  <c r="B182" i="1"/>
  <c r="B174" i="1"/>
  <c r="B166" i="1"/>
  <c r="B158" i="1"/>
  <c r="B150" i="1"/>
  <c r="B142" i="1"/>
  <c r="B134" i="1"/>
  <c r="B126" i="1"/>
  <c r="B118" i="1"/>
  <c r="B110" i="1"/>
  <c r="B102" i="1"/>
  <c r="B94" i="1"/>
  <c r="B243" i="1"/>
  <c r="B235" i="1"/>
  <c r="B227" i="1"/>
  <c r="B219" i="1"/>
  <c r="B211" i="1"/>
  <c r="B203" i="1"/>
  <c r="B195" i="1"/>
  <c r="B187" i="1"/>
  <c r="B179" i="1"/>
  <c r="B171" i="1"/>
  <c r="B163" i="1"/>
  <c r="B155" i="1"/>
  <c r="B147" i="1"/>
  <c r="B139" i="1"/>
  <c r="B131" i="1"/>
  <c r="B123" i="1"/>
  <c r="B115" i="1"/>
  <c r="B107" i="1"/>
  <c r="B99" i="1"/>
  <c r="B91" i="1"/>
  <c r="B240" i="1"/>
  <c r="B232" i="1"/>
  <c r="B224" i="1"/>
  <c r="B216" i="1"/>
  <c r="B208" i="1"/>
  <c r="B200" i="1"/>
  <c r="B192" i="1"/>
  <c r="B184" i="1"/>
  <c r="B176" i="1"/>
  <c r="B168" i="1"/>
  <c r="B160" i="1"/>
  <c r="B152" i="1"/>
  <c r="B144" i="1"/>
  <c r="B136" i="1"/>
  <c r="B128" i="1"/>
  <c r="B120" i="1"/>
  <c r="B112" i="1"/>
  <c r="B104" i="1"/>
  <c r="B96" i="1"/>
  <c r="B237" i="1"/>
  <c r="B229" i="1"/>
  <c r="B221" i="1"/>
  <c r="B213" i="1"/>
  <c r="B205" i="1"/>
  <c r="B197" i="1"/>
  <c r="B189" i="1"/>
  <c r="B181" i="1"/>
  <c r="B173" i="1"/>
  <c r="B165" i="1"/>
  <c r="B157" i="1"/>
  <c r="B149" i="1"/>
  <c r="B141" i="1"/>
  <c r="B133" i="1"/>
  <c r="B125" i="1"/>
  <c r="B117" i="1"/>
  <c r="B109" i="1"/>
  <c r="B101" i="1"/>
  <c r="B93" i="1"/>
  <c r="B242" i="1"/>
  <c r="B234" i="1"/>
  <c r="B226" i="1"/>
  <c r="B218" i="1"/>
  <c r="B210" i="1"/>
  <c r="B202" i="1"/>
  <c r="B194" i="1"/>
  <c r="B186" i="1"/>
  <c r="B178" i="1"/>
  <c r="B170" i="1"/>
  <c r="B162" i="1"/>
  <c r="B154" i="1"/>
  <c r="B146" i="1"/>
  <c r="B138" i="1"/>
  <c r="B130" i="1"/>
  <c r="B122" i="1"/>
  <c r="B114" i="1"/>
  <c r="B106" i="1"/>
  <c r="B98" i="1"/>
  <c r="B90" i="1"/>
  <c r="B239" i="1"/>
  <c r="B231" i="1"/>
  <c r="B223" i="1"/>
  <c r="B215" i="1"/>
  <c r="B207" i="1"/>
  <c r="B199" i="1"/>
  <c r="B191" i="1"/>
  <c r="B183" i="1"/>
  <c r="B175" i="1"/>
  <c r="B167" i="1"/>
  <c r="B159" i="1"/>
  <c r="B151" i="1"/>
  <c r="B143" i="1"/>
  <c r="B135" i="1"/>
  <c r="B127" i="1"/>
  <c r="B119" i="1"/>
  <c r="B111" i="1"/>
  <c r="B103" i="1"/>
  <c r="B95" i="1"/>
  <c r="B236" i="1"/>
  <c r="B228" i="1"/>
  <c r="B220" i="1"/>
  <c r="B212" i="1"/>
  <c r="B204" i="1"/>
  <c r="B196" i="1"/>
  <c r="B188" i="1"/>
  <c r="B180" i="1"/>
  <c r="B172" i="1"/>
  <c r="B164" i="1"/>
  <c r="B156" i="1"/>
  <c r="B148" i="1"/>
  <c r="B140" i="1"/>
  <c r="B132" i="1"/>
  <c r="B124" i="1"/>
  <c r="B116" i="1"/>
  <c r="B108" i="1"/>
  <c r="B100" i="1"/>
  <c r="B92" i="1"/>
  <c r="B241" i="1"/>
  <c r="B233" i="1"/>
  <c r="B225" i="1"/>
  <c r="B217" i="1"/>
  <c r="B209" i="1"/>
  <c r="B201" i="1"/>
  <c r="B193" i="1"/>
  <c r="B185" i="1"/>
  <c r="B177" i="1"/>
  <c r="B169" i="1"/>
  <c r="B161" i="1"/>
  <c r="B153" i="1"/>
  <c r="B145" i="1"/>
  <c r="B137" i="1"/>
  <c r="B129" i="1"/>
  <c r="B121" i="1"/>
  <c r="B113" i="1"/>
  <c r="B105" i="1"/>
  <c r="B97" i="1"/>
  <c r="B89" i="1"/>
  <c r="A44" i="1"/>
  <c r="B47" i="1"/>
  <c r="A68" i="1"/>
  <c r="A72" i="1"/>
  <c r="A76" i="1"/>
  <c r="B44" i="1"/>
  <c r="A49" i="1"/>
  <c r="B41" i="1"/>
  <c r="A46" i="1"/>
  <c r="B49" i="1"/>
  <c r="A69" i="1"/>
  <c r="A73" i="1"/>
  <c r="A77" i="1"/>
  <c r="B46" i="1"/>
  <c r="A70" i="1"/>
  <c r="A74" i="1"/>
  <c r="A88" i="1"/>
  <c r="B40" i="1"/>
  <c r="A45" i="1"/>
  <c r="B48" i="1"/>
  <c r="B70" i="1"/>
  <c r="B74" i="1"/>
  <c r="B45" i="1"/>
  <c r="A67" i="1"/>
  <c r="A71" i="1"/>
  <c r="B42" i="1"/>
  <c r="A241" i="1" l="1"/>
  <c r="A233" i="1"/>
  <c r="A225" i="1"/>
  <c r="A217" i="1"/>
  <c r="A209" i="1"/>
  <c r="A201" i="1"/>
  <c r="A193" i="1"/>
  <c r="A185" i="1"/>
  <c r="A177" i="1"/>
  <c r="A169" i="1"/>
  <c r="A161" i="1"/>
  <c r="A153" i="1"/>
  <c r="A145" i="1"/>
  <c r="A137" i="1"/>
  <c r="A129" i="1"/>
  <c r="A121" i="1"/>
  <c r="A113" i="1"/>
  <c r="A105" i="1"/>
  <c r="A97" i="1"/>
  <c r="A89" i="1"/>
  <c r="A238" i="1"/>
  <c r="A230" i="1"/>
  <c r="A222" i="1"/>
  <c r="A214" i="1"/>
  <c r="A206" i="1"/>
  <c r="A198" i="1"/>
  <c r="A190" i="1"/>
  <c r="A182" i="1"/>
  <c r="A174" i="1"/>
  <c r="A166" i="1"/>
  <c r="A158" i="1"/>
  <c r="A150" i="1"/>
  <c r="A142" i="1"/>
  <c r="A134" i="1"/>
  <c r="A126" i="1"/>
  <c r="A118" i="1"/>
  <c r="A110" i="1"/>
  <c r="A102" i="1"/>
  <c r="A94" i="1"/>
  <c r="A243" i="1"/>
  <c r="A235" i="1"/>
  <c r="A227" i="1"/>
  <c r="A219" i="1"/>
  <c r="A211" i="1"/>
  <c r="A203" i="1"/>
  <c r="A195" i="1"/>
  <c r="A187" i="1"/>
  <c r="A179" i="1"/>
  <c r="A171" i="1"/>
  <c r="A163" i="1"/>
  <c r="A155" i="1"/>
  <c r="A147" i="1"/>
  <c r="A139" i="1"/>
  <c r="A131" i="1"/>
  <c r="A123" i="1"/>
  <c r="A115" i="1"/>
  <c r="A107" i="1"/>
  <c r="A99" i="1"/>
  <c r="A91" i="1"/>
  <c r="A240" i="1"/>
  <c r="A232" i="1"/>
  <c r="A224" i="1"/>
  <c r="A216" i="1"/>
  <c r="A208" i="1"/>
  <c r="A200" i="1"/>
  <c r="A192" i="1"/>
  <c r="A184" i="1"/>
  <c r="A176" i="1"/>
  <c r="A168" i="1"/>
  <c r="A160" i="1"/>
  <c r="A152" i="1"/>
  <c r="A144" i="1"/>
  <c r="A136" i="1"/>
  <c r="A128" i="1"/>
  <c r="A120" i="1"/>
  <c r="A112" i="1"/>
  <c r="A104" i="1"/>
  <c r="A96" i="1"/>
  <c r="A237" i="1"/>
  <c r="A229" i="1"/>
  <c r="A221" i="1"/>
  <c r="A213" i="1"/>
  <c r="A205" i="1"/>
  <c r="A197" i="1"/>
  <c r="A189" i="1"/>
  <c r="A181" i="1"/>
  <c r="A173" i="1"/>
  <c r="A165" i="1"/>
  <c r="A157" i="1"/>
  <c r="A149" i="1"/>
  <c r="A141" i="1"/>
  <c r="A133" i="1"/>
  <c r="A125" i="1"/>
  <c r="A117" i="1"/>
  <c r="A109" i="1"/>
  <c r="A101" i="1"/>
  <c r="A93" i="1"/>
  <c r="A242" i="1"/>
  <c r="A234" i="1"/>
  <c r="A226" i="1"/>
  <c r="A218" i="1"/>
  <c r="A210" i="1"/>
  <c r="A202" i="1"/>
  <c r="A194" i="1"/>
  <c r="A186" i="1"/>
  <c r="A178" i="1"/>
  <c r="A170" i="1"/>
  <c r="A162" i="1"/>
  <c r="A154" i="1"/>
  <c r="A146" i="1"/>
  <c r="A138" i="1"/>
  <c r="A130" i="1"/>
  <c r="A122" i="1"/>
  <c r="A114" i="1"/>
  <c r="A106" i="1"/>
  <c r="A98" i="1"/>
  <c r="A90" i="1"/>
  <c r="A239" i="1"/>
  <c r="A231" i="1"/>
  <c r="A223" i="1"/>
  <c r="A215" i="1"/>
  <c r="A207" i="1"/>
  <c r="A199" i="1"/>
  <c r="A191" i="1"/>
  <c r="A183" i="1"/>
  <c r="A175" i="1"/>
  <c r="A167" i="1"/>
  <c r="A159" i="1"/>
  <c r="A151" i="1"/>
  <c r="A143" i="1"/>
  <c r="A135" i="1"/>
  <c r="A127" i="1"/>
  <c r="A119" i="1"/>
  <c r="A111" i="1"/>
  <c r="A103" i="1"/>
  <c r="A95" i="1"/>
  <c r="A236" i="1"/>
  <c r="A228" i="1"/>
  <c r="A220" i="1"/>
  <c r="A212" i="1"/>
  <c r="A204" i="1"/>
  <c r="A196" i="1"/>
  <c r="A188" i="1"/>
  <c r="A180" i="1"/>
  <c r="A172" i="1"/>
  <c r="A164" i="1"/>
  <c r="A156" i="1"/>
  <c r="A148" i="1"/>
  <c r="A140" i="1"/>
  <c r="A132" i="1"/>
  <c r="A124" i="1"/>
  <c r="A116" i="1"/>
  <c r="A108" i="1"/>
  <c r="A100" i="1"/>
  <c r="A92" i="1"/>
</calcChain>
</file>

<file path=xl/sharedStrings.xml><?xml version="1.0" encoding="utf-8"?>
<sst xmlns="http://schemas.openxmlformats.org/spreadsheetml/2006/main" count="918" uniqueCount="713">
  <si>
    <t>Informations sur la station</t>
  </si>
  <si>
    <t>DIREN</t>
  </si>
  <si>
    <t>Reseau</t>
  </si>
  <si>
    <t>Classes quantitatives</t>
  </si>
  <si>
    <t>Classe qualitatives</t>
  </si>
  <si>
    <t>SubStrat Sandre</t>
  </si>
  <si>
    <t>Vitesse sandre</t>
  </si>
  <si>
    <t>Bocal</t>
  </si>
  <si>
    <t>Acentrella</t>
  </si>
  <si>
    <t>sans objet</t>
  </si>
  <si>
    <t>Stable</t>
  </si>
  <si>
    <t>S1</t>
  </si>
  <si>
    <t>N3</t>
  </si>
  <si>
    <t>B1</t>
  </si>
  <si>
    <t>Acentria</t>
  </si>
  <si>
    <t>LEGENDE</t>
  </si>
  <si>
    <t>Alsace</t>
  </si>
  <si>
    <t>Reseau National de Bassin</t>
  </si>
  <si>
    <t>Instable</t>
  </si>
  <si>
    <t>S2</t>
  </si>
  <si>
    <t>N5</t>
  </si>
  <si>
    <t>B2</t>
  </si>
  <si>
    <t>Acroloxidae</t>
  </si>
  <si>
    <t>DIREN en charge de l'échantillonnage</t>
  </si>
  <si>
    <t>Informations liées à la station de rapportage (site chimie)</t>
  </si>
  <si>
    <t>Aquitaine</t>
  </si>
  <si>
    <t>Reseau de Reference</t>
  </si>
  <si>
    <t>S3</t>
  </si>
  <si>
    <t>N4</t>
  </si>
  <si>
    <t>B3</t>
  </si>
  <si>
    <t>Acroloxus</t>
  </si>
  <si>
    <t>CODE STATION</t>
  </si>
  <si>
    <t>Au format RNB si possible et précédé du code Bassin</t>
  </si>
  <si>
    <t>Auvergne</t>
  </si>
  <si>
    <t>Reseau de Surveillance</t>
  </si>
  <si>
    <t>S28</t>
  </si>
  <si>
    <t>N1</t>
  </si>
  <si>
    <t>Adicella</t>
  </si>
  <si>
    <t>COURS D'EAU</t>
  </si>
  <si>
    <t>Nom de la rivière</t>
  </si>
  <si>
    <t>Basse Normandie</t>
  </si>
  <si>
    <t>Reseau de Controle Operationnel</t>
  </si>
  <si>
    <t>S24</t>
  </si>
  <si>
    <t>Aeshna</t>
  </si>
  <si>
    <t>STATION</t>
  </si>
  <si>
    <t>Nom de la station</t>
  </si>
  <si>
    <t>Les informations sont à saisir dans les cellules jaunes</t>
  </si>
  <si>
    <t>Bourgogne</t>
  </si>
  <si>
    <t>Reseau Complementaire de Bassin</t>
  </si>
  <si>
    <t>S30</t>
  </si>
  <si>
    <t>Aeshnidae</t>
  </si>
  <si>
    <t>COMMUNE</t>
  </si>
  <si>
    <t>Nom de la commune</t>
  </si>
  <si>
    <t>Bretagne</t>
  </si>
  <si>
    <t>Reseau Complementaire de Departement</t>
  </si>
  <si>
    <t>S9</t>
  </si>
  <si>
    <t>Agapetus</t>
  </si>
  <si>
    <t>CODE INSEE</t>
  </si>
  <si>
    <t>De la commune selon le format 00000</t>
  </si>
  <si>
    <t>Centre</t>
  </si>
  <si>
    <t>S10</t>
  </si>
  <si>
    <t>Agraylea</t>
  </si>
  <si>
    <t>LATITUDE</t>
  </si>
  <si>
    <r>
      <t xml:space="preserve">De la station chimie, en mètres et en </t>
    </r>
    <r>
      <rPr>
        <b/>
        <sz val="9"/>
        <color indexed="54"/>
        <rFont val="Arial"/>
        <family val="2"/>
      </rPr>
      <t>Lambert II étendu</t>
    </r>
  </si>
  <si>
    <t>Champagne Ardennes</t>
  </si>
  <si>
    <t>S11</t>
  </si>
  <si>
    <t>Agriotypidae</t>
  </si>
  <si>
    <t>LONGITUDE</t>
  </si>
  <si>
    <t>Corse</t>
  </si>
  <si>
    <t>S25</t>
  </si>
  <si>
    <t>Agriotypus</t>
  </si>
  <si>
    <t>ALTITUDE</t>
  </si>
  <si>
    <t>De la station, en mètres</t>
  </si>
  <si>
    <t>Franche Comte</t>
  </si>
  <si>
    <t>S18</t>
  </si>
  <si>
    <t>Agrypnia</t>
  </si>
  <si>
    <t>RESEAU</t>
  </si>
  <si>
    <t>Réseau d'appartenance de la station</t>
  </si>
  <si>
    <t>Haute Normandie</t>
  </si>
  <si>
    <t>S29</t>
  </si>
  <si>
    <t>Allotrichia</t>
  </si>
  <si>
    <t>X AMONT</t>
  </si>
  <si>
    <r>
      <t xml:space="preserve">Latitude de la </t>
    </r>
    <r>
      <rPr>
        <b/>
        <sz val="9"/>
        <color indexed="54"/>
        <rFont val="Arial"/>
        <family val="2"/>
      </rPr>
      <t>limite amont du site de prélèvement</t>
    </r>
    <r>
      <rPr>
        <sz val="9"/>
        <color indexed="54"/>
        <rFont val="Arial"/>
        <family val="2"/>
      </rPr>
      <t xml:space="preserve"> (en mètres et en Lambert II étendu)</t>
    </r>
  </si>
  <si>
    <t>Informations liées au site de prélèvement invertébrés</t>
  </si>
  <si>
    <t>Ile de France</t>
  </si>
  <si>
    <t>Ameletidae</t>
  </si>
  <si>
    <t>Y AMONT</t>
  </si>
  <si>
    <r>
      <t xml:space="preserve">Longitude de la </t>
    </r>
    <r>
      <rPr>
        <b/>
        <sz val="9"/>
        <color indexed="54"/>
        <rFont val="Arial"/>
        <family val="2"/>
      </rPr>
      <t>limite amont du site de prélèvement</t>
    </r>
    <r>
      <rPr>
        <sz val="9"/>
        <color indexed="54"/>
        <rFont val="Arial"/>
        <family val="2"/>
      </rPr>
      <t xml:space="preserve"> (en mètres et en Lambert II étendu)</t>
    </r>
  </si>
  <si>
    <t>Languedoc Roussillon</t>
  </si>
  <si>
    <t>Ameletus</t>
  </si>
  <si>
    <t>X AVAL</t>
  </si>
  <si>
    <r>
      <t xml:space="preserve">Latitude de la </t>
    </r>
    <r>
      <rPr>
        <b/>
        <sz val="9"/>
        <color indexed="54"/>
        <rFont val="Arial"/>
        <family val="2"/>
      </rPr>
      <t>limite aval du site de prélèvement</t>
    </r>
    <r>
      <rPr>
        <sz val="9"/>
        <color indexed="54"/>
        <rFont val="Arial"/>
        <family val="2"/>
      </rPr>
      <t xml:space="preserve"> (en mètres et en Lambert II étendu)</t>
    </r>
  </si>
  <si>
    <t>Limousin</t>
  </si>
  <si>
    <t>Amphinemura</t>
  </si>
  <si>
    <t>Y AVAL</t>
  </si>
  <si>
    <r>
      <t xml:space="preserve">Longitude de la </t>
    </r>
    <r>
      <rPr>
        <b/>
        <sz val="9"/>
        <color indexed="54"/>
        <rFont val="Arial"/>
        <family val="2"/>
      </rPr>
      <t>limite aval du site de prélèvement</t>
    </r>
    <r>
      <rPr>
        <sz val="9"/>
        <color indexed="54"/>
        <rFont val="Arial"/>
        <family val="2"/>
      </rPr>
      <t xml:space="preserve"> (en mètres et en Lambert II étendu)</t>
    </r>
  </si>
  <si>
    <t>Lorraine</t>
  </si>
  <si>
    <t>Anaciaeschna</t>
  </si>
  <si>
    <t>LARGEUR PLEIN BORD</t>
  </si>
  <si>
    <r>
      <t>Largeur au débit de Plein Bord</t>
    </r>
    <r>
      <rPr>
        <sz val="9"/>
        <color indexed="54"/>
        <rFont val="Arial"/>
        <family val="2"/>
      </rPr>
      <t xml:space="preserve"> (en mètres)</t>
    </r>
  </si>
  <si>
    <t>Midi Pyrenees</t>
  </si>
  <si>
    <t>Anax</t>
  </si>
  <si>
    <t>LONGUEUR</t>
  </si>
  <si>
    <t>Longueur totale du site, en mètres</t>
  </si>
  <si>
    <t>Nord Pas de Calais</t>
  </si>
  <si>
    <t>Ancylidae</t>
  </si>
  <si>
    <t>Pays de la Loire</t>
  </si>
  <si>
    <t>Ancylus</t>
  </si>
  <si>
    <t>obligatoire</t>
  </si>
  <si>
    <t>Picardie</t>
  </si>
  <si>
    <t>Anisops</t>
  </si>
  <si>
    <t>Poitou Charentes</t>
  </si>
  <si>
    <t>Anisus</t>
  </si>
  <si>
    <t>Rhone Alpes</t>
  </si>
  <si>
    <t>COISE</t>
  </si>
  <si>
    <t>COISE à LARAJASSE</t>
  </si>
  <si>
    <t>LARAJASSE</t>
  </si>
  <si>
    <t>69110</t>
  </si>
  <si>
    <t>Provence Alpes Cote d'Azur</t>
  </si>
  <si>
    <t>Anodonta</t>
  </si>
  <si>
    <t>ANOSTRACES</t>
  </si>
  <si>
    <t>Informations sur le site à chaque échantillonnage</t>
  </si>
  <si>
    <t>Guyanne</t>
  </si>
  <si>
    <t>Anthomyidae</t>
  </si>
  <si>
    <t>Reunion</t>
  </si>
  <si>
    <t>Apatania</t>
  </si>
  <si>
    <t>Martinique</t>
  </si>
  <si>
    <t>Aphelocheiridae</t>
  </si>
  <si>
    <t>Ce code a été fournie lors de l'établissement de la liste des stations du réseau de Référence</t>
  </si>
  <si>
    <t>Guadeloupe</t>
  </si>
  <si>
    <t>Aphelocheirus</t>
  </si>
  <si>
    <t>Aplexa</t>
  </si>
  <si>
    <t>SITE</t>
  </si>
  <si>
    <t>Nom du Site de prélèvement invertébrés</t>
  </si>
  <si>
    <t>Arcynopteryx</t>
  </si>
  <si>
    <t>DATE</t>
  </si>
  <si>
    <r>
      <t xml:space="preserve">Jour de l'échantillonnage </t>
    </r>
    <r>
      <rPr>
        <b/>
        <sz val="9"/>
        <color indexed="54"/>
        <rFont val="Arial"/>
        <family val="2"/>
      </rPr>
      <t>(jj/mm/aaaa)</t>
    </r>
  </si>
  <si>
    <t>Argulidae</t>
  </si>
  <si>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</si>
  <si>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</si>
  <si>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Surfaces de recouvrement des différents substrats présents sur l'ensemble de la station</t>
  </si>
  <si>
    <t>Argulus</t>
  </si>
  <si>
    <t>Armiger</t>
  </si>
  <si>
    <t>Artemia</t>
  </si>
  <si>
    <t>RECOUVREMENT</t>
  </si>
  <si>
    <r>
      <t xml:space="preserve">% de recouvrement sur </t>
    </r>
    <r>
      <rPr>
        <b/>
        <sz val="9"/>
        <color indexed="54"/>
        <rFont val="Arial"/>
        <family val="2"/>
      </rPr>
      <t>l'ensemble</t>
    </r>
    <r>
      <rPr>
        <sz val="9"/>
        <color indexed="54"/>
        <rFont val="Arial"/>
        <family val="2"/>
      </rPr>
      <t xml:space="preserve"> de la station</t>
    </r>
  </si>
  <si>
    <t>Asellidae</t>
  </si>
  <si>
    <t>Asellus</t>
  </si>
  <si>
    <t>Astacidae</t>
  </si>
  <si>
    <t>SUBSTRAT</t>
  </si>
  <si>
    <t>SANDRE</t>
  </si>
  <si>
    <t>Astacus</t>
  </si>
  <si>
    <t xml:space="preserve">A - Bryophytes  </t>
  </si>
  <si>
    <t>Athericidae</t>
  </si>
  <si>
    <t>B - Hydrophytes</t>
  </si>
  <si>
    <t>Athripsodes</t>
  </si>
  <si>
    <t>C - Litieres</t>
  </si>
  <si>
    <t>Atyaephyra</t>
  </si>
  <si>
    <t>D - Branchage, racines</t>
  </si>
  <si>
    <t>Atyidae</t>
  </si>
  <si>
    <t>E - Pierres, galets</t>
  </si>
  <si>
    <t>Aulonogyrus</t>
  </si>
  <si>
    <t>F - Blocs</t>
  </si>
  <si>
    <t>Austropotamobius</t>
  </si>
  <si>
    <t>G - Granulats</t>
  </si>
  <si>
    <t>Baetidae</t>
  </si>
  <si>
    <t>H - Helophytes</t>
  </si>
  <si>
    <t>Baetis</t>
  </si>
  <si>
    <t>I - Vases</t>
  </si>
  <si>
    <t>Bathyomphalus</t>
  </si>
  <si>
    <t>J - Sables, limons</t>
  </si>
  <si>
    <t>Batracobdella</t>
  </si>
  <si>
    <t>K - Algues</t>
  </si>
  <si>
    <t>Bdellocephala</t>
  </si>
  <si>
    <t>L - Dalles, argiles</t>
  </si>
  <si>
    <t>Belgrandia</t>
  </si>
  <si>
    <t>Total de recouvrement (100%)</t>
  </si>
  <si>
    <t>Beraea</t>
  </si>
  <si>
    <t>Informations sur l'échantillon (à donner pour chacun des 12 microprélèvements)</t>
  </si>
  <si>
    <t>Beraeamyia</t>
  </si>
  <si>
    <t>Beraeidae</t>
  </si>
  <si>
    <t>Beraeodes</t>
  </si>
  <si>
    <r>
      <t xml:space="preserve">Pour chaque microprélèvement, utiliser les </t>
    </r>
    <r>
      <rPr>
        <b/>
        <sz val="9"/>
        <color indexed="54"/>
        <rFont val="Arial"/>
        <family val="2"/>
      </rPr>
      <t>codes SANDRE</t>
    </r>
  </si>
  <si>
    <t>Beraeodina</t>
  </si>
  <si>
    <t>CLASSE VITESSE</t>
  </si>
  <si>
    <t>Besdolus</t>
  </si>
  <si>
    <t>BOCAL</t>
  </si>
  <si>
    <r>
      <t xml:space="preserve">Affecter chaque microprélèvement à </t>
    </r>
    <r>
      <rPr>
        <b/>
        <sz val="9"/>
        <color indexed="54"/>
        <rFont val="Arial"/>
        <family val="2"/>
      </rPr>
      <t>B1, B2 ou B3</t>
    </r>
    <r>
      <rPr>
        <sz val="9"/>
        <color indexed="54"/>
        <rFont val="Arial"/>
        <family val="2"/>
      </rPr>
      <t xml:space="preserve"> </t>
    </r>
    <r>
      <rPr>
        <b/>
        <sz val="9"/>
        <color indexed="54"/>
        <rFont val="Arial"/>
        <family val="2"/>
      </rPr>
      <t>(case vide interdite)</t>
    </r>
  </si>
  <si>
    <t>CLASSE VITESSE (cm/s)</t>
  </si>
  <si>
    <t>VITESSE</t>
  </si>
  <si>
    <t>Bithynia</t>
  </si>
  <si>
    <t>HAUTEUR D'EAU</t>
  </si>
  <si>
    <t>Pour chaque microprélèvement, en cm</t>
  </si>
  <si>
    <t>v&lt;5</t>
  </si>
  <si>
    <t>Nulle</t>
  </si>
  <si>
    <t>Bithyniidae</t>
  </si>
  <si>
    <t>COLMATAGE</t>
  </si>
  <si>
    <t>Pour chaque microprélèvement, de 0 à 5 (0 = nul … 5 = très important)</t>
  </si>
  <si>
    <t>25&gt;v≥5</t>
  </si>
  <si>
    <t>Lente</t>
  </si>
  <si>
    <t>Blephariceridae</t>
  </si>
  <si>
    <t>STABILITE</t>
  </si>
  <si>
    <t>Pour chaque microprélèvement, stabilité du substrat (Instable ou Stable)</t>
  </si>
  <si>
    <t>75&gt;v≥25</t>
  </si>
  <si>
    <t>Moyenne</t>
  </si>
  <si>
    <t>Boreobdella</t>
  </si>
  <si>
    <t>NATURE VEGETATION</t>
  </si>
  <si>
    <t>Pour chaque microprélèvement, nature de la végétation de recouvrement (selon protocole IBGN)</t>
  </si>
  <si>
    <t>150&gt;v≥75</t>
  </si>
  <si>
    <t>Rapide</t>
  </si>
  <si>
    <t>Boyeria</t>
  </si>
  <si>
    <t>ABONDANCE VEGETATION</t>
  </si>
  <si>
    <t>Pour chaque microprélèvement, abondance du recouvrement par la végétation de 0 à 5 (0 = nul … 5 = très important)</t>
  </si>
  <si>
    <t>Brachycentridae</t>
  </si>
  <si>
    <t>Brachycentrus</t>
  </si>
  <si>
    <t>facultatif</t>
  </si>
  <si>
    <t>Brachycercus</t>
  </si>
  <si>
    <t>MICROPRELEVEMENT</t>
  </si>
  <si>
    <t>Brachyptera</t>
  </si>
  <si>
    <t>P1</t>
  </si>
  <si>
    <t>Brachythemis</t>
  </si>
  <si>
    <t>P2</t>
  </si>
  <si>
    <t>Brachytron</t>
  </si>
  <si>
    <t>P3</t>
  </si>
  <si>
    <t>Branchiobdella</t>
  </si>
  <si>
    <t>P4</t>
  </si>
  <si>
    <t>Branchiobdellidae</t>
  </si>
  <si>
    <t>P5</t>
  </si>
  <si>
    <t>Diatomées</t>
  </si>
  <si>
    <t>Brychius</t>
  </si>
  <si>
    <t>P6</t>
  </si>
  <si>
    <t>BRYOZOAIRES=Bryozoa</t>
  </si>
  <si>
    <t>P7</t>
  </si>
  <si>
    <t>Bulinus</t>
  </si>
  <si>
    <t>P8</t>
  </si>
  <si>
    <t>Bythinella</t>
  </si>
  <si>
    <t>P9</t>
  </si>
  <si>
    <t>Bythiospeum</t>
  </si>
  <si>
    <t>P10</t>
  </si>
  <si>
    <t>Caenidae</t>
  </si>
  <si>
    <t>P11</t>
  </si>
  <si>
    <t>Caenis</t>
  </si>
  <si>
    <t>P12</t>
  </si>
  <si>
    <t>Calamoceras</t>
  </si>
  <si>
    <t>Calamoceratidae</t>
  </si>
  <si>
    <t>Quantification de l'échantillon</t>
  </si>
  <si>
    <t>Calopterygidae</t>
  </si>
  <si>
    <t>Calopteryx</t>
  </si>
  <si>
    <t>Cambaridae</t>
  </si>
  <si>
    <t>TAXON SANDRE</t>
  </si>
  <si>
    <t>Libellé du taxon (Dénomination SANDRE)</t>
  </si>
  <si>
    <t>Capnia</t>
  </si>
  <si>
    <t>CODE SANDRE</t>
  </si>
  <si>
    <t>Code SANDRE du taxon (case vide interdite)</t>
  </si>
  <si>
    <t>Capniidae</t>
  </si>
  <si>
    <t>Dénombrement des taxons prélevés dans chaque bocal de regroupement</t>
  </si>
  <si>
    <t>Capnioneura</t>
  </si>
  <si>
    <t>Capnopsis</t>
  </si>
  <si>
    <t>Dénombrement obligatoire par Bocal</t>
  </si>
  <si>
    <t>Dénombrement par microprélèvement si tri en 12 listes (Facultatif)</t>
  </si>
  <si>
    <t>Cataclysta</t>
  </si>
  <si>
    <t>MICROPRELEVEMENT P1</t>
  </si>
  <si>
    <t>MICROPRELEVEMENT P2</t>
  </si>
  <si>
    <t>MICROPRELEVEMENT P3</t>
  </si>
  <si>
    <t>MICROPRELEVEMENT P4</t>
  </si>
  <si>
    <t>MICROPRELEVEMENT P5</t>
  </si>
  <si>
    <t>MICROPRELEVEMENT P6</t>
  </si>
  <si>
    <t>MICROPRELEVEMENT P7</t>
  </si>
  <si>
    <t>MICROPRELEVEMENT P8</t>
  </si>
  <si>
    <t>MICROPRELEVEMENT P9</t>
  </si>
  <si>
    <t>MICROPRELEVEMENT P10</t>
  </si>
  <si>
    <t>MICROPRELEVEMENT P11</t>
  </si>
  <si>
    <t>MICROPRELEVEMENT P12</t>
  </si>
  <si>
    <t>Catagapetus</t>
  </si>
  <si>
    <t>Leuctra</t>
  </si>
  <si>
    <t>Centroptilum</t>
  </si>
  <si>
    <t>Goeridae</t>
  </si>
  <si>
    <t>Ceraclea</t>
  </si>
  <si>
    <t>Goera</t>
  </si>
  <si>
    <t>Ceratopogonidae</t>
  </si>
  <si>
    <t>Silo</t>
  </si>
  <si>
    <t>Cercion</t>
  </si>
  <si>
    <t>Hydropsyche</t>
  </si>
  <si>
    <t>Ceriagrion</t>
  </si>
  <si>
    <t>Chalcholestes</t>
  </si>
  <si>
    <t>Chaoboridae</t>
  </si>
  <si>
    <t>Mystacides</t>
  </si>
  <si>
    <t>Cheumatopsyche</t>
  </si>
  <si>
    <t>Oecetis</t>
  </si>
  <si>
    <t>Chimarra</t>
  </si>
  <si>
    <t>Setodes</t>
  </si>
  <si>
    <t>Chironomidae</t>
  </si>
  <si>
    <t>sF. Limnephilinae</t>
  </si>
  <si>
    <t>Chloroperla</t>
  </si>
  <si>
    <t>Psychomyia</t>
  </si>
  <si>
    <t>Chloroperlidae</t>
  </si>
  <si>
    <t>Tinodes</t>
  </si>
  <si>
    <t>Choroterpes</t>
  </si>
  <si>
    <t>Rhyacophila</t>
  </si>
  <si>
    <t>Chrysomelidae</t>
  </si>
  <si>
    <t>Sericostomatidae</t>
  </si>
  <si>
    <t>Clavidae</t>
  </si>
  <si>
    <t>Sericostoma</t>
  </si>
  <si>
    <t>Cloeon</t>
  </si>
  <si>
    <t>CNIDAIRES</t>
  </si>
  <si>
    <t>Coenagrion</t>
  </si>
  <si>
    <t>Coenagrionidae</t>
  </si>
  <si>
    <t>Procloeon</t>
  </si>
  <si>
    <t>CONCHOSTRACES</t>
  </si>
  <si>
    <t>Pseudocentroptilum</t>
  </si>
  <si>
    <t>Congeria</t>
  </si>
  <si>
    <t>Ephemerella</t>
  </si>
  <si>
    <t>Corbicula</t>
  </si>
  <si>
    <t>Ephemera</t>
  </si>
  <si>
    <t>Corbiculidae</t>
  </si>
  <si>
    <t>Heptageniidae</t>
  </si>
  <si>
    <t>Cordulegaster</t>
  </si>
  <si>
    <t>Ecdyonurus</t>
  </si>
  <si>
    <t>Cordulegasteridae</t>
  </si>
  <si>
    <t>Leptophlebiidae</t>
  </si>
  <si>
    <t>Cordulia</t>
  </si>
  <si>
    <t>Paraleptophlebia</t>
  </si>
  <si>
    <t>Corduliidae</t>
  </si>
  <si>
    <t>Dupophilus</t>
  </si>
  <si>
    <t>Cordylophora</t>
  </si>
  <si>
    <t>Elmis</t>
  </si>
  <si>
    <t>Corixidae</t>
  </si>
  <si>
    <t>Esolus</t>
  </si>
  <si>
    <t>Corophiidae</t>
  </si>
  <si>
    <t>Limnius</t>
  </si>
  <si>
    <t>Corophium</t>
  </si>
  <si>
    <t>Oulimnius</t>
  </si>
  <si>
    <t xml:space="preserve">Crambidae = Pyralidae </t>
  </si>
  <si>
    <t>Hydraena</t>
  </si>
  <si>
    <t>Crangonyctidae</t>
  </si>
  <si>
    <t>Crangonyx</t>
  </si>
  <si>
    <t>Craspedacusta</t>
  </si>
  <si>
    <t>Empididae</t>
  </si>
  <si>
    <t>Crenobia</t>
  </si>
  <si>
    <t>Limoniidae</t>
  </si>
  <si>
    <t>Cristatella</t>
  </si>
  <si>
    <t>Psychodidae</t>
  </si>
  <si>
    <t>Cristatellidae</t>
  </si>
  <si>
    <t>Crocothemis</t>
  </si>
  <si>
    <t>Crunoecia</t>
  </si>
  <si>
    <t>Gammarus</t>
  </si>
  <si>
    <t>Culicidae</t>
  </si>
  <si>
    <t>Sphaeriidae</t>
  </si>
  <si>
    <t>Curculionidae</t>
  </si>
  <si>
    <t>Cylindrotomidae</t>
  </si>
  <si>
    <t>Erpobdellidae</t>
  </si>
  <si>
    <t>Cymatia</t>
  </si>
  <si>
    <t>Glossiphoniidae</t>
  </si>
  <si>
    <t>Cyphon</t>
  </si>
  <si>
    <t>Planariidae</t>
  </si>
  <si>
    <t>Cyrnus</t>
  </si>
  <si>
    <t>OLIGOCHETES=Oligochaeta</t>
  </si>
  <si>
    <t>Cystobranchus</t>
  </si>
  <si>
    <t>NEMATODES=Nematoda</t>
  </si>
  <si>
    <t>Dendrocoelidae</t>
  </si>
  <si>
    <t>GORDIACES=Gordiacea</t>
  </si>
  <si>
    <t>Dendrocoelum</t>
  </si>
  <si>
    <t>HYDRACARIENS=Hydracarina</t>
  </si>
  <si>
    <t>Dictyogenus</t>
  </si>
  <si>
    <t>HYDROZOAIRES=Hydrozoa</t>
  </si>
  <si>
    <t>Dikerogammarus</t>
  </si>
  <si>
    <t>Dina</t>
  </si>
  <si>
    <t>Dinocras</t>
  </si>
  <si>
    <t>Diplacodes</t>
  </si>
  <si>
    <t>Diplectrona</t>
  </si>
  <si>
    <t>Diura</t>
  </si>
  <si>
    <t>Dixidae</t>
  </si>
  <si>
    <t>Dolichopodidae</t>
  </si>
  <si>
    <t>Donacia</t>
  </si>
  <si>
    <t>Dreissena</t>
  </si>
  <si>
    <t>Dreissenidae</t>
  </si>
  <si>
    <t>Dryopidae</t>
  </si>
  <si>
    <t>Dryops</t>
  </si>
  <si>
    <t>Dugesia</t>
  </si>
  <si>
    <t>Dugesiidae</t>
  </si>
  <si>
    <t>Dytiscidae</t>
  </si>
  <si>
    <t>Echinogammarus</t>
  </si>
  <si>
    <t>Ecnomidae</t>
  </si>
  <si>
    <t>Ecnomus</t>
  </si>
  <si>
    <t>Electrogena</t>
  </si>
  <si>
    <t>Elmidae</t>
  </si>
  <si>
    <t>Elophila</t>
  </si>
  <si>
    <t>Enallagma</t>
  </si>
  <si>
    <t>Eoperla</t>
  </si>
  <si>
    <t>Epeorus</t>
  </si>
  <si>
    <t>Ephemerellidae</t>
  </si>
  <si>
    <t>Ephemeridae</t>
  </si>
  <si>
    <t>Ephoron</t>
  </si>
  <si>
    <t>Ephydatia</t>
  </si>
  <si>
    <t>Ephydridae</t>
  </si>
  <si>
    <t>Epitheca</t>
  </si>
  <si>
    <t>Eriocheir</t>
  </si>
  <si>
    <t>Ernodes</t>
  </si>
  <si>
    <t>Erotesis</t>
  </si>
  <si>
    <t>Erpobdella</t>
  </si>
  <si>
    <t>Erythromma</t>
  </si>
  <si>
    <t>Eubria</t>
  </si>
  <si>
    <t>Euleuctra</t>
  </si>
  <si>
    <t>Ferrissia</t>
  </si>
  <si>
    <t>Ferrissiidae</t>
  </si>
  <si>
    <t>Fredericella</t>
  </si>
  <si>
    <t>Fredericellidae</t>
  </si>
  <si>
    <t>Galba</t>
  </si>
  <si>
    <t>Gammaridae</t>
  </si>
  <si>
    <t>Gerridae</t>
  </si>
  <si>
    <t>Gerris</t>
  </si>
  <si>
    <t>Glossiphonia</t>
  </si>
  <si>
    <t>Glossosoma</t>
  </si>
  <si>
    <t>Glossosomatidae</t>
  </si>
  <si>
    <t>Gomphidae</t>
  </si>
  <si>
    <t>Gomphus</t>
  </si>
  <si>
    <t>Grapsidae</t>
  </si>
  <si>
    <t>Gyraulus</t>
  </si>
  <si>
    <t>Gyrinidae</t>
  </si>
  <si>
    <t>Gyrinus</t>
  </si>
  <si>
    <t>Habroleptoides</t>
  </si>
  <si>
    <t>Habrophlebia</t>
  </si>
  <si>
    <t>Haementeria = Placobdella</t>
  </si>
  <si>
    <t>Haemopis</t>
  </si>
  <si>
    <t>Hagenella</t>
  </si>
  <si>
    <t>Haliplidae</t>
  </si>
  <si>
    <t>Haliplus</t>
  </si>
  <si>
    <t>Helichus = Pomatinus</t>
  </si>
  <si>
    <t>Helicopsyche</t>
  </si>
  <si>
    <t>Helicopsychidae</t>
  </si>
  <si>
    <t>Helobdella</t>
  </si>
  <si>
    <t>Helodes</t>
  </si>
  <si>
    <t xml:space="preserve">Helodidae </t>
  </si>
  <si>
    <t>Helophoridae</t>
  </si>
  <si>
    <t>Helophorus</t>
  </si>
  <si>
    <t>Hemianax</t>
  </si>
  <si>
    <t>Hemiclepsis</t>
  </si>
  <si>
    <t>Heptagenia</t>
  </si>
  <si>
    <t>Heteromeyenia</t>
  </si>
  <si>
    <t>Hippeutis</t>
  </si>
  <si>
    <t>Hirudidae</t>
  </si>
  <si>
    <t>Hirudo</t>
  </si>
  <si>
    <t>Holocentropus</t>
  </si>
  <si>
    <t>Hyalinella</t>
  </si>
  <si>
    <t>Hydra</t>
  </si>
  <si>
    <t>Hydraenidae</t>
  </si>
  <si>
    <t>Hydridae</t>
  </si>
  <si>
    <t>Hydrobiidae</t>
  </si>
  <si>
    <t>Hydrochidae</t>
  </si>
  <si>
    <t>Hydrochus</t>
  </si>
  <si>
    <t>Hydrocyphon</t>
  </si>
  <si>
    <t>Hydrometra</t>
  </si>
  <si>
    <t>Hydrometridae</t>
  </si>
  <si>
    <t>Hydrophilidae</t>
  </si>
  <si>
    <t>Hydropsychidae</t>
  </si>
  <si>
    <t>Hydroptila</t>
  </si>
  <si>
    <t>Hydroptilidae</t>
  </si>
  <si>
    <t>Hydroscapha</t>
  </si>
  <si>
    <t>Hydroscaphidae</t>
  </si>
  <si>
    <t>Hygrobia</t>
  </si>
  <si>
    <t>Hygrobiidae</t>
  </si>
  <si>
    <t>Ironoquia</t>
  </si>
  <si>
    <t>Ischnura</t>
  </si>
  <si>
    <t>Isogenus</t>
  </si>
  <si>
    <t>Isonychia</t>
  </si>
  <si>
    <t>Isonychiidae</t>
  </si>
  <si>
    <t>Isoperla</t>
  </si>
  <si>
    <t>Isoptena</t>
  </si>
  <si>
    <t>Ithytrichia</t>
  </si>
  <si>
    <t>Lasiocephala</t>
  </si>
  <si>
    <t>Lathelmis</t>
  </si>
  <si>
    <t>Lepidostoma</t>
  </si>
  <si>
    <t>Lepidostomatidae</t>
  </si>
  <si>
    <t>Lepidurus</t>
  </si>
  <si>
    <t>Leptoceridae</t>
  </si>
  <si>
    <t>Leptocerus</t>
  </si>
  <si>
    <t>Leptophlebia</t>
  </si>
  <si>
    <t>Lestes</t>
  </si>
  <si>
    <t>Lestidae</t>
  </si>
  <si>
    <t>Leucorrhinia</t>
  </si>
  <si>
    <t>Leuctridae</t>
  </si>
  <si>
    <t>Libellula</t>
  </si>
  <si>
    <t>Libellulidae</t>
  </si>
  <si>
    <t>Limnebius</t>
  </si>
  <si>
    <t>Limnephilidae</t>
  </si>
  <si>
    <t>Lindenia</t>
  </si>
  <si>
    <t>Lithax</t>
  </si>
  <si>
    <t>Lithoglyphus</t>
  </si>
  <si>
    <t>Lophopodidae</t>
  </si>
  <si>
    <t>Lophopus</t>
  </si>
  <si>
    <t>Lymnaea</t>
  </si>
  <si>
    <t>Lymnaeidae</t>
  </si>
  <si>
    <t>Lype</t>
  </si>
  <si>
    <t>Macromia</t>
  </si>
  <si>
    <t>Macromiidae</t>
  </si>
  <si>
    <t>Macronychus</t>
  </si>
  <si>
    <t>Macroplea = Haemonia</t>
  </si>
  <si>
    <t>Margaritifera</t>
  </si>
  <si>
    <t>Margaritiferidae</t>
  </si>
  <si>
    <t>Marthamea</t>
  </si>
  <si>
    <t>Menetus</t>
  </si>
  <si>
    <t>Mesophylax</t>
  </si>
  <si>
    <t>Mesovelia</t>
  </si>
  <si>
    <t>Mesoveliidae</t>
  </si>
  <si>
    <t>Metalype</t>
  </si>
  <si>
    <t>Metreletus</t>
  </si>
  <si>
    <t>Micrasema</t>
  </si>
  <si>
    <t>Microcara</t>
  </si>
  <si>
    <t>Micronecta</t>
  </si>
  <si>
    <t>Microvelia</t>
  </si>
  <si>
    <t>Molanna</t>
  </si>
  <si>
    <t>Molannidae</t>
  </si>
  <si>
    <t>Molannodes</t>
  </si>
  <si>
    <t>Musculium</t>
  </si>
  <si>
    <t>Myxas</t>
  </si>
  <si>
    <t>Naucoridae</t>
  </si>
  <si>
    <t>Nehalennia</t>
  </si>
  <si>
    <t>NEMATHELMINTHES</t>
  </si>
  <si>
    <t>NEMERTEA=Nemertiens</t>
  </si>
  <si>
    <t>Nemoura</t>
  </si>
  <si>
    <t>Nemouridae</t>
  </si>
  <si>
    <t>Nemurella</t>
  </si>
  <si>
    <t>Neoephemera</t>
  </si>
  <si>
    <t>Neoephemeridae</t>
  </si>
  <si>
    <t>Nepa</t>
  </si>
  <si>
    <t>Nepidae</t>
  </si>
  <si>
    <t>Neritidae</t>
  </si>
  <si>
    <t>Neureclepsis</t>
  </si>
  <si>
    <t>Neurorthidae</t>
  </si>
  <si>
    <t>Neurorthus</t>
  </si>
  <si>
    <t>Niphargidae</t>
  </si>
  <si>
    <t>Niphargopsis</t>
  </si>
  <si>
    <t>Niphargus</t>
  </si>
  <si>
    <t>Normandia</t>
  </si>
  <si>
    <t>Noteridae</t>
  </si>
  <si>
    <t>Noterus</t>
  </si>
  <si>
    <t>Notidobia</t>
  </si>
  <si>
    <t>Notonecta</t>
  </si>
  <si>
    <t>Notonectidae</t>
  </si>
  <si>
    <t>NOTOSTRACES</t>
  </si>
  <si>
    <t>Nychia</t>
  </si>
  <si>
    <t>Nymphula</t>
  </si>
  <si>
    <t>Ochthebius</t>
  </si>
  <si>
    <t>Odontoceridae</t>
  </si>
  <si>
    <t>Odontocerum</t>
  </si>
  <si>
    <t>Oecimus</t>
  </si>
  <si>
    <t>Oemopteryx</t>
  </si>
  <si>
    <t>Oligoneuriella</t>
  </si>
  <si>
    <t>Oligoneuriidae</t>
  </si>
  <si>
    <t>Oligoplectrum</t>
  </si>
  <si>
    <t>Oligostomis</t>
  </si>
  <si>
    <t>Oligotrichia</t>
  </si>
  <si>
    <t>Olindidae = Petasidae</t>
  </si>
  <si>
    <t>Onychogomphus</t>
  </si>
  <si>
    <t>Ophiogomphus</t>
  </si>
  <si>
    <t>Orchestia</t>
  </si>
  <si>
    <t>Orconectes</t>
  </si>
  <si>
    <t>Orectochilus</t>
  </si>
  <si>
    <t>Orthetrum</t>
  </si>
  <si>
    <t>Orthotrichia</t>
  </si>
  <si>
    <t>Osmylidae</t>
  </si>
  <si>
    <t>Osmylus</t>
  </si>
  <si>
    <t>Oxyethira</t>
  </si>
  <si>
    <t>Oxygastra</t>
  </si>
  <si>
    <t>Pachyleuctra</t>
  </si>
  <si>
    <t>Pacifastacus</t>
  </si>
  <si>
    <t>Paduniella</t>
  </si>
  <si>
    <t>Paludicella</t>
  </si>
  <si>
    <t>Paludicellidae</t>
  </si>
  <si>
    <t>Pantala</t>
  </si>
  <si>
    <t>Paragomphus</t>
  </si>
  <si>
    <t>Parameletus</t>
  </si>
  <si>
    <t>Parapoynx</t>
  </si>
  <si>
    <t>Pectinatella</t>
  </si>
  <si>
    <t>Pectinatellidae</t>
  </si>
  <si>
    <t>Peltodytes</t>
  </si>
  <si>
    <t>Perla</t>
  </si>
  <si>
    <t>Perlidae</t>
  </si>
  <si>
    <t>Perlodes</t>
  </si>
  <si>
    <t>Perlodidae</t>
  </si>
  <si>
    <t>Phagocata</t>
  </si>
  <si>
    <t>Philopotamidae</t>
  </si>
  <si>
    <t>Philopotamus</t>
  </si>
  <si>
    <t>Phryganea</t>
  </si>
  <si>
    <t>Phryganeidae</t>
  </si>
  <si>
    <t>Physa</t>
  </si>
  <si>
    <t>Physidae</t>
  </si>
  <si>
    <t>Piscicola</t>
  </si>
  <si>
    <t>Piscicolidae</t>
  </si>
  <si>
    <t>Pisidium</t>
  </si>
  <si>
    <t>Planaria</t>
  </si>
  <si>
    <t>Planorbarius</t>
  </si>
  <si>
    <t>Planorbidae</t>
  </si>
  <si>
    <t>Planorbis</t>
  </si>
  <si>
    <t>Plateumaris</t>
  </si>
  <si>
    <t>Platycnemididae</t>
  </si>
  <si>
    <t>Platycnemis</t>
  </si>
  <si>
    <t>Plea</t>
  </si>
  <si>
    <t>Plectrocnemia</t>
  </si>
  <si>
    <t>Pleidae</t>
  </si>
  <si>
    <t>Plumatella</t>
  </si>
  <si>
    <t>Plumatellidae</t>
  </si>
  <si>
    <t>Polycelis</t>
  </si>
  <si>
    <t>Polycentropodidae</t>
  </si>
  <si>
    <t>Polycentropus</t>
  </si>
  <si>
    <t>Polymitarcidae</t>
  </si>
  <si>
    <t>Potamanthidae</t>
  </si>
  <si>
    <t>Potamanthus</t>
  </si>
  <si>
    <t>Potamon</t>
  </si>
  <si>
    <t>Potamonidae</t>
  </si>
  <si>
    <t>Potamophilus</t>
  </si>
  <si>
    <t>Potamopyrgus</t>
  </si>
  <si>
    <t>Potomida</t>
  </si>
  <si>
    <t>Proasellus</t>
  </si>
  <si>
    <t>Procambarus</t>
  </si>
  <si>
    <t>Prosopistoma</t>
  </si>
  <si>
    <t>Prosopistomatidae</t>
  </si>
  <si>
    <t>Prostoma</t>
  </si>
  <si>
    <t>Protonemura</t>
  </si>
  <si>
    <t xml:space="preserve">Psephenidae = Eubriidae </t>
  </si>
  <si>
    <t>Pseudanodonta</t>
  </si>
  <si>
    <t>Pseudoneureclipsis</t>
  </si>
  <si>
    <t>Psychomyidae</t>
  </si>
  <si>
    <t>Ptilocolepus</t>
  </si>
  <si>
    <t>Ptychopteridae</t>
  </si>
  <si>
    <t>Pyrrhosoma</t>
  </si>
  <si>
    <t>Radix</t>
  </si>
  <si>
    <t>Ranatra</t>
  </si>
  <si>
    <t>Raptobaetopus</t>
  </si>
  <si>
    <t>Rhabdiopteryx</t>
  </si>
  <si>
    <t>Rhagionidae</t>
  </si>
  <si>
    <t>Rhithrogena</t>
  </si>
  <si>
    <t>Rhyacophilidae</t>
  </si>
  <si>
    <t>Riolus</t>
  </si>
  <si>
    <t>Scatophagidae</t>
  </si>
  <si>
    <t>Schizopelex</t>
  </si>
  <si>
    <t xml:space="preserve">Sciomyzidae </t>
  </si>
  <si>
    <t>Scirtes</t>
  </si>
  <si>
    <t>Segmentina</t>
  </si>
  <si>
    <t>Seratella</t>
  </si>
  <si>
    <t>sF. Apataniinae</t>
  </si>
  <si>
    <t>sF. Colymbetinae</t>
  </si>
  <si>
    <t>sF. Copelatinae</t>
  </si>
  <si>
    <t>sF. Corixinae</t>
  </si>
  <si>
    <t>sF. Dicosmoecinae</t>
  </si>
  <si>
    <t>sF. Drusinae</t>
  </si>
  <si>
    <t>sF. Dytiscinae</t>
  </si>
  <si>
    <t>sF. Hydrophilinae</t>
  </si>
  <si>
    <t>sF. Hydroporinae</t>
  </si>
  <si>
    <t>sF. Laccophilinae</t>
  </si>
  <si>
    <t>sF. Sphaeridiinae</t>
  </si>
  <si>
    <t>Sialidae</t>
  </si>
  <si>
    <t>Sialis</t>
  </si>
  <si>
    <t>Silonella</t>
  </si>
  <si>
    <t>Simuliidae</t>
  </si>
  <si>
    <t>Siphlonuridae</t>
  </si>
  <si>
    <t>Siphlonurus</t>
  </si>
  <si>
    <t>Siphonoperla</t>
  </si>
  <si>
    <t>Sisyra</t>
  </si>
  <si>
    <t>Sisyridae</t>
  </si>
  <si>
    <t>Somatochlora</t>
  </si>
  <si>
    <t>Spercheidae</t>
  </si>
  <si>
    <t>Spercheus</t>
  </si>
  <si>
    <t>Sphaerium</t>
  </si>
  <si>
    <t>SPONGIAIRES=Porifera</t>
  </si>
  <si>
    <t>Spongilla</t>
  </si>
  <si>
    <t>Spongillidae</t>
  </si>
  <si>
    <t>Stactobia</t>
  </si>
  <si>
    <t>Stactobiella</t>
  </si>
  <si>
    <t>Stagnicola</t>
  </si>
  <si>
    <t>Stenelmis</t>
  </si>
  <si>
    <t>Stratiomyidae</t>
  </si>
  <si>
    <t>Sympecma</t>
  </si>
  <si>
    <t>Sympetrum</t>
  </si>
  <si>
    <t>Synagapetus</t>
  </si>
  <si>
    <t>Syrphidae</t>
  </si>
  <si>
    <t>Tabanidae</t>
  </si>
  <si>
    <t>Taeniopterygidae</t>
  </si>
  <si>
    <t>Taeniopteryx</t>
  </si>
  <si>
    <t>Talitridae</t>
  </si>
  <si>
    <t>Thaumaleidae</t>
  </si>
  <si>
    <t>Theodoxus</t>
  </si>
  <si>
    <t>Theromizon</t>
  </si>
  <si>
    <t>Thraulus</t>
  </si>
  <si>
    <t>Thremma</t>
  </si>
  <si>
    <t>Thremmatidae</t>
  </si>
  <si>
    <t>Tipulidae</t>
  </si>
  <si>
    <t>Torleya</t>
  </si>
  <si>
    <t>Tr. Chaetopterygini</t>
  </si>
  <si>
    <t>Tr. Limnephilini</t>
  </si>
  <si>
    <t>Tr. Stenophylacini</t>
  </si>
  <si>
    <t>Tr.Stenophylacini et Tr.Chaetopterygini</t>
  </si>
  <si>
    <t>Triaenodes</t>
  </si>
  <si>
    <t>Tricholeiochiton</t>
  </si>
  <si>
    <t>Trichostegia</t>
  </si>
  <si>
    <t>Triops</t>
  </si>
  <si>
    <t>Triopsidae</t>
  </si>
  <si>
    <t>Trithemis</t>
  </si>
  <si>
    <t>Trocheta</t>
  </si>
  <si>
    <t>Trochospongilla</t>
  </si>
  <si>
    <t>Troglocaris</t>
  </si>
  <si>
    <t>Tyrrhenoleuctra</t>
  </si>
  <si>
    <t>Unio</t>
  </si>
  <si>
    <t>Unionidae</t>
  </si>
  <si>
    <t>Valvata</t>
  </si>
  <si>
    <t>Valvatidae</t>
  </si>
  <si>
    <t>Velia</t>
  </si>
  <si>
    <t>Veliidae</t>
  </si>
  <si>
    <t>Viviparidae</t>
  </si>
  <si>
    <t>Viviparus</t>
  </si>
  <si>
    <t>Wormaldia</t>
  </si>
  <si>
    <t>Xanthoperla</t>
  </si>
  <si>
    <t>Ylodes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</si>
</sst>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5">
    <font>
      <sz val="10"/>
      <name val="Arial"/>
      <family val="2"/>
    </font>
    <font>
      <b/>
      <sz val="12"/>
      <color indexed="8"/>
      <name val="Arial"/>
      <family val="2"/>
    </font>
    <font>
      <b/>
      <sz val="12"/>
      <name val="Arial"/>
      <family val="2"/>
    </font>
    <font>
      <sz val="9"/>
      <name val="Arial"/>
      <family val="2"/>
    </font>
    <font>
      <sz val="10"/>
      <color indexed="8"/>
      <name val="Arial"/>
      <family val="2"/>
    </font>
    <font>
      <sz val="10"/>
      <color indexed="9"/>
      <name val="Arial"/>
      <family val="2"/>
    </font>
    <font>
      <sz val="11"/>
      <color indexed="8"/>
      <name val="MS Sans Serif"/>
      <family val="5"/>
    </font>
    <font>
      <sz val="10"/>
      <color indexed="8"/>
      <name val="MS Sans Serif"/>
      <family val="5"/>
    </font>
    <font>
      <sz val="9"/>
      <color indexed="54"/>
      <name val="Arial"/>
      <family val="2"/>
    </font>
    <font>
      <sz val="9"/>
      <color indexed="9"/>
      <name val="Arial"/>
      <family val="2"/>
    </font>
    <font>
      <b/>
      <sz val="9"/>
      <color indexed="54"/>
      <name val="Arial"/>
      <family val="2"/>
    </font>
    <font>
      <sz val="10"/>
      <color indexed="54"/>
      <name val="Arial"/>
      <family val="2"/>
    </font>
    <font>
      <b/>
      <sz val="10"/>
      <name val="Arial"/>
      <family val="2"/>
    </font>
    <font>
      <b/>
      <sz val="14"/>
      <color indexed="10"/>
      <name val="Arial"/>
      <family val="2"/>
    </font>
    <font>
      <sz val="10"/>
      <color indexed="9"/>
      <name val="Verdana"/>
      <family val="2"/>
    </font>
    <font>
      <b/>
      <sz val="9"/>
      <color indexed="10"/>
      <name val="Arial"/>
      <family val="2"/>
    </font>
    <font>
      <b/>
      <sz val="10"/>
      <color indexed="8"/>
      <name val="Arial"/>
      <family val="2"/>
    </font>
    <font>
      <sz val="11"/>
      <color indexed="8"/>
      <name val="Arial"/>
      <family val="2"/>
    </font>
    <font>
      <b/>
      <sz val="9"/>
      <name val="Arial"/>
      <family val="2"/>
    </font>
    <font>
      <sz val="9"/>
      <color indexed="8"/>
      <name val="Arial"/>
      <family val="2"/>
    </font>
    <font>
      <b/>
      <sz val="9"/>
      <color indexed="8"/>
      <name val="Arial"/>
      <family val="2"/>
    </font>
    <font>
      <sz val="12"/>
      <color indexed="9"/>
      <name val="Arial"/>
      <family val="2"/>
    </font>
    <font>
      <sz val="9"/>
      <color indexed="9"/>
      <name val="Geneva"/>
      <family val="2"/>
    </font>
    <font>
      <sz val="9"/>
      <color indexed="54"/>
      <name val="Geneva"/>
      <family val="2"/>
    </font>
    <font>
      <b/>
      <sz val="10"/>
      <color indexed="54"/>
      <name val="Arial"/>
      <family val="2"/>
    </font>
  </fonts>
  <fills count="8">
    <fill>
      <patternFill patternType="none"/>
    </fill>
    <fill>
      <patternFill patternType="gray125"/>
    </fill>
    <fill>
      <patternFill patternType="solid">
        <fgColor indexed="42"/>
        <bgColor indexed="27"/>
      </patternFill>
    </fill>
    <fill>
      <patternFill patternType="solid">
        <fgColor indexed="9"/>
        <bgColor indexed="26"/>
      </patternFill>
    </fill>
    <fill>
      <patternFill patternType="solid">
        <fgColor indexed="26"/>
        <bgColor indexed="9"/>
      </patternFill>
    </fill>
    <fill>
      <patternFill patternType="solid">
        <fgColor indexed="22"/>
        <bgColor indexed="31"/>
      </patternFill>
    </fill>
    <fill>
      <patternFill patternType="solid">
        <fgColor indexed="43"/>
        <bgColor indexed="26"/>
      </patternFill>
    </fill>
    <fill>
      <patternFill patternType="solid">
        <fgColor indexed="45"/>
        <bgColor indexed="29"/>
      </patternFill>
    </fill>
  </fills>
  <borders count="31">
    <border>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right style="thin">
        <color indexed="8"/>
      </right>
      <top style="thin">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23"/>
      </left>
      <right/>
      <top/>
      <bottom/>
      <diagonal/>
    </border>
    <border>
      <left style="hair">
        <color indexed="8"/>
      </left>
      <right style="hair">
        <color indexed="8"/>
      </right>
      <top style="hair">
        <color indexed="8"/>
      </top>
      <bottom style="hair">
        <color indexed="8"/>
      </bottom>
      <diagonal/>
    </border>
    <border>
      <left/>
      <right/>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s>
  <cellStyleXfs count="2">
    <xf numFmtId="0" fontId="0" fillId="0" borderId="0"/>
    <xf numFmtId="0" fontId="4" fillId="0" borderId="0"/>
  </cellStyleXfs>
  <cellXfs count="112">
    <xf numFmtId="0" fontId="0" fillId="0" borderId="0" xfId="0"/>
    <xf numFmtId="0" fontId="1" fillId="0" borderId="1" xfId="0" applyFont="1" applyFill="1" applyBorder="1" applyAlignment="1" applyProtection="1">
      <alignment horizontal="center" vertical="center"/>
    </xf>
    <xf numFmtId="0" fontId="2" fillId="0" borderId="0" xfId="0" applyFont="1" applyFill="1" applyAlignment="1" applyProtection="1">
      <alignment horizontal="left" vertical="center"/>
    </xf>
    <xf numFmtId="0" fontId="3" fillId="0" borderId="0" xfId="0" applyFont="1" applyFill="1" applyAlignment="1" applyProtection="1">
      <alignment vertical="center"/>
    </xf>
    <xf numFmtId="0" fontId="5" fillId="0" borderId="2" xfId="1" applyFont="1" applyFill="1" applyBorder="1" applyAlignment="1" applyProtection="1">
      <alignment horizontal="center"/>
      <protection hidden="1"/>
    </xf>
    <xf numFmtId="0" fontId="5" fillId="0" borderId="3" xfId="1" applyFont="1" applyFill="1" applyBorder="1" applyAlignment="1" applyProtection="1">
      <alignment horizontal="center"/>
      <protection hidden="1"/>
    </xf>
    <xf numFmtId="0" fontId="5" fillId="0" borderId="4" xfId="1" applyFont="1" applyFill="1" applyBorder="1" applyAlignment="1" applyProtection="1">
      <alignment horizontal="center"/>
      <protection hidden="1"/>
    </xf>
    <xf numFmtId="0" fontId="6" fillId="2" borderId="0" xfId="0" applyFont="1" applyFill="1"/>
    <xf numFmtId="0" fontId="7" fillId="2" borderId="0" xfId="0" applyFont="1" applyFill="1" applyAlignment="1">
      <alignment horizontal="center"/>
    </xf>
    <xf numFmtId="0" fontId="8"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9" fillId="0" borderId="5"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vertical="center"/>
      <protection hidden="1"/>
    </xf>
    <xf numFmtId="0" fontId="9" fillId="0" borderId="6" xfId="0" applyFont="1" applyFill="1" applyBorder="1" applyAlignment="1" applyProtection="1">
      <alignment vertical="center"/>
    </xf>
    <xf numFmtId="0" fontId="6" fillId="0" borderId="0" xfId="0" applyFont="1"/>
    <xf numFmtId="0" fontId="7" fillId="0" borderId="0" xfId="0" applyFont="1" applyAlignment="1">
      <alignment horizontal="center"/>
    </xf>
    <xf numFmtId="0" fontId="10" fillId="3" borderId="0" xfId="0" applyFont="1" applyFill="1" applyBorder="1" applyAlignment="1" applyProtection="1">
      <alignment vertical="center"/>
    </xf>
    <xf numFmtId="0" fontId="8" fillId="3" borderId="0" xfId="0" applyFont="1" applyFill="1" applyBorder="1" applyAlignment="1" applyProtection="1">
      <alignment vertical="center"/>
    </xf>
    <xf numFmtId="0" fontId="3" fillId="0" borderId="0" xfId="0" applyFont="1" applyFill="1" applyBorder="1" applyAlignment="1" applyProtection="1">
      <alignment vertical="center"/>
    </xf>
    <xf numFmtId="0" fontId="5" fillId="0" borderId="0" xfId="1" applyFont="1" applyFill="1" applyBorder="1" applyAlignment="1" applyProtection="1">
      <alignment horizontal="left"/>
      <protection hidden="1"/>
    </xf>
    <xf numFmtId="0" fontId="9" fillId="0" borderId="6" xfId="0" applyFont="1" applyFill="1" applyBorder="1" applyAlignment="1" applyProtection="1">
      <alignment vertical="center"/>
      <protection hidden="1"/>
    </xf>
    <xf numFmtId="0" fontId="11" fillId="3" borderId="7" xfId="0" applyFont="1" applyFill="1" applyBorder="1" applyAlignment="1" applyProtection="1">
      <alignment horizontal="left" vertical="center"/>
    </xf>
    <xf numFmtId="0" fontId="8" fillId="3" borderId="8" xfId="0" applyFont="1" applyFill="1" applyBorder="1" applyAlignment="1" applyProtection="1">
      <alignment vertical="center"/>
    </xf>
    <xf numFmtId="0" fontId="0" fillId="3" borderId="8" xfId="0" applyFont="1" applyFill="1" applyBorder="1" applyAlignment="1" applyProtection="1">
      <alignment vertical="center"/>
    </xf>
    <xf numFmtId="0" fontId="12" fillId="0" borderId="9" xfId="0" applyFont="1" applyFill="1" applyBorder="1" applyAlignment="1" applyProtection="1">
      <alignment horizontal="center" vertical="center" wrapText="1"/>
    </xf>
    <xf numFmtId="0" fontId="5" fillId="0" borderId="5" xfId="1" applyFont="1" applyFill="1" applyBorder="1" applyAlignment="1" applyProtection="1">
      <alignment horizontal="left"/>
      <protection hidden="1"/>
    </xf>
    <xf numFmtId="0" fontId="11" fillId="3" borderId="10" xfId="0" applyFont="1" applyFill="1" applyBorder="1" applyAlignment="1" applyProtection="1">
      <alignment horizontal="left" vertical="center"/>
    </xf>
    <xf numFmtId="0" fontId="0" fillId="3" borderId="0" xfId="0" applyFont="1" applyFill="1" applyBorder="1" applyAlignment="1" applyProtection="1">
      <alignment vertical="center"/>
    </xf>
    <xf numFmtId="0" fontId="0" fillId="0" borderId="0" xfId="0" applyFont="1" applyFill="1" applyAlignment="1" applyProtection="1">
      <alignment vertical="center"/>
    </xf>
    <xf numFmtId="0" fontId="13" fillId="0" borderId="11" xfId="0"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xf>
    <xf numFmtId="0" fontId="11" fillId="3" borderId="12" xfId="0" applyFont="1" applyFill="1" applyBorder="1" applyAlignment="1" applyProtection="1">
      <alignment horizontal="left" vertical="center"/>
    </xf>
    <xf numFmtId="0" fontId="8" fillId="3" borderId="13" xfId="0" applyFont="1" applyFill="1" applyBorder="1" applyAlignment="1" applyProtection="1">
      <alignment vertical="center"/>
    </xf>
    <xf numFmtId="0" fontId="0" fillId="3" borderId="13" xfId="0" applyFont="1" applyFill="1" applyBorder="1" applyAlignment="1" applyProtection="1">
      <alignment vertical="center"/>
    </xf>
    <xf numFmtId="0" fontId="0" fillId="3" borderId="14" xfId="0" applyFont="1" applyFill="1" applyBorder="1" applyAlignment="1" applyProtection="1">
      <alignment vertical="center"/>
    </xf>
    <xf numFmtId="0" fontId="5" fillId="0" borderId="0"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0" fillId="3" borderId="15" xfId="0" applyFont="1" applyFill="1" applyBorder="1" applyAlignment="1" applyProtection="1">
      <alignment vertical="center"/>
    </xf>
    <xf numFmtId="0" fontId="14" fillId="0" borderId="0" xfId="0" applyFont="1" applyFill="1" applyBorder="1" applyAlignment="1" applyProtection="1">
      <alignment vertical="center"/>
      <protection hidden="1"/>
    </xf>
    <xf numFmtId="0" fontId="14" fillId="0" borderId="6" xfId="0" applyFont="1" applyFill="1" applyBorder="1" applyAlignment="1" applyProtection="1">
      <alignment vertical="center"/>
      <protection hidden="1"/>
    </xf>
    <xf numFmtId="0" fontId="15" fillId="4" borderId="0"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6" fillId="3" borderId="16"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17" fillId="4" borderId="16" xfId="0" applyFont="1" applyFill="1" applyBorder="1" applyAlignment="1" applyProtection="1">
      <alignment vertical="center"/>
      <protection locked="0"/>
    </xf>
    <xf numFmtId="49" fontId="17" fillId="4" borderId="16" xfId="0" applyNumberFormat="1" applyFont="1" applyFill="1" applyBorder="1" applyAlignment="1" applyProtection="1">
      <alignment vertical="center"/>
      <protection locked="0"/>
    </xf>
    <xf numFmtId="0" fontId="17" fillId="4"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xf>
    <xf numFmtId="0" fontId="5" fillId="0" borderId="6" xfId="0" applyFont="1" applyFill="1" applyBorder="1" applyAlignment="1" applyProtection="1">
      <alignment vertical="center"/>
    </xf>
    <xf numFmtId="0" fontId="2" fillId="0" borderId="0" xfId="0" applyFont="1" applyFill="1" applyAlignment="1" applyProtection="1">
      <alignment horizontal="center" vertical="center"/>
    </xf>
    <xf numFmtId="0" fontId="5" fillId="0" borderId="5" xfId="0" applyFont="1" applyFill="1" applyBorder="1" applyAlignment="1" applyProtection="1">
      <alignment vertical="center"/>
    </xf>
    <xf numFmtId="0" fontId="0" fillId="0" borderId="0" xfId="0" applyFont="1" applyProtection="1"/>
    <xf numFmtId="0" fontId="8" fillId="0" borderId="0" xfId="0" applyFont="1" applyFill="1" applyBorder="1" applyAlignment="1" applyProtection="1">
      <alignment vertical="center"/>
    </xf>
    <xf numFmtId="0" fontId="8" fillId="3" borderId="17" xfId="0" applyFont="1" applyFill="1" applyBorder="1" applyAlignment="1" applyProtection="1">
      <alignment vertical="center"/>
    </xf>
    <xf numFmtId="0" fontId="5" fillId="0" borderId="18"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20" xfId="0" applyFont="1" applyBorder="1" applyProtection="1"/>
    <xf numFmtId="0" fontId="8" fillId="3" borderId="14" xfId="0" applyFont="1" applyFill="1" applyBorder="1" applyAlignment="1" applyProtection="1">
      <alignment vertical="center"/>
    </xf>
    <xf numFmtId="0" fontId="18" fillId="0" borderId="0" xfId="0" applyFont="1" applyFill="1" applyAlignment="1" applyProtection="1">
      <alignment vertical="center"/>
    </xf>
    <xf numFmtId="9" fontId="18" fillId="0" borderId="0" xfId="0" applyNumberFormat="1" applyFont="1" applyFill="1" applyAlignment="1" applyProtection="1">
      <alignment vertical="center"/>
    </xf>
    <xf numFmtId="0" fontId="10" fillId="3" borderId="13" xfId="0" applyFont="1" applyFill="1" applyBorder="1" applyAlignment="1" applyProtection="1">
      <alignment vertical="center"/>
    </xf>
    <xf numFmtId="0" fontId="8" fillId="3" borderId="15" xfId="0" applyFont="1" applyFill="1" applyBorder="1" applyAlignment="1" applyProtection="1">
      <alignment vertical="center"/>
    </xf>
    <xf numFmtId="0" fontId="11" fillId="3" borderId="11" xfId="0" applyFont="1" applyFill="1" applyBorder="1" applyAlignment="1" applyProtection="1">
      <alignment horizontal="left" vertical="center"/>
    </xf>
    <xf numFmtId="0" fontId="8" fillId="3" borderId="21" xfId="0" applyFont="1" applyFill="1" applyBorder="1" applyAlignment="1" applyProtection="1">
      <alignment horizontal="left" vertical="center"/>
    </xf>
    <xf numFmtId="0" fontId="8" fillId="3" borderId="22" xfId="0" applyFont="1" applyFill="1" applyBorder="1" applyAlignment="1" applyProtection="1">
      <alignment horizontal="left" vertical="center"/>
    </xf>
    <xf numFmtId="0" fontId="0" fillId="0" borderId="0" xfId="0" applyFont="1" applyAlignment="1" applyProtection="1"/>
    <xf numFmtId="0" fontId="15" fillId="0" borderId="0"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16" fillId="3" borderId="16" xfId="0" applyFont="1" applyFill="1" applyBorder="1" applyAlignment="1" applyProtection="1">
      <alignment horizontal="center" vertical="center" wrapText="1"/>
    </xf>
    <xf numFmtId="0" fontId="19" fillId="5" borderId="16" xfId="0" applyFont="1" applyFill="1" applyBorder="1" applyAlignment="1" applyProtection="1">
      <alignment vertical="center"/>
    </xf>
    <xf numFmtId="14" fontId="17" fillId="4" borderId="16" xfId="0" applyNumberFormat="1" applyFont="1" applyFill="1" applyBorder="1" applyAlignment="1" applyProtection="1">
      <alignment vertical="center"/>
      <protection locked="0"/>
    </xf>
    <xf numFmtId="0" fontId="19" fillId="3" borderId="16" xfId="0" applyFont="1" applyFill="1" applyBorder="1" applyAlignment="1" applyProtection="1">
      <alignment horizontal="left" vertical="center" wrapText="1"/>
    </xf>
    <xf numFmtId="0" fontId="3" fillId="0" borderId="16" xfId="0" applyFont="1" applyFill="1" applyBorder="1" applyAlignment="1" applyProtection="1">
      <alignment horizontal="center" vertical="center" wrapText="1"/>
    </xf>
    <xf numFmtId="164" fontId="17" fillId="4" borderId="16" xfId="0" applyNumberFormat="1" applyFont="1" applyFill="1" applyBorder="1" applyAlignment="1" applyProtection="1">
      <alignment vertical="center"/>
      <protection locked="0"/>
    </xf>
    <xf numFmtId="0" fontId="5" fillId="0" borderId="0" xfId="0" applyFont="1" applyFill="1" applyAlignment="1" applyProtection="1">
      <alignment vertical="center"/>
    </xf>
    <xf numFmtId="165" fontId="5" fillId="0" borderId="0" xfId="0" applyNumberFormat="1" applyFont="1" applyFill="1" applyAlignment="1" applyProtection="1">
      <alignment vertical="center"/>
    </xf>
    <xf numFmtId="0" fontId="20" fillId="3" borderId="0" xfId="0" applyFont="1" applyFill="1" applyAlignment="1" applyProtection="1">
      <alignment vertical="center"/>
    </xf>
    <xf numFmtId="166" fontId="20" fillId="3" borderId="0" xfId="0" applyNumberFormat="1" applyFont="1" applyFill="1" applyAlignment="1" applyProtection="1">
      <alignment vertical="center"/>
    </xf>
    <xf numFmtId="0" fontId="21" fillId="0" borderId="0" xfId="0" applyFont="1" applyFill="1" applyAlignment="1" applyProtection="1">
      <alignment horizontal="center" vertical="center"/>
    </xf>
    <xf numFmtId="0" fontId="22" fillId="0" borderId="0" xfId="0" applyFont="1" applyFill="1" applyAlignment="1" applyProtection="1">
      <alignment horizontal="center"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0" fillId="0" borderId="0" xfId="0" applyProtection="1"/>
    <xf numFmtId="0" fontId="24" fillId="3" borderId="9" xfId="0" applyFont="1" applyFill="1" applyBorder="1" applyAlignment="1" applyProtection="1">
      <alignment horizontal="center" vertical="center"/>
    </xf>
    <xf numFmtId="0" fontId="8" fillId="3" borderId="23"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8" fillId="3" borderId="25" xfId="0" applyFont="1" applyFill="1" applyBorder="1" applyAlignment="1" applyProtection="1">
      <alignment horizontal="center" vertical="center" wrapText="1"/>
    </xf>
    <xf numFmtId="0" fontId="23" fillId="3" borderId="13" xfId="0" applyFont="1" applyFill="1" applyBorder="1" applyAlignment="1" applyProtection="1">
      <alignment vertical="center"/>
    </xf>
    <xf numFmtId="0" fontId="3" fillId="0" borderId="26" xfId="0" applyFont="1" applyFill="1" applyBorder="1" applyAlignment="1" applyProtection="1">
      <alignment vertical="center"/>
    </xf>
    <xf numFmtId="0" fontId="19" fillId="5" borderId="0" xfId="0" applyFont="1" applyFill="1" applyBorder="1" applyAlignment="1" applyProtection="1">
      <alignment horizontal="center" vertical="center"/>
    </xf>
    <xf numFmtId="0" fontId="16" fillId="3" borderId="27" xfId="0" applyFont="1" applyFill="1" applyBorder="1" applyAlignment="1" applyProtection="1">
      <alignment horizontal="center" vertical="center"/>
    </xf>
    <xf numFmtId="14" fontId="19" fillId="5" borderId="16" xfId="0" applyNumberFormat="1" applyFont="1" applyFill="1" applyBorder="1" applyAlignment="1" applyProtection="1">
      <alignment vertical="center"/>
    </xf>
    <xf numFmtId="0" fontId="19" fillId="3" borderId="27" xfId="0" applyFont="1" applyFill="1" applyBorder="1" applyAlignment="1" applyProtection="1">
      <alignment horizontal="center" vertical="center"/>
    </xf>
    <xf numFmtId="0" fontId="17" fillId="4" borderId="27" xfId="0" applyFont="1" applyFill="1" applyBorder="1" applyAlignment="1" applyProtection="1">
      <alignment horizontal="center" vertical="center" wrapText="1"/>
      <protection locked="0"/>
    </xf>
    <xf numFmtId="0" fontId="17" fillId="4" borderId="27" xfId="0" applyFont="1" applyFill="1" applyBorder="1" applyAlignment="1" applyProtection="1">
      <alignment vertical="center"/>
      <protection locked="0"/>
    </xf>
    <xf numFmtId="0" fontId="5" fillId="0" borderId="0" xfId="0" applyFont="1" applyProtection="1"/>
    <xf numFmtId="165" fontId="5" fillId="0" borderId="0" xfId="0" applyNumberFormat="1" applyFont="1" applyProtection="1"/>
    <xf numFmtId="0" fontId="23" fillId="3" borderId="8" xfId="0" applyFont="1" applyFill="1" applyBorder="1" applyAlignment="1" applyProtection="1">
      <alignment vertical="center"/>
    </xf>
    <xf numFmtId="0" fontId="23" fillId="3" borderId="0" xfId="0" applyFont="1" applyFill="1" applyBorder="1" applyAlignment="1" applyProtection="1">
      <alignment vertical="center"/>
    </xf>
    <xf numFmtId="0" fontId="15" fillId="4" borderId="28" xfId="0" applyFont="1" applyFill="1" applyBorder="1" applyAlignment="1" applyProtection="1">
      <alignment horizontal="center" vertical="center" wrapText="1"/>
    </xf>
    <xf numFmtId="0" fontId="15" fillId="5" borderId="28" xfId="0" applyFont="1" applyFill="1" applyBorder="1" applyAlignment="1" applyProtection="1">
      <alignment horizontal="center" vertical="center" wrapText="1"/>
    </xf>
    <xf numFmtId="0" fontId="16" fillId="3" borderId="29" xfId="0" applyFont="1" applyFill="1" applyBorder="1" applyAlignment="1" applyProtection="1">
      <alignment horizontal="center" vertical="center"/>
    </xf>
    <xf numFmtId="0" fontId="16" fillId="3" borderId="30" xfId="0" applyFont="1" applyFill="1" applyBorder="1" applyAlignment="1" applyProtection="1">
      <alignment horizontal="center" vertical="center"/>
    </xf>
    <xf numFmtId="1" fontId="17" fillId="4" borderId="16" xfId="0" applyNumberFormat="1"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6" fillId="6" borderId="0" xfId="0" applyFont="1" applyFill="1"/>
    <xf numFmtId="0" fontId="7" fillId="6" borderId="0" xfId="0" applyFont="1" applyFill="1" applyAlignment="1">
      <alignment horizontal="center"/>
    </xf>
    <xf numFmtId="0" fontId="6" fillId="7" borderId="0" xfId="0" applyFont="1" applyFill="1"/>
    <xf numFmtId="0" fontId="7" fillId="7" borderId="0" xfId="0" applyFont="1" applyFill="1" applyAlignment="1">
      <alignment horizontal="center"/>
    </xf>
  </cellXfs>
  <cellStyles count="2">
    <cellStyle name="Normal" xfId="0" builtinId="0"/>
    <cellStyle name="Normal_résultats" xfId="1" xr:uid="{2B5AB55D-54B1-49CF-944B-AC732EA22C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vices/EHN/02-LaboHydrobio_R/02-SMQ_LaboL/Demarche_Qualite/Resultats_Hydrobio/Invertebres/2009/fichiers_resultats_transmis_aux_AE/AE_LB/Invertbrs_CE-peu-profonds_2009__DREALRHONE-ALP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006000"/>
      <sheetName val="04008000"/>
      <sheetName val="04009000"/>
      <sheetName val="04009050"/>
      <sheetName val="04009350"/>
      <sheetName val="04010000"/>
      <sheetName val="04010130"/>
      <sheetName val="04010780"/>
      <sheetName val="04011100"/>
      <sheetName val="04011300"/>
      <sheetName val="04011700"/>
      <sheetName val="04012200"/>
      <sheetName val="04013000"/>
      <sheetName val="04013975"/>
      <sheetName val="04014500"/>
      <sheetName val="04015000"/>
      <sheetName val="04015300"/>
    </sheetNames>
    <sheetDataSet>
      <sheetData sheetId="0"/>
      <sheetData sheetId="1"/>
      <sheetData sheetId="2"/>
      <sheetData sheetId="3"/>
      <sheetData sheetId="4">
        <row r="1">
          <cell r="AA1" t="str">
            <v>Acentrella</v>
          </cell>
          <cell r="AB1">
            <v>5151</v>
          </cell>
        </row>
        <row r="2">
          <cell r="AA2" t="str">
            <v>Acentria</v>
          </cell>
          <cell r="AB2">
            <v>5127</v>
          </cell>
        </row>
        <row r="3">
          <cell r="AA3" t="str">
            <v>Acroloxidae</v>
          </cell>
          <cell r="AB3">
            <v>1032</v>
          </cell>
        </row>
        <row r="4">
          <cell r="AA4" t="str">
            <v>Acroloxus</v>
          </cell>
          <cell r="AB4">
            <v>1033</v>
          </cell>
        </row>
        <row r="5">
          <cell r="AA5" t="str">
            <v>Adicella</v>
          </cell>
          <cell r="AB5">
            <v>320</v>
          </cell>
        </row>
        <row r="6">
          <cell r="AA6" t="str">
            <v>Aeshna</v>
          </cell>
          <cell r="AB6">
            <v>674</v>
          </cell>
        </row>
        <row r="7">
          <cell r="AA7" t="str">
            <v>Aeshnidae</v>
          </cell>
          <cell r="AB7">
            <v>669</v>
          </cell>
        </row>
        <row r="8">
          <cell r="AA8" t="str">
            <v>Agapetus</v>
          </cell>
          <cell r="AB8">
            <v>191</v>
          </cell>
        </row>
        <row r="9">
          <cell r="AA9" t="str">
            <v>Agraylea</v>
          </cell>
          <cell r="AB9">
            <v>201</v>
          </cell>
        </row>
        <row r="10">
          <cell r="AA10" t="str">
            <v>Agriotypidae</v>
          </cell>
          <cell r="AB10">
            <v>5114</v>
          </cell>
        </row>
        <row r="11">
          <cell r="AA11" t="str">
            <v>Agriotypus</v>
          </cell>
          <cell r="AB11">
            <v>1083</v>
          </cell>
        </row>
        <row r="12">
          <cell r="AA12" t="str">
            <v>Agrypnia</v>
          </cell>
          <cell r="AB12">
            <v>254</v>
          </cell>
        </row>
        <row r="13">
          <cell r="AA13" t="str">
            <v>Allotrichia</v>
          </cell>
          <cell r="AB13">
            <v>202</v>
          </cell>
        </row>
        <row r="14">
          <cell r="AA14" t="str">
            <v>Ameletidae</v>
          </cell>
          <cell r="AB14">
            <v>5110</v>
          </cell>
        </row>
        <row r="15">
          <cell r="AA15" t="str">
            <v>Ameletus</v>
          </cell>
          <cell r="AB15">
            <v>356</v>
          </cell>
        </row>
        <row r="16">
          <cell r="AA16" t="str">
            <v>Amphinemura</v>
          </cell>
          <cell r="AB16">
            <v>21</v>
          </cell>
        </row>
        <row r="17">
          <cell r="AA17" t="str">
            <v>Anaciaeschna</v>
          </cell>
          <cell r="AB17">
            <v>5163</v>
          </cell>
        </row>
        <row r="18">
          <cell r="AA18" t="str">
            <v>Anax</v>
          </cell>
          <cell r="AB18">
            <v>675</v>
          </cell>
        </row>
        <row r="19">
          <cell r="AA19" t="str">
            <v>Ancylidae</v>
          </cell>
          <cell r="AB19">
            <v>1027</v>
          </cell>
        </row>
        <row r="20">
          <cell r="AA20" t="str">
            <v>Ancylus</v>
          </cell>
          <cell r="AB20">
            <v>1028</v>
          </cell>
        </row>
        <row r="21">
          <cell r="AA21" t="str">
            <v>Anisops</v>
          </cell>
          <cell r="AB21">
            <v>729</v>
          </cell>
        </row>
        <row r="22">
          <cell r="AA22" t="str">
            <v>Anisus</v>
          </cell>
          <cell r="AB22">
            <v>1010</v>
          </cell>
        </row>
        <row r="23">
          <cell r="AA23" t="str">
            <v>Anodonta</v>
          </cell>
          <cell r="AB23">
            <v>1038</v>
          </cell>
        </row>
        <row r="24">
          <cell r="AA24" t="str">
            <v>ANOSTRACES</v>
          </cell>
          <cell r="AB24">
            <v>3137</v>
          </cell>
        </row>
        <row r="25">
          <cell r="AA25" t="str">
            <v>Anthomyidae</v>
          </cell>
          <cell r="AB25">
            <v>847</v>
          </cell>
        </row>
        <row r="26">
          <cell r="AA26" t="str">
            <v>Apatania</v>
          </cell>
          <cell r="AB26">
            <v>279</v>
          </cell>
        </row>
        <row r="27">
          <cell r="AA27" t="str">
            <v>Aphelocheiridae</v>
          </cell>
          <cell r="AB27">
            <v>720</v>
          </cell>
        </row>
        <row r="28">
          <cell r="AA28" t="str">
            <v>Aphelocheirus</v>
          </cell>
          <cell r="AB28">
            <v>721</v>
          </cell>
        </row>
        <row r="29">
          <cell r="AA29" t="str">
            <v>Aplexa</v>
          </cell>
          <cell r="AB29">
            <v>996</v>
          </cell>
        </row>
        <row r="30">
          <cell r="AA30" t="str">
            <v>Arcynopteryx</v>
          </cell>
          <cell r="AB30">
            <v>128</v>
          </cell>
        </row>
        <row r="31">
          <cell r="AA31" t="str">
            <v>Argulidae</v>
          </cell>
          <cell r="AB31">
            <v>2968</v>
          </cell>
        </row>
        <row r="32">
          <cell r="AA32" t="str">
            <v>Argulus</v>
          </cell>
          <cell r="AB32">
            <v>2969</v>
          </cell>
        </row>
        <row r="33">
          <cell r="AA33" t="str">
            <v>Armiger</v>
          </cell>
          <cell r="AB33">
            <v>1016</v>
          </cell>
        </row>
        <row r="34">
          <cell r="AA34" t="str">
            <v>Artemia</v>
          </cell>
          <cell r="AB34">
            <v>5193</v>
          </cell>
        </row>
        <row r="35">
          <cell r="AA35" t="str">
            <v>Asellidae</v>
          </cell>
          <cell r="AB35">
            <v>880</v>
          </cell>
        </row>
        <row r="36">
          <cell r="AA36" t="str">
            <v>Asellus</v>
          </cell>
          <cell r="AB36">
            <v>881</v>
          </cell>
        </row>
        <row r="37">
          <cell r="AA37" t="str">
            <v>Astacidae</v>
          </cell>
          <cell r="AB37">
            <v>864</v>
          </cell>
        </row>
        <row r="38">
          <cell r="AA38" t="str">
            <v>Astacus</v>
          </cell>
          <cell r="AB38">
            <v>865</v>
          </cell>
        </row>
        <row r="39">
          <cell r="AA39" t="str">
            <v>Athericidae</v>
          </cell>
          <cell r="AB39">
            <v>838</v>
          </cell>
        </row>
        <row r="40">
          <cell r="AA40" t="str">
            <v>Athripsodes</v>
          </cell>
          <cell r="AB40">
            <v>311</v>
          </cell>
        </row>
        <row r="41">
          <cell r="AA41" t="str">
            <v>Atyaephyra</v>
          </cell>
          <cell r="AB41">
            <v>861</v>
          </cell>
        </row>
        <row r="42">
          <cell r="AA42" t="str">
            <v>Atyidae</v>
          </cell>
          <cell r="AB42">
            <v>860</v>
          </cell>
        </row>
        <row r="43">
          <cell r="AA43" t="str">
            <v>Aulonogyrus</v>
          </cell>
          <cell r="AB43">
            <v>513</v>
          </cell>
        </row>
        <row r="44">
          <cell r="AA44" t="str">
            <v>Austropotamobius</v>
          </cell>
          <cell r="AB44">
            <v>867</v>
          </cell>
        </row>
        <row r="45">
          <cell r="AA45" t="str">
            <v>Baetidae</v>
          </cell>
          <cell r="AB45">
            <v>363</v>
          </cell>
        </row>
        <row r="46">
          <cell r="AA46" t="str">
            <v>Baetis</v>
          </cell>
          <cell r="AB46">
            <v>364</v>
          </cell>
        </row>
        <row r="47">
          <cell r="AA47" t="str">
            <v>Bathyomphalus</v>
          </cell>
          <cell r="AB47">
            <v>1011</v>
          </cell>
        </row>
        <row r="48">
          <cell r="AA48" t="str">
            <v>Batracobdella</v>
          </cell>
          <cell r="AB48">
            <v>2974</v>
          </cell>
        </row>
        <row r="49">
          <cell r="AA49" t="str">
            <v>Bdellocephala</v>
          </cell>
          <cell r="AB49">
            <v>3079</v>
          </cell>
        </row>
        <row r="50">
          <cell r="AA50" t="str">
            <v>Belgrandia</v>
          </cell>
          <cell r="AB50">
            <v>982</v>
          </cell>
        </row>
        <row r="51">
          <cell r="AA51" t="str">
            <v>Beraea</v>
          </cell>
          <cell r="AB51">
            <v>328</v>
          </cell>
        </row>
        <row r="52">
          <cell r="AA52" t="str">
            <v>Beraeamyia</v>
          </cell>
          <cell r="AB52">
            <v>333</v>
          </cell>
        </row>
        <row r="53">
          <cell r="AA53" t="str">
            <v>Beraeidae</v>
          </cell>
          <cell r="AB53">
            <v>327</v>
          </cell>
        </row>
        <row r="54">
          <cell r="AA54" t="str">
            <v>Beraeodes</v>
          </cell>
          <cell r="AB54">
            <v>329</v>
          </cell>
        </row>
        <row r="55">
          <cell r="AA55" t="str">
            <v>Beraeodina</v>
          </cell>
          <cell r="AB55">
            <v>331</v>
          </cell>
        </row>
        <row r="56">
          <cell r="AA56" t="str">
            <v>Besdolus</v>
          </cell>
          <cell r="AB56">
            <v>130</v>
          </cell>
        </row>
        <row r="57">
          <cell r="AA57" t="str">
            <v>Bithynia</v>
          </cell>
          <cell r="AB57">
            <v>994</v>
          </cell>
        </row>
        <row r="58">
          <cell r="AA58" t="str">
            <v>Bithyniidae</v>
          </cell>
          <cell r="AB58">
            <v>993</v>
          </cell>
        </row>
        <row r="59">
          <cell r="AA59" t="str">
            <v>Blephariceridae</v>
          </cell>
          <cell r="AB59">
            <v>747</v>
          </cell>
        </row>
        <row r="60">
          <cell r="AA60" t="str">
            <v>Boreobdella</v>
          </cell>
          <cell r="AB60">
            <v>5190</v>
          </cell>
        </row>
        <row r="61">
          <cell r="AA61" t="str">
            <v>Boyeria</v>
          </cell>
          <cell r="AB61">
            <v>670</v>
          </cell>
        </row>
        <row r="62">
          <cell r="AA62" t="str">
            <v>Brachycentridae</v>
          </cell>
          <cell r="AB62">
            <v>262</v>
          </cell>
        </row>
        <row r="63">
          <cell r="AA63" t="str">
            <v>Brachycentrus</v>
          </cell>
          <cell r="AB63">
            <v>265</v>
          </cell>
        </row>
        <row r="64">
          <cell r="AA64" t="str">
            <v>Brachycercus</v>
          </cell>
          <cell r="AB64">
            <v>468</v>
          </cell>
        </row>
        <row r="65">
          <cell r="AA65" t="str">
            <v>Brachyptera</v>
          </cell>
          <cell r="AB65">
            <v>3</v>
          </cell>
        </row>
        <row r="66">
          <cell r="AA66" t="str">
            <v>Brachythemis</v>
          </cell>
          <cell r="AB66">
            <v>3175</v>
          </cell>
        </row>
        <row r="67">
          <cell r="AA67" t="str">
            <v>Brachytron</v>
          </cell>
          <cell r="AB67">
            <v>672</v>
          </cell>
        </row>
        <row r="68">
          <cell r="AA68" t="str">
            <v>Branchiobdella</v>
          </cell>
          <cell r="AB68">
            <v>5191</v>
          </cell>
        </row>
        <row r="69">
          <cell r="AA69" t="str">
            <v>Branchiobdellidae</v>
          </cell>
          <cell r="AB69">
            <v>3132</v>
          </cell>
        </row>
        <row r="70">
          <cell r="AA70" t="str">
            <v>Brychius</v>
          </cell>
          <cell r="AB70">
            <v>520</v>
          </cell>
        </row>
        <row r="71">
          <cell r="AA71" t="str">
            <v>BRYOZOAIRES=Bryozoa</v>
          </cell>
          <cell r="AB71">
            <v>1087</v>
          </cell>
        </row>
        <row r="72">
          <cell r="AA72" t="str">
            <v>Bulinus</v>
          </cell>
          <cell r="AB72">
            <v>1013</v>
          </cell>
        </row>
        <row r="73">
          <cell r="AA73" t="str">
            <v>Bythinella</v>
          </cell>
          <cell r="AB73">
            <v>992</v>
          </cell>
        </row>
        <row r="74">
          <cell r="AA74" t="str">
            <v>Bythiospeum</v>
          </cell>
          <cell r="AB74">
            <v>3130</v>
          </cell>
        </row>
        <row r="75">
          <cell r="AA75" t="str">
            <v>Caenidae</v>
          </cell>
          <cell r="AB75">
            <v>456</v>
          </cell>
        </row>
        <row r="76">
          <cell r="AA76" t="str">
            <v>Caenis</v>
          </cell>
          <cell r="AB76">
            <v>457</v>
          </cell>
        </row>
        <row r="77">
          <cell r="AA77" t="str">
            <v>Calamoceras</v>
          </cell>
          <cell r="AB77">
            <v>342</v>
          </cell>
        </row>
        <row r="78">
          <cell r="AA78" t="str">
            <v>Calamoceratidae</v>
          </cell>
          <cell r="AB78">
            <v>341</v>
          </cell>
        </row>
        <row r="79">
          <cell r="AA79" t="str">
            <v>Calopterygidae</v>
          </cell>
          <cell r="AB79">
            <v>649</v>
          </cell>
        </row>
        <row r="80">
          <cell r="AA80" t="str">
            <v>Calopteryx</v>
          </cell>
          <cell r="AB80">
            <v>650</v>
          </cell>
        </row>
        <row r="81">
          <cell r="AA81" t="str">
            <v>Cambaridae</v>
          </cell>
          <cell r="AB81">
            <v>2024</v>
          </cell>
        </row>
        <row r="82">
          <cell r="AA82" t="str">
            <v>Capnia</v>
          </cell>
          <cell r="AB82">
            <v>116</v>
          </cell>
        </row>
        <row r="83">
          <cell r="AA83" t="str">
            <v>Capniidae</v>
          </cell>
          <cell r="AB83">
            <v>115</v>
          </cell>
        </row>
        <row r="84">
          <cell r="AA84" t="str">
            <v>Capnioneura</v>
          </cell>
          <cell r="AB84">
            <v>122</v>
          </cell>
        </row>
        <row r="85">
          <cell r="AA85" t="str">
            <v>Capnopsis</v>
          </cell>
          <cell r="AB85">
            <v>120</v>
          </cell>
        </row>
        <row r="86">
          <cell r="AA86" t="str">
            <v>Cataclysta</v>
          </cell>
          <cell r="AB86">
            <v>2954</v>
          </cell>
        </row>
        <row r="87">
          <cell r="AA87" t="str">
            <v>Catagapetus</v>
          </cell>
          <cell r="AB87">
            <v>5138</v>
          </cell>
        </row>
        <row r="88">
          <cell r="AA88" t="str">
            <v>Centroptilum</v>
          </cell>
          <cell r="AB88">
            <v>383</v>
          </cell>
        </row>
        <row r="89">
          <cell r="AA89" t="str">
            <v>Ceraclea</v>
          </cell>
          <cell r="AB89">
            <v>313</v>
          </cell>
        </row>
        <row r="90">
          <cell r="AA90" t="str">
            <v>Ceratopogonidae</v>
          </cell>
          <cell r="AB90">
            <v>819</v>
          </cell>
        </row>
        <row r="91">
          <cell r="AA91" t="str">
            <v>Cercion</v>
          </cell>
          <cell r="AB91">
            <v>662</v>
          </cell>
        </row>
        <row r="92">
          <cell r="AA92" t="str">
            <v>Ceriagrion</v>
          </cell>
          <cell r="AB92">
            <v>667</v>
          </cell>
        </row>
        <row r="93">
          <cell r="AA93" t="str">
            <v>Chalcholestes</v>
          </cell>
          <cell r="AB93">
            <v>2611</v>
          </cell>
        </row>
        <row r="94">
          <cell r="AA94" t="str">
            <v>Chironomidae</v>
          </cell>
          <cell r="AB94">
            <v>807</v>
          </cell>
        </row>
        <row r="95">
          <cell r="AA95" t="str">
            <v>Chloroperlidae</v>
          </cell>
          <cell r="AB95">
            <v>169</v>
          </cell>
        </row>
        <row r="96">
          <cell r="AA96" t="str">
            <v>Choroterpes</v>
          </cell>
          <cell r="AB96">
            <v>474</v>
          </cell>
        </row>
        <row r="98">
          <cell r="AA98" t="str">
            <v>Chrysomelidae</v>
          </cell>
          <cell r="AB98">
            <v>642</v>
          </cell>
        </row>
        <row r="102">
          <cell r="AA102" t="str">
            <v>Cloeon</v>
          </cell>
          <cell r="AB102">
            <v>387</v>
          </cell>
        </row>
        <row r="103">
          <cell r="AA103" t="str">
            <v>CNIDAIRES</v>
          </cell>
          <cell r="AB103">
            <v>1075</v>
          </cell>
        </row>
        <row r="105">
          <cell r="AA105" t="str">
            <v>Coenagrionidae</v>
          </cell>
          <cell r="AB105">
            <v>658</v>
          </cell>
        </row>
        <row r="107">
          <cell r="AA107" t="str">
            <v>CONCHOSTRACES</v>
          </cell>
          <cell r="AB107">
            <v>3126</v>
          </cell>
        </row>
        <row r="109">
          <cell r="AA109" t="str">
            <v>Congeria</v>
          </cell>
          <cell r="AB109">
            <v>1048</v>
          </cell>
        </row>
        <row r="110">
          <cell r="AA110" t="str">
            <v>Corbicula</v>
          </cell>
          <cell r="AB110">
            <v>1051</v>
          </cell>
        </row>
        <row r="111">
          <cell r="AA111" t="str">
            <v>Electrogena</v>
          </cell>
          <cell r="AB111">
            <v>3181</v>
          </cell>
        </row>
        <row r="112">
          <cell r="AA112" t="str">
            <v>Cordulegaster</v>
          </cell>
          <cell r="AB112">
            <v>687</v>
          </cell>
        </row>
        <row r="113">
          <cell r="AA113" t="str">
            <v>Cordulegasteridae</v>
          </cell>
          <cell r="AB113">
            <v>686</v>
          </cell>
        </row>
        <row r="115">
          <cell r="AA115" t="str">
            <v>Cordulia</v>
          </cell>
          <cell r="AB115">
            <v>2657</v>
          </cell>
        </row>
        <row r="116">
          <cell r="AA116" t="str">
            <v>Corduliidae</v>
          </cell>
          <cell r="AB116">
            <v>690</v>
          </cell>
        </row>
        <row r="117">
          <cell r="AA117" t="str">
            <v>Cordylophora</v>
          </cell>
          <cell r="AB117">
            <v>3082</v>
          </cell>
        </row>
        <row r="118">
          <cell r="AA118" t="str">
            <v>Corixidae</v>
          </cell>
          <cell r="AB118">
            <v>709</v>
          </cell>
        </row>
        <row r="119">
          <cell r="AA119" t="str">
            <v>Corophiidae</v>
          </cell>
          <cell r="AB119">
            <v>3211</v>
          </cell>
        </row>
        <row r="120">
          <cell r="AA120" t="str">
            <v>Corophium</v>
          </cell>
          <cell r="AB120">
            <v>3212</v>
          </cell>
        </row>
        <row r="121">
          <cell r="AA121" t="str">
            <v xml:space="preserve">Crambidae = Pyralidae </v>
          </cell>
          <cell r="AB121">
            <v>2947</v>
          </cell>
        </row>
        <row r="122">
          <cell r="AA122" t="str">
            <v>Crangonyctidae</v>
          </cell>
          <cell r="AB122">
            <v>5115</v>
          </cell>
        </row>
        <row r="123">
          <cell r="AA123" t="str">
            <v>Crenobia</v>
          </cell>
          <cell r="AB123">
            <v>1068</v>
          </cell>
        </row>
        <row r="124">
          <cell r="AA124" t="str">
            <v>Cristatella</v>
          </cell>
          <cell r="AB124">
            <v>3103</v>
          </cell>
        </row>
        <row r="125">
          <cell r="AA125" t="str">
            <v>Cristatellidae</v>
          </cell>
          <cell r="AB125">
            <v>3102</v>
          </cell>
        </row>
        <row r="126">
          <cell r="AA126" t="str">
            <v>Crocothemis</v>
          </cell>
          <cell r="AB126">
            <v>2676</v>
          </cell>
        </row>
        <row r="127">
          <cell r="AA127" t="str">
            <v>Crunoecia</v>
          </cell>
          <cell r="AB127">
            <v>309</v>
          </cell>
        </row>
        <row r="128">
          <cell r="AA128" t="str">
            <v>Culicidae</v>
          </cell>
          <cell r="AB128">
            <v>796</v>
          </cell>
        </row>
        <row r="129">
          <cell r="AA129" t="str">
            <v>Curculionidae</v>
          </cell>
          <cell r="AB129">
            <v>647</v>
          </cell>
        </row>
        <row r="130">
          <cell r="AA130" t="str">
            <v>Cylindrotomidae</v>
          </cell>
          <cell r="AB130">
            <v>755</v>
          </cell>
        </row>
        <row r="131">
          <cell r="AA131" t="str">
            <v>Cymatia</v>
          </cell>
          <cell r="AB131">
            <v>718</v>
          </cell>
        </row>
        <row r="134">
          <cell r="AA134" t="str">
            <v>Cyphon</v>
          </cell>
          <cell r="AB134">
            <v>635</v>
          </cell>
        </row>
        <row r="135">
          <cell r="AA135" t="str">
            <v>Cyrnus</v>
          </cell>
          <cell r="AB135">
            <v>224</v>
          </cell>
        </row>
        <row r="136">
          <cell r="AA136" t="str">
            <v>Cystobranchus</v>
          </cell>
          <cell r="AB136">
            <v>921</v>
          </cell>
        </row>
        <row r="137">
          <cell r="AA137" t="str">
            <v>Dendrocoelum</v>
          </cell>
          <cell r="AB137">
            <v>1072</v>
          </cell>
        </row>
        <row r="138">
          <cell r="AA138" t="str">
            <v>Dictyogenus</v>
          </cell>
          <cell r="AB138">
            <v>132</v>
          </cell>
        </row>
        <row r="139">
          <cell r="AA139" t="str">
            <v>Dikerogammarus</v>
          </cell>
          <cell r="AB139">
            <v>4202</v>
          </cell>
        </row>
        <row r="140">
          <cell r="AA140" t="str">
            <v>Dinocras</v>
          </cell>
          <cell r="AB140">
            <v>156</v>
          </cell>
        </row>
        <row r="141">
          <cell r="AA141" t="str">
            <v>Diplacodes</v>
          </cell>
          <cell r="AB141">
            <v>5164</v>
          </cell>
        </row>
        <row r="142">
          <cell r="AA142" t="str">
            <v>Diplectrona</v>
          </cell>
          <cell r="AB142">
            <v>2307</v>
          </cell>
        </row>
        <row r="143">
          <cell r="AA143" t="str">
            <v>Diura</v>
          </cell>
          <cell r="AB143">
            <v>136</v>
          </cell>
        </row>
        <row r="144">
          <cell r="AA144" t="str">
            <v>Dixidae</v>
          </cell>
          <cell r="AB144">
            <v>793</v>
          </cell>
        </row>
        <row r="145">
          <cell r="AA145" t="str">
            <v>Dolichopodidae</v>
          </cell>
          <cell r="AB145">
            <v>836</v>
          </cell>
        </row>
        <row r="147">
          <cell r="AA147" t="str">
            <v>Dreissenidae</v>
          </cell>
          <cell r="AB147">
            <v>1045</v>
          </cell>
        </row>
        <row r="148">
          <cell r="AA148" t="str">
            <v>Dryopidae</v>
          </cell>
          <cell r="AB148">
            <v>610</v>
          </cell>
        </row>
        <row r="149">
          <cell r="AA149" t="str">
            <v>Dryops</v>
          </cell>
          <cell r="AB149">
            <v>613</v>
          </cell>
        </row>
        <row r="150">
          <cell r="AA150" t="str">
            <v>Dugesia</v>
          </cell>
          <cell r="AB150">
            <v>1056</v>
          </cell>
        </row>
        <row r="152">
          <cell r="AA152" t="str">
            <v>Dugesiidae</v>
          </cell>
          <cell r="AB152">
            <v>1055</v>
          </cell>
        </row>
        <row r="153">
          <cell r="AA153" t="str">
            <v>Dupophilus</v>
          </cell>
          <cell r="AB153">
            <v>620</v>
          </cell>
        </row>
        <row r="154">
          <cell r="AA154" t="str">
            <v>Ecdyonurus</v>
          </cell>
          <cell r="AB154">
            <v>421</v>
          </cell>
        </row>
        <row r="155">
          <cell r="AA155" t="str">
            <v>Echinogammarus</v>
          </cell>
          <cell r="AB155">
            <v>888</v>
          </cell>
        </row>
        <row r="156">
          <cell r="AA156" t="str">
            <v>Ecnomus</v>
          </cell>
          <cell r="AB156">
            <v>249</v>
          </cell>
        </row>
        <row r="157">
          <cell r="AA157" t="str">
            <v>Elmidae</v>
          </cell>
          <cell r="AB157">
            <v>614</v>
          </cell>
        </row>
        <row r="158">
          <cell r="AA158" t="str">
            <v>Elmidae</v>
          </cell>
          <cell r="AB158">
            <v>614</v>
          </cell>
        </row>
        <row r="159">
          <cell r="AA159" t="str">
            <v>Elmis</v>
          </cell>
          <cell r="AB159">
            <v>618</v>
          </cell>
        </row>
        <row r="160">
          <cell r="AA160" t="str">
            <v>Elophila</v>
          </cell>
          <cell r="AB160">
            <v>5129</v>
          </cell>
        </row>
        <row r="161">
          <cell r="AA161" t="str">
            <v>Empididae</v>
          </cell>
          <cell r="AB161">
            <v>831</v>
          </cell>
        </row>
        <row r="162">
          <cell r="AA162" t="str">
            <v>Enallagma</v>
          </cell>
          <cell r="AB162">
            <v>664</v>
          </cell>
        </row>
        <row r="163">
          <cell r="AA163" t="str">
            <v>Eoperla</v>
          </cell>
          <cell r="AB163">
            <v>162</v>
          </cell>
        </row>
        <row r="164">
          <cell r="AA164" t="str">
            <v>Epeorus</v>
          </cell>
          <cell r="AB164">
            <v>400</v>
          </cell>
        </row>
        <row r="165">
          <cell r="AA165" t="str">
            <v>Ephemera</v>
          </cell>
          <cell r="AB165">
            <v>502</v>
          </cell>
        </row>
        <row r="166">
          <cell r="AA166" t="str">
            <v>Ephemerella</v>
          </cell>
          <cell r="AB166">
            <v>450</v>
          </cell>
        </row>
        <row r="167">
          <cell r="AA167" t="str">
            <v>Ephemerellidae</v>
          </cell>
          <cell r="AB167">
            <v>449</v>
          </cell>
        </row>
        <row r="168">
          <cell r="AA168" t="str">
            <v>Ephemeridae</v>
          </cell>
          <cell r="AB168">
            <v>501</v>
          </cell>
        </row>
        <row r="169">
          <cell r="AA169" t="str">
            <v>Ephoron</v>
          </cell>
          <cell r="AB169">
            <v>496</v>
          </cell>
        </row>
        <row r="170">
          <cell r="AA170" t="str">
            <v>Ephydatia</v>
          </cell>
          <cell r="AB170">
            <v>3109</v>
          </cell>
        </row>
        <row r="171">
          <cell r="AA171" t="str">
            <v>Ephydridae</v>
          </cell>
          <cell r="AB171">
            <v>844</v>
          </cell>
        </row>
        <row r="172">
          <cell r="AA172" t="str">
            <v>Epitheca</v>
          </cell>
          <cell r="AB172">
            <v>2655</v>
          </cell>
        </row>
        <row r="173">
          <cell r="AA173" t="str">
            <v>Eriocheir</v>
          </cell>
          <cell r="AB173">
            <v>878</v>
          </cell>
        </row>
        <row r="174">
          <cell r="AA174" t="str">
            <v>Ernodes</v>
          </cell>
          <cell r="AB174">
            <v>330</v>
          </cell>
        </row>
        <row r="175">
          <cell r="AA175" t="str">
            <v>Erotesis</v>
          </cell>
          <cell r="AB175">
            <v>315</v>
          </cell>
        </row>
        <row r="176">
          <cell r="AA176" t="str">
            <v>Erpobdella</v>
          </cell>
          <cell r="AB176">
            <v>929</v>
          </cell>
        </row>
        <row r="177">
          <cell r="AA177" t="str">
            <v>Erpobdellidae</v>
          </cell>
          <cell r="AB177">
            <v>928</v>
          </cell>
        </row>
        <row r="178">
          <cell r="AA178" t="str">
            <v>Erythromma</v>
          </cell>
          <cell r="AB178">
            <v>661</v>
          </cell>
        </row>
        <row r="179">
          <cell r="AA179" t="str">
            <v>Esolus</v>
          </cell>
          <cell r="AB179">
            <v>619</v>
          </cell>
        </row>
        <row r="180">
          <cell r="AA180" t="str">
            <v>Eubria</v>
          </cell>
          <cell r="AB180">
            <v>632</v>
          </cell>
        </row>
        <row r="181">
          <cell r="AA181" t="str">
            <v>Euleuctra</v>
          </cell>
          <cell r="AB181">
            <v>67</v>
          </cell>
        </row>
        <row r="182">
          <cell r="AA182" t="str">
            <v>Ferrissia</v>
          </cell>
          <cell r="AB182">
            <v>1030</v>
          </cell>
        </row>
        <row r="183">
          <cell r="AA183" t="str">
            <v>Ferrissiidae</v>
          </cell>
          <cell r="AB183">
            <v>5122</v>
          </cell>
        </row>
        <row r="184">
          <cell r="AA184" t="str">
            <v>Fredericella</v>
          </cell>
          <cell r="AB184">
            <v>3095</v>
          </cell>
        </row>
        <row r="185">
          <cell r="AA185" t="str">
            <v>Fredericellidae</v>
          </cell>
          <cell r="AB185">
            <v>3094</v>
          </cell>
        </row>
        <row r="186">
          <cell r="AA186" t="str">
            <v>Galba</v>
          </cell>
          <cell r="AB186">
            <v>1001</v>
          </cell>
        </row>
        <row r="187">
          <cell r="AA187" t="str">
            <v>Gammaridae</v>
          </cell>
          <cell r="AB187">
            <v>887</v>
          </cell>
        </row>
        <row r="188">
          <cell r="AA188" t="str">
            <v>Gammarus</v>
          </cell>
          <cell r="AB188">
            <v>892</v>
          </cell>
        </row>
        <row r="189">
          <cell r="AA189" t="str">
            <v>Gerridae</v>
          </cell>
          <cell r="AB189">
            <v>734</v>
          </cell>
        </row>
        <row r="190">
          <cell r="AA190" t="str">
            <v>Gerris</v>
          </cell>
          <cell r="AB190">
            <v>735</v>
          </cell>
        </row>
        <row r="191">
          <cell r="AA191" t="str">
            <v>Glossiphonia</v>
          </cell>
          <cell r="AB191">
            <v>909</v>
          </cell>
        </row>
        <row r="192">
          <cell r="AA192" t="str">
            <v>Glossiphoniidae</v>
          </cell>
          <cell r="AB192">
            <v>908</v>
          </cell>
        </row>
        <row r="193">
          <cell r="AA193" t="str">
            <v>Glossosoma</v>
          </cell>
          <cell r="AB193">
            <v>190</v>
          </cell>
        </row>
        <row r="194">
          <cell r="AA194" t="str">
            <v>Glossosomatidae</v>
          </cell>
          <cell r="AB194">
            <v>189</v>
          </cell>
        </row>
        <row r="195">
          <cell r="AA195" t="str">
            <v>Goera</v>
          </cell>
          <cell r="AB195">
            <v>287</v>
          </cell>
        </row>
        <row r="196">
          <cell r="AA196" t="str">
            <v>Goeridae</v>
          </cell>
          <cell r="AB196">
            <v>286</v>
          </cell>
        </row>
        <row r="197">
          <cell r="AA197" t="str">
            <v>Gomphidae</v>
          </cell>
          <cell r="AB197">
            <v>678</v>
          </cell>
        </row>
        <row r="198">
          <cell r="AA198" t="str">
            <v>Gomphus</v>
          </cell>
          <cell r="AB198">
            <v>679</v>
          </cell>
        </row>
        <row r="199">
          <cell r="AA199" t="str">
            <v>GORDIACES=Gordiacea</v>
          </cell>
          <cell r="AB199">
            <v>5189</v>
          </cell>
        </row>
        <row r="200">
          <cell r="AA200" t="str">
            <v>Grapsidae</v>
          </cell>
          <cell r="AB200">
            <v>877</v>
          </cell>
        </row>
        <row r="201">
          <cell r="AA201" t="str">
            <v>Gyraulus</v>
          </cell>
          <cell r="AB201">
            <v>1015</v>
          </cell>
        </row>
        <row r="202">
          <cell r="AA202" t="str">
            <v>Gyrinidae</v>
          </cell>
          <cell r="AB202">
            <v>512</v>
          </cell>
        </row>
        <row r="203">
          <cell r="AA203" t="str">
            <v>Gyrinus</v>
          </cell>
          <cell r="AB203">
            <v>514</v>
          </cell>
        </row>
        <row r="204">
          <cell r="AA204" t="str">
            <v>Habroleptoides</v>
          </cell>
          <cell r="AB204">
            <v>485</v>
          </cell>
        </row>
        <row r="205">
          <cell r="AA205" t="str">
            <v>Habrophlebia</v>
          </cell>
          <cell r="AB205">
            <v>491</v>
          </cell>
        </row>
        <row r="206">
          <cell r="AA206" t="str">
            <v>Haementeria = Placobdella</v>
          </cell>
          <cell r="AB206">
            <v>916</v>
          </cell>
        </row>
        <row r="207">
          <cell r="AA207" t="str">
            <v>Haemopis</v>
          </cell>
          <cell r="AB207">
            <v>926</v>
          </cell>
        </row>
        <row r="208">
          <cell r="AA208" t="str">
            <v>Hagenella</v>
          </cell>
          <cell r="AB208">
            <v>258</v>
          </cell>
        </row>
        <row r="209">
          <cell r="AA209" t="str">
            <v>Haliplidae</v>
          </cell>
          <cell r="AB209">
            <v>517</v>
          </cell>
        </row>
        <row r="210">
          <cell r="AA210" t="str">
            <v>Haliplus</v>
          </cell>
          <cell r="AB210">
            <v>518</v>
          </cell>
        </row>
        <row r="211">
          <cell r="AA211" t="str">
            <v>Helichus = Pomatinus</v>
          </cell>
          <cell r="AB211">
            <v>611</v>
          </cell>
        </row>
        <row r="212">
          <cell r="AA212" t="str">
            <v>Helicopsyche</v>
          </cell>
          <cell r="AB212">
            <v>336</v>
          </cell>
        </row>
        <row r="213">
          <cell r="AA213" t="str">
            <v>Helicopsychidae</v>
          </cell>
          <cell r="AB213">
            <v>335</v>
          </cell>
        </row>
        <row r="214">
          <cell r="AA214" t="str">
            <v>Helobdella</v>
          </cell>
          <cell r="AB214">
            <v>912</v>
          </cell>
        </row>
        <row r="215">
          <cell r="AA215" t="str">
            <v>Helodes</v>
          </cell>
          <cell r="AB215">
            <v>636</v>
          </cell>
        </row>
        <row r="216">
          <cell r="AA216" t="str">
            <v xml:space="preserve">Helodidae </v>
          </cell>
          <cell r="AB216">
            <v>634</v>
          </cell>
        </row>
        <row r="217">
          <cell r="AA217" t="str">
            <v>Helophoridae</v>
          </cell>
          <cell r="AB217">
            <v>603</v>
          </cell>
        </row>
        <row r="218">
          <cell r="AA218" t="str">
            <v>Helophorus</v>
          </cell>
          <cell r="AB218">
            <v>604</v>
          </cell>
        </row>
        <row r="219">
          <cell r="AA219" t="str">
            <v>Hemianax</v>
          </cell>
          <cell r="AB219">
            <v>676</v>
          </cell>
        </row>
        <row r="220">
          <cell r="AA220" t="str">
            <v>Hemiclepsis</v>
          </cell>
          <cell r="AB220">
            <v>914</v>
          </cell>
        </row>
        <row r="221">
          <cell r="AA221" t="str">
            <v>Heptagenia</v>
          </cell>
          <cell r="AB221">
            <v>443</v>
          </cell>
        </row>
        <row r="222">
          <cell r="AA222" t="str">
            <v>Heptageniidae</v>
          </cell>
          <cell r="AB222">
            <v>399</v>
          </cell>
        </row>
        <row r="223">
          <cell r="AA223" t="str">
            <v>Heteromeyenia</v>
          </cell>
          <cell r="AB223">
            <v>5185</v>
          </cell>
        </row>
        <row r="224">
          <cell r="AA224" t="str">
            <v>Hippeutis</v>
          </cell>
          <cell r="AB224">
            <v>1020</v>
          </cell>
        </row>
        <row r="225">
          <cell r="AA225" t="str">
            <v>Hirudidae</v>
          </cell>
          <cell r="AB225">
            <v>923</v>
          </cell>
        </row>
        <row r="226">
          <cell r="AA226" t="str">
            <v>Hirudo</v>
          </cell>
          <cell r="AB226">
            <v>924</v>
          </cell>
        </row>
        <row r="227">
          <cell r="AA227" t="str">
            <v>Holocentropus</v>
          </cell>
          <cell r="AB227">
            <v>235</v>
          </cell>
        </row>
        <row r="228">
          <cell r="AA228" t="str">
            <v>Hyalinella</v>
          </cell>
          <cell r="AB228">
            <v>3100</v>
          </cell>
        </row>
        <row r="229">
          <cell r="AA229" t="str">
            <v>Hydra</v>
          </cell>
          <cell r="AB229">
            <v>1077</v>
          </cell>
        </row>
        <row r="230">
          <cell r="AA230" t="str">
            <v>HYDRACARIENS=Hydracarina</v>
          </cell>
          <cell r="AB230">
            <v>906</v>
          </cell>
        </row>
        <row r="231">
          <cell r="AA231" t="str">
            <v>Hydraena</v>
          </cell>
          <cell r="AB231">
            <v>608</v>
          </cell>
        </row>
        <row r="232">
          <cell r="AA232" t="str">
            <v>Hydraenidae</v>
          </cell>
          <cell r="AB232">
            <v>607</v>
          </cell>
        </row>
        <row r="233">
          <cell r="AA233" t="str">
            <v>Hydridae</v>
          </cell>
          <cell r="AB233">
            <v>1076</v>
          </cell>
        </row>
        <row r="234">
          <cell r="AA234" t="str">
            <v>Hydrobiidae</v>
          </cell>
          <cell r="AB234">
            <v>973</v>
          </cell>
        </row>
        <row r="235">
          <cell r="AA235" t="str">
            <v>Hydrochidae</v>
          </cell>
          <cell r="AB235">
            <v>605</v>
          </cell>
        </row>
        <row r="236">
          <cell r="AA236" t="str">
            <v>Hydrochus</v>
          </cell>
          <cell r="AB236">
            <v>606</v>
          </cell>
        </row>
        <row r="237">
          <cell r="AA237" t="str">
            <v>Hydrocyphon</v>
          </cell>
          <cell r="AB237">
            <v>637</v>
          </cell>
        </row>
        <row r="238">
          <cell r="AA238" t="str">
            <v>Hydrometra</v>
          </cell>
          <cell r="AB238">
            <v>740</v>
          </cell>
        </row>
        <row r="239">
          <cell r="AA239" t="str">
            <v>Hydrometridae</v>
          </cell>
          <cell r="AB239">
            <v>739</v>
          </cell>
        </row>
        <row r="240">
          <cell r="AA240" t="str">
            <v>Hydrophilidae</v>
          </cell>
          <cell r="AB240">
            <v>571</v>
          </cell>
        </row>
        <row r="241">
          <cell r="AA241" t="str">
            <v>Hydropsyche</v>
          </cell>
          <cell r="AB241">
            <v>212</v>
          </cell>
        </row>
        <row r="242">
          <cell r="AA242" t="str">
            <v>Hydropsychidae</v>
          </cell>
          <cell r="AB242">
            <v>211</v>
          </cell>
        </row>
        <row r="243">
          <cell r="AA243" t="str">
            <v>Hydroptila</v>
          </cell>
          <cell r="AB243">
            <v>200</v>
          </cell>
        </row>
        <row r="244">
          <cell r="AA244" t="str">
            <v>Hydroptilidae</v>
          </cell>
          <cell r="AB244">
            <v>193</v>
          </cell>
        </row>
        <row r="245">
          <cell r="AA245" t="str">
            <v>Hydroscapha</v>
          </cell>
          <cell r="AB245">
            <v>629</v>
          </cell>
        </row>
        <row r="246">
          <cell r="AA246" t="str">
            <v>Hydroscaphidae</v>
          </cell>
          <cell r="AB246">
            <v>628</v>
          </cell>
        </row>
        <row r="247">
          <cell r="AA247" t="str">
            <v>HYDROZOAIRES=Hydrozoa</v>
          </cell>
          <cell r="AB247">
            <v>3166</v>
          </cell>
        </row>
        <row r="248">
          <cell r="AA248" t="str">
            <v>Hygrobia</v>
          </cell>
          <cell r="AB248">
            <v>523</v>
          </cell>
        </row>
        <row r="249">
          <cell r="AA249" t="str">
            <v>Hygrobiidae</v>
          </cell>
          <cell r="AB249">
            <v>522</v>
          </cell>
        </row>
        <row r="250">
          <cell r="AA250" t="str">
            <v>Ironoquia</v>
          </cell>
          <cell r="AB250">
            <v>277</v>
          </cell>
        </row>
        <row r="251">
          <cell r="AA251" t="str">
            <v>Ischnura</v>
          </cell>
          <cell r="AB251">
            <v>666</v>
          </cell>
        </row>
        <row r="252">
          <cell r="AA252" t="str">
            <v>Isogenus</v>
          </cell>
          <cell r="AB252">
            <v>138</v>
          </cell>
        </row>
        <row r="253">
          <cell r="AA253" t="str">
            <v>Isonychia</v>
          </cell>
          <cell r="AB253">
            <v>397</v>
          </cell>
        </row>
        <row r="254">
          <cell r="AA254" t="str">
            <v>Isonychiidae</v>
          </cell>
          <cell r="AB254">
            <v>396</v>
          </cell>
        </row>
        <row r="255">
          <cell r="AA255" t="str">
            <v>Isoperla</v>
          </cell>
          <cell r="AB255">
            <v>140</v>
          </cell>
        </row>
        <row r="256">
          <cell r="AA256" t="str">
            <v>Isoptena</v>
          </cell>
          <cell r="AB256">
            <v>180</v>
          </cell>
        </row>
        <row r="257">
          <cell r="AA257" t="str">
            <v>Ithytrichia</v>
          </cell>
          <cell r="AB257">
            <v>198</v>
          </cell>
        </row>
        <row r="258">
          <cell r="AA258" t="str">
            <v>Lasiocephala</v>
          </cell>
          <cell r="AB258">
            <v>307</v>
          </cell>
        </row>
        <row r="259">
          <cell r="AA259" t="str">
            <v>Lathelmis</v>
          </cell>
          <cell r="AB259">
            <v>3164</v>
          </cell>
        </row>
        <row r="260">
          <cell r="AA260" t="str">
            <v>Lepidostoma</v>
          </cell>
          <cell r="AB260">
            <v>305</v>
          </cell>
        </row>
        <row r="261">
          <cell r="AA261" t="str">
            <v>Lepidostomatidae</v>
          </cell>
          <cell r="AB261">
            <v>304</v>
          </cell>
        </row>
        <row r="262">
          <cell r="AA262" t="str">
            <v>Lepidurus</v>
          </cell>
          <cell r="AB262">
            <v>5169</v>
          </cell>
        </row>
        <row r="263">
          <cell r="AA263" t="str">
            <v>Leptoceridae</v>
          </cell>
          <cell r="AB263">
            <v>310</v>
          </cell>
        </row>
        <row r="264">
          <cell r="AA264" t="str">
            <v>Leptocerus</v>
          </cell>
          <cell r="AB264">
            <v>319</v>
          </cell>
        </row>
        <row r="265">
          <cell r="AA265" t="str">
            <v>Leptophlebia</v>
          </cell>
          <cell r="AB265">
            <v>478</v>
          </cell>
        </row>
        <row r="266">
          <cell r="AA266" t="str">
            <v>Leptophlebiidae</v>
          </cell>
          <cell r="AB266">
            <v>473</v>
          </cell>
        </row>
        <row r="267">
          <cell r="AA267" t="str">
            <v>Lestes</v>
          </cell>
          <cell r="AB267">
            <v>655</v>
          </cell>
        </row>
        <row r="268">
          <cell r="AA268" t="str">
            <v>Lestidae</v>
          </cell>
          <cell r="AB268">
            <v>653</v>
          </cell>
        </row>
        <row r="269">
          <cell r="AA269" t="str">
            <v>Leucorrhinia</v>
          </cell>
          <cell r="AB269">
            <v>2679</v>
          </cell>
        </row>
        <row r="270">
          <cell r="AA270" t="str">
            <v>Leuctra</v>
          </cell>
          <cell r="AB270">
            <v>69</v>
          </cell>
        </row>
        <row r="271">
          <cell r="AA271" t="str">
            <v>Leuctridae</v>
          </cell>
          <cell r="AB271">
            <v>66</v>
          </cell>
        </row>
        <row r="272">
          <cell r="AA272" t="str">
            <v>Libellula</v>
          </cell>
          <cell r="AB272">
            <v>697</v>
          </cell>
        </row>
        <row r="273">
          <cell r="AA273" t="str">
            <v>Libellulidae</v>
          </cell>
          <cell r="AB273">
            <v>696</v>
          </cell>
        </row>
        <row r="274">
          <cell r="AA274" t="str">
            <v>Limnebius</v>
          </cell>
          <cell r="AB274">
            <v>599</v>
          </cell>
        </row>
        <row r="275">
          <cell r="AA275" t="str">
            <v>Limnephilidae</v>
          </cell>
          <cell r="AB275">
            <v>276</v>
          </cell>
        </row>
        <row r="276">
          <cell r="AA276" t="str">
            <v>Limnius</v>
          </cell>
          <cell r="AB276">
            <v>623</v>
          </cell>
        </row>
        <row r="277">
          <cell r="AA277" t="str">
            <v>Limoniidae</v>
          </cell>
          <cell r="AB277">
            <v>757</v>
          </cell>
        </row>
        <row r="278">
          <cell r="AA278" t="str">
            <v>Lindenia</v>
          </cell>
          <cell r="AB278">
            <v>685</v>
          </cell>
        </row>
        <row r="279">
          <cell r="AA279" t="str">
            <v>Lithax</v>
          </cell>
          <cell r="AB279">
            <v>289</v>
          </cell>
        </row>
        <row r="280">
          <cell r="AA280" t="str">
            <v>Lithoglyphus</v>
          </cell>
          <cell r="AB280">
            <v>989</v>
          </cell>
        </row>
        <row r="281">
          <cell r="AA281" t="str">
            <v>Lophopodidae</v>
          </cell>
          <cell r="AB281">
            <v>3105</v>
          </cell>
        </row>
        <row r="282">
          <cell r="AA282" t="str">
            <v>Lophopus</v>
          </cell>
          <cell r="AB282">
            <v>5186</v>
          </cell>
        </row>
        <row r="283">
          <cell r="AA283" t="str">
            <v>Lymnaea</v>
          </cell>
          <cell r="AB283">
            <v>999</v>
          </cell>
        </row>
        <row r="284">
          <cell r="AA284" t="str">
            <v>Lymnaeidae</v>
          </cell>
          <cell r="AB284">
            <v>998</v>
          </cell>
        </row>
        <row r="285">
          <cell r="AA285" t="str">
            <v>Lype</v>
          </cell>
          <cell r="AB285">
            <v>241</v>
          </cell>
        </row>
        <row r="286">
          <cell r="AA286" t="str">
            <v>Macromia</v>
          </cell>
          <cell r="AB286">
            <v>694</v>
          </cell>
        </row>
        <row r="287">
          <cell r="AA287" t="str">
            <v>Macromiidae</v>
          </cell>
          <cell r="AB287">
            <v>5165</v>
          </cell>
        </row>
        <row r="288">
          <cell r="AA288" t="str">
            <v>Macronychus</v>
          </cell>
          <cell r="AB288">
            <v>626</v>
          </cell>
        </row>
        <row r="289">
          <cell r="AA289" t="str">
            <v>Macroplea = Haemonia</v>
          </cell>
          <cell r="AB289">
            <v>643</v>
          </cell>
        </row>
        <row r="290">
          <cell r="AA290" t="str">
            <v>Margaritifera</v>
          </cell>
          <cell r="AB290">
            <v>1036</v>
          </cell>
        </row>
        <row r="291">
          <cell r="AA291" t="str">
            <v>Margaritiferidae</v>
          </cell>
          <cell r="AB291">
            <v>1035</v>
          </cell>
        </row>
        <row r="292">
          <cell r="AA292" t="str">
            <v>Marthamea</v>
          </cell>
          <cell r="AB292">
            <v>159</v>
          </cell>
        </row>
        <row r="293">
          <cell r="AA293" t="str">
            <v>Menetus</v>
          </cell>
          <cell r="AB293">
            <v>1025</v>
          </cell>
        </row>
        <row r="294">
          <cell r="AA294" t="str">
            <v>Mesophylax</v>
          </cell>
          <cell r="AB294">
            <v>5146</v>
          </cell>
        </row>
        <row r="295">
          <cell r="AA295" t="str">
            <v>Mesovelia</v>
          </cell>
          <cell r="AB295">
            <v>742</v>
          </cell>
        </row>
        <row r="296">
          <cell r="AA296" t="str">
            <v>Mesoveliidae</v>
          </cell>
          <cell r="AB296">
            <v>741</v>
          </cell>
        </row>
        <row r="297">
          <cell r="AA297" t="str">
            <v>Metalype</v>
          </cell>
          <cell r="AB297">
            <v>246</v>
          </cell>
        </row>
        <row r="298">
          <cell r="AA298" t="str">
            <v>Metreletus</v>
          </cell>
          <cell r="AB298">
            <v>358</v>
          </cell>
        </row>
        <row r="299">
          <cell r="AA299" t="str">
            <v>Micrasema</v>
          </cell>
          <cell r="AB299">
            <v>268</v>
          </cell>
        </row>
        <row r="300">
          <cell r="AA300" t="str">
            <v>Microcara</v>
          </cell>
          <cell r="AB300">
            <v>639</v>
          </cell>
        </row>
        <row r="301">
          <cell r="AA301" t="str">
            <v>Micronecta</v>
          </cell>
          <cell r="AB301">
            <v>719</v>
          </cell>
        </row>
        <row r="302">
          <cell r="AA302" t="str">
            <v>Microvelia</v>
          </cell>
          <cell r="AB302">
            <v>744</v>
          </cell>
        </row>
        <row r="303">
          <cell r="AA303" t="str">
            <v>Molanna</v>
          </cell>
          <cell r="AB303">
            <v>345</v>
          </cell>
        </row>
        <row r="304">
          <cell r="AA304" t="str">
            <v>Molannidae</v>
          </cell>
          <cell r="AB304">
            <v>344</v>
          </cell>
        </row>
        <row r="305">
          <cell r="AA305" t="str">
            <v>Molannodes</v>
          </cell>
          <cell r="AB305">
            <v>346</v>
          </cell>
        </row>
        <row r="306">
          <cell r="AA306" t="str">
            <v>Musculium</v>
          </cell>
          <cell r="AB306">
            <v>3072</v>
          </cell>
        </row>
        <row r="307">
          <cell r="AA307" t="str">
            <v>Mystacides</v>
          </cell>
          <cell r="AB307">
            <v>312</v>
          </cell>
        </row>
        <row r="308">
          <cell r="AA308" t="str">
            <v>Myxas</v>
          </cell>
          <cell r="AB308">
            <v>1007</v>
          </cell>
        </row>
        <row r="309">
          <cell r="AA309" t="str">
            <v>Naucoridae</v>
          </cell>
          <cell r="AB309">
            <v>722</v>
          </cell>
        </row>
        <row r="310">
          <cell r="AA310" t="str">
            <v>Nehalennia</v>
          </cell>
          <cell r="AB310">
            <v>3158</v>
          </cell>
        </row>
        <row r="311">
          <cell r="AA311" t="str">
            <v>NEMATHELMINTHES</v>
          </cell>
          <cell r="AB311">
            <v>3111</v>
          </cell>
        </row>
        <row r="312">
          <cell r="AA312" t="str">
            <v>NEMATODES=Nematoda</v>
          </cell>
          <cell r="AB312">
            <v>1089</v>
          </cell>
        </row>
        <row r="313">
          <cell r="AA313" t="str">
            <v>NEMERTEA=Nemertiens</v>
          </cell>
          <cell r="AB313">
            <v>1052</v>
          </cell>
        </row>
        <row r="314">
          <cell r="AA314" t="str">
            <v>Nemoura</v>
          </cell>
          <cell r="AB314">
            <v>26</v>
          </cell>
        </row>
        <row r="315">
          <cell r="AA315" t="str">
            <v>Nemouridae</v>
          </cell>
          <cell r="AB315">
            <v>20</v>
          </cell>
        </row>
        <row r="316">
          <cell r="AA316" t="str">
            <v>Nemurella</v>
          </cell>
          <cell r="AB316">
            <v>44</v>
          </cell>
        </row>
        <row r="317">
          <cell r="AA317" t="str">
            <v>Neoephemera</v>
          </cell>
          <cell r="AB317">
            <v>5112</v>
          </cell>
        </row>
        <row r="318">
          <cell r="AA318" t="str">
            <v>Neoephemeridae</v>
          </cell>
          <cell r="AB318">
            <v>5111</v>
          </cell>
        </row>
        <row r="319">
          <cell r="AA319" t="str">
            <v>Nepa</v>
          </cell>
          <cell r="AB319">
            <v>726</v>
          </cell>
        </row>
        <row r="320">
          <cell r="AA320" t="str">
            <v>Nepidae</v>
          </cell>
          <cell r="AB320">
            <v>725</v>
          </cell>
        </row>
        <row r="321">
          <cell r="AA321" t="str">
            <v>Neritidae</v>
          </cell>
          <cell r="AB321">
            <v>966</v>
          </cell>
        </row>
        <row r="322">
          <cell r="AA322" t="str">
            <v>Neureclepsis</v>
          </cell>
          <cell r="AB322">
            <v>236</v>
          </cell>
        </row>
        <row r="323">
          <cell r="AA323" t="str">
            <v>Neurorthidae</v>
          </cell>
          <cell r="AB323">
            <v>857</v>
          </cell>
        </row>
        <row r="324">
          <cell r="AA324" t="str">
            <v>Neurorthus</v>
          </cell>
          <cell r="AB324">
            <v>858</v>
          </cell>
        </row>
        <row r="325">
          <cell r="AA325" t="str">
            <v>Niphargidae</v>
          </cell>
          <cell r="AB325">
            <v>5118</v>
          </cell>
        </row>
        <row r="326">
          <cell r="AA326" t="str">
            <v>Niphargopsis</v>
          </cell>
          <cell r="AB326">
            <v>900</v>
          </cell>
        </row>
        <row r="327">
          <cell r="AA327" t="str">
            <v>Niphargus</v>
          </cell>
          <cell r="AB327">
            <v>902</v>
          </cell>
        </row>
        <row r="328">
          <cell r="AA328" t="str">
            <v>Normandia</v>
          </cell>
          <cell r="AB328">
            <v>624</v>
          </cell>
        </row>
        <row r="329">
          <cell r="AA329" t="str">
            <v>Noteridae</v>
          </cell>
          <cell r="AB329">
            <v>525</v>
          </cell>
        </row>
        <row r="330">
          <cell r="AA330" t="str">
            <v>Noterus</v>
          </cell>
          <cell r="AB330">
            <v>526</v>
          </cell>
        </row>
        <row r="331">
          <cell r="AA331" t="str">
            <v>Notidobia</v>
          </cell>
          <cell r="AB331">
            <v>325</v>
          </cell>
        </row>
        <row r="332">
          <cell r="AA332" t="str">
            <v>Notonecta</v>
          </cell>
          <cell r="AB332">
            <v>730</v>
          </cell>
        </row>
        <row r="333">
          <cell r="AA333" t="str">
            <v>Notonectidae</v>
          </cell>
          <cell r="AB333">
            <v>728</v>
          </cell>
        </row>
        <row r="334">
          <cell r="AA334" t="str">
            <v>NOTOSTRACES</v>
          </cell>
          <cell r="AB334">
            <v>3156</v>
          </cell>
        </row>
        <row r="335">
          <cell r="AA335" t="str">
            <v>Nychia</v>
          </cell>
          <cell r="AB335">
            <v>731</v>
          </cell>
        </row>
        <row r="336">
          <cell r="AA336" t="str">
            <v>Nymphula</v>
          </cell>
          <cell r="AB336">
            <v>2951</v>
          </cell>
        </row>
        <row r="337">
          <cell r="AA337" t="str">
            <v>Ochthebius</v>
          </cell>
          <cell r="AB337">
            <v>609</v>
          </cell>
        </row>
        <row r="338">
          <cell r="AA338" t="str">
            <v>Odontoceridae</v>
          </cell>
          <cell r="AB338">
            <v>338</v>
          </cell>
        </row>
        <row r="339">
          <cell r="AA339" t="str">
            <v>Odontocerum</v>
          </cell>
          <cell r="AB339">
            <v>339</v>
          </cell>
        </row>
        <row r="340">
          <cell r="AA340" t="str">
            <v>Oecetis</v>
          </cell>
          <cell r="AB340">
            <v>317</v>
          </cell>
        </row>
        <row r="341">
          <cell r="AA341" t="str">
            <v>Oecimus</v>
          </cell>
          <cell r="AB341">
            <v>5148</v>
          </cell>
        </row>
        <row r="342">
          <cell r="AA342" t="str">
            <v>Oemopteryx</v>
          </cell>
          <cell r="AB342">
            <v>9</v>
          </cell>
        </row>
        <row r="343">
          <cell r="AA343" t="str">
            <v>OLIGOCHETES=Oligochaeta</v>
          </cell>
          <cell r="AB343">
            <v>933</v>
          </cell>
        </row>
        <row r="344">
          <cell r="AA344" t="str">
            <v>Oligoneuriella</v>
          </cell>
          <cell r="AB344">
            <v>394</v>
          </cell>
        </row>
        <row r="345">
          <cell r="AA345" t="str">
            <v>Oligoneuriidae</v>
          </cell>
          <cell r="AB345">
            <v>393</v>
          </cell>
        </row>
        <row r="346">
          <cell r="AA346" t="str">
            <v>Oligoplectrum</v>
          </cell>
          <cell r="AB346">
            <v>263</v>
          </cell>
        </row>
        <row r="347">
          <cell r="AA347" t="str">
            <v>Oligostomis</v>
          </cell>
          <cell r="AB347">
            <v>260</v>
          </cell>
        </row>
        <row r="348">
          <cell r="AA348" t="str">
            <v>Oligotrichia</v>
          </cell>
          <cell r="AB348">
            <v>256</v>
          </cell>
        </row>
        <row r="349">
          <cell r="AA349" t="str">
            <v>Olindidae = Petasidae</v>
          </cell>
          <cell r="AB349">
            <v>1078</v>
          </cell>
        </row>
        <row r="350">
          <cell r="AA350" t="str">
            <v>Onychogomphus</v>
          </cell>
          <cell r="AB350">
            <v>682</v>
          </cell>
        </row>
        <row r="351">
          <cell r="AA351" t="str">
            <v>Ophiogomphus</v>
          </cell>
          <cell r="AB351">
            <v>680</v>
          </cell>
        </row>
        <row r="352">
          <cell r="AA352" t="str">
            <v>Orchestia</v>
          </cell>
          <cell r="AB352">
            <v>5120</v>
          </cell>
        </row>
        <row r="353">
          <cell r="AA353" t="str">
            <v>Orconectes</v>
          </cell>
          <cell r="AB353">
            <v>870</v>
          </cell>
        </row>
        <row r="354">
          <cell r="AA354" t="str">
            <v>Orectochilus</v>
          </cell>
          <cell r="AB354">
            <v>515</v>
          </cell>
        </row>
        <row r="355">
          <cell r="AA355" t="str">
            <v>Orthetrum</v>
          </cell>
          <cell r="AB355">
            <v>698</v>
          </cell>
        </row>
        <row r="356">
          <cell r="AA356" t="str">
            <v>Orthotrichia</v>
          </cell>
          <cell r="AB356">
            <v>197</v>
          </cell>
        </row>
        <row r="357">
          <cell r="AA357" t="str">
            <v>Osmylidae</v>
          </cell>
          <cell r="AB357">
            <v>853</v>
          </cell>
        </row>
        <row r="358">
          <cell r="AA358" t="str">
            <v>Osmylus</v>
          </cell>
          <cell r="AB358">
            <v>854</v>
          </cell>
        </row>
        <row r="359">
          <cell r="AA359" t="str">
            <v>Oulimnius</v>
          </cell>
          <cell r="AB359">
            <v>622</v>
          </cell>
        </row>
        <row r="360">
          <cell r="AA360" t="str">
            <v>Oxyethira</v>
          </cell>
          <cell r="AB360">
            <v>199</v>
          </cell>
        </row>
        <row r="361">
          <cell r="AA361" t="str">
            <v>Oxygastra</v>
          </cell>
          <cell r="AB361">
            <v>691</v>
          </cell>
        </row>
        <row r="362">
          <cell r="AA362" t="str">
            <v>Pachyleuctra</v>
          </cell>
          <cell r="AB362">
            <v>110</v>
          </cell>
        </row>
        <row r="363">
          <cell r="AA363" t="str">
            <v>Pacifastacus</v>
          </cell>
          <cell r="AB363">
            <v>872</v>
          </cell>
        </row>
        <row r="364">
          <cell r="AA364" t="str">
            <v>Paduniella</v>
          </cell>
          <cell r="AB364">
            <v>5147</v>
          </cell>
        </row>
        <row r="365">
          <cell r="AA365" t="str">
            <v>Paludicella</v>
          </cell>
          <cell r="AB365">
            <v>3092</v>
          </cell>
        </row>
        <row r="366">
          <cell r="AA366" t="str">
            <v>Paludicellidae</v>
          </cell>
          <cell r="AB366">
            <v>3091</v>
          </cell>
        </row>
        <row r="367">
          <cell r="AA367" t="str">
            <v>Pantala</v>
          </cell>
          <cell r="AB367">
            <v>700</v>
          </cell>
        </row>
        <row r="368">
          <cell r="AA368" t="str">
            <v>Paragomphus</v>
          </cell>
          <cell r="AB368">
            <v>683</v>
          </cell>
        </row>
        <row r="369">
          <cell r="AA369" t="str">
            <v>Paraleptophlebia</v>
          </cell>
          <cell r="AB369">
            <v>481</v>
          </cell>
        </row>
        <row r="370">
          <cell r="AA370" t="str">
            <v>Parameletus</v>
          </cell>
          <cell r="AB370">
            <v>360</v>
          </cell>
        </row>
        <row r="371">
          <cell r="AA371" t="str">
            <v>Parapoynx</v>
          </cell>
          <cell r="AB371">
            <v>2948</v>
          </cell>
        </row>
        <row r="372">
          <cell r="AA372" t="str">
            <v>Pectinatella</v>
          </cell>
          <cell r="AB372">
            <v>5188</v>
          </cell>
        </row>
        <row r="373">
          <cell r="AA373" t="str">
            <v>Pectinatellidae</v>
          </cell>
          <cell r="AB373">
            <v>5187</v>
          </cell>
        </row>
        <row r="374">
          <cell r="AA374" t="str">
            <v>Peltodytes</v>
          </cell>
          <cell r="AB374">
            <v>519</v>
          </cell>
        </row>
        <row r="375">
          <cell r="AA375" t="str">
            <v>Perla</v>
          </cell>
          <cell r="AB375">
            <v>164</v>
          </cell>
        </row>
        <row r="376">
          <cell r="AA376" t="str">
            <v>Perlidae</v>
          </cell>
          <cell r="AB376">
            <v>155</v>
          </cell>
        </row>
        <row r="377">
          <cell r="AA377" t="str">
            <v>Perlodes</v>
          </cell>
          <cell r="AB377">
            <v>150</v>
          </cell>
        </row>
        <row r="378">
          <cell r="AA378" t="str">
            <v>Perlodidae</v>
          </cell>
          <cell r="AB378">
            <v>127</v>
          </cell>
        </row>
        <row r="379">
          <cell r="AA379" t="str">
            <v>Phagocata</v>
          </cell>
          <cell r="AB379">
            <v>1070</v>
          </cell>
        </row>
        <row r="380">
          <cell r="AA380" t="str">
            <v>Philopotamidae</v>
          </cell>
          <cell r="AB380">
            <v>206</v>
          </cell>
        </row>
        <row r="381">
          <cell r="AA381" t="str">
            <v>Philopotamus</v>
          </cell>
          <cell r="AB381">
            <v>209</v>
          </cell>
        </row>
        <row r="382">
          <cell r="AA382" t="str">
            <v>Phryganea</v>
          </cell>
          <cell r="AB382">
            <v>255</v>
          </cell>
        </row>
        <row r="383">
          <cell r="AA383" t="str">
            <v>Phryganeidae</v>
          </cell>
          <cell r="AB383">
            <v>251</v>
          </cell>
        </row>
        <row r="384">
          <cell r="AA384" t="str">
            <v>Physa</v>
          </cell>
          <cell r="AB384">
            <v>997</v>
          </cell>
        </row>
        <row r="385">
          <cell r="AA385" t="str">
            <v>Physidae</v>
          </cell>
          <cell r="AB385">
            <v>995</v>
          </cell>
        </row>
        <row r="386">
          <cell r="AA386" t="str">
            <v>Piscicola</v>
          </cell>
          <cell r="AB386">
            <v>919</v>
          </cell>
        </row>
        <row r="387">
          <cell r="AA387" t="str">
            <v>Piscicolidae</v>
          </cell>
          <cell r="AB387">
            <v>918</v>
          </cell>
        </row>
        <row r="388">
          <cell r="AA388" t="str">
            <v>Pisidium</v>
          </cell>
          <cell r="AB388">
            <v>1043</v>
          </cell>
        </row>
        <row r="389">
          <cell r="AA389" t="str">
            <v>Planaria</v>
          </cell>
          <cell r="AB389">
            <v>1062</v>
          </cell>
        </row>
        <row r="390">
          <cell r="AA390" t="str">
            <v>Planariidae</v>
          </cell>
          <cell r="AB390">
            <v>1061</v>
          </cell>
        </row>
        <row r="391">
          <cell r="AA391" t="str">
            <v>Planorbarius</v>
          </cell>
          <cell r="AB391">
            <v>1022</v>
          </cell>
        </row>
        <row r="392">
          <cell r="AA392" t="str">
            <v>Planorbidae</v>
          </cell>
          <cell r="AB392">
            <v>1009</v>
          </cell>
        </row>
        <row r="393">
          <cell r="AA393" t="str">
            <v>Planorbis</v>
          </cell>
          <cell r="AB393">
            <v>1024</v>
          </cell>
        </row>
        <row r="394">
          <cell r="AA394" t="str">
            <v>Plateumaris</v>
          </cell>
          <cell r="AB394">
            <v>646</v>
          </cell>
        </row>
        <row r="395">
          <cell r="AA395" t="str">
            <v>Platycnemididae</v>
          </cell>
          <cell r="AB395">
            <v>656</v>
          </cell>
        </row>
        <row r="396">
          <cell r="AA396" t="str">
            <v>Platycnemis</v>
          </cell>
          <cell r="AB396">
            <v>657</v>
          </cell>
        </row>
        <row r="397">
          <cell r="AA397" t="str">
            <v>Plea</v>
          </cell>
          <cell r="AB397">
            <v>733</v>
          </cell>
        </row>
        <row r="398">
          <cell r="AA398" t="str">
            <v>Plectrocnemia</v>
          </cell>
          <cell r="AB398">
            <v>228</v>
          </cell>
        </row>
        <row r="399">
          <cell r="AA399" t="str">
            <v>Pleidae</v>
          </cell>
          <cell r="AB399">
            <v>732</v>
          </cell>
        </row>
        <row r="400">
          <cell r="AA400" t="str">
            <v>Plumatella</v>
          </cell>
          <cell r="AB400">
            <v>3098</v>
          </cell>
        </row>
        <row r="401">
          <cell r="AA401" t="str">
            <v>Plumatellidae</v>
          </cell>
          <cell r="AB401">
            <v>3097</v>
          </cell>
        </row>
        <row r="402">
          <cell r="AA402" t="str">
            <v>Polycelis</v>
          </cell>
          <cell r="AB402">
            <v>1064</v>
          </cell>
        </row>
        <row r="403">
          <cell r="AA403" t="str">
            <v>Polycentropodidae</v>
          </cell>
          <cell r="AB403">
            <v>223</v>
          </cell>
        </row>
        <row r="404">
          <cell r="AA404" t="str">
            <v>Polycentropus</v>
          </cell>
          <cell r="AB404">
            <v>231</v>
          </cell>
        </row>
        <row r="405">
          <cell r="AA405" t="str">
            <v>Polymitarcidae</v>
          </cell>
          <cell r="AB405">
            <v>495</v>
          </cell>
        </row>
        <row r="406">
          <cell r="AA406" t="str">
            <v>Potamanthidae</v>
          </cell>
          <cell r="AB406">
            <v>508</v>
          </cell>
        </row>
        <row r="407">
          <cell r="AA407" t="str">
            <v>Potamanthus</v>
          </cell>
          <cell r="AB407">
            <v>509</v>
          </cell>
        </row>
        <row r="408">
          <cell r="AA408" t="str">
            <v>Potamon</v>
          </cell>
          <cell r="AB408">
            <v>875</v>
          </cell>
        </row>
        <row r="409">
          <cell r="AA409" t="str">
            <v>Potamonidae</v>
          </cell>
          <cell r="AB409">
            <v>874</v>
          </cell>
        </row>
        <row r="410">
          <cell r="AA410" t="str">
            <v>Potamophilus</v>
          </cell>
          <cell r="AB410">
            <v>615</v>
          </cell>
        </row>
        <row r="411">
          <cell r="AA411" t="str">
            <v>Potamopyrgus</v>
          </cell>
          <cell r="AB411">
            <v>978</v>
          </cell>
        </row>
        <row r="412">
          <cell r="AA412" t="str">
            <v>Potomida</v>
          </cell>
          <cell r="AB412">
            <v>1039</v>
          </cell>
        </row>
        <row r="413">
          <cell r="AA413" t="str">
            <v>Proasellus</v>
          </cell>
          <cell r="AB413">
            <v>883</v>
          </cell>
        </row>
        <row r="414">
          <cell r="AA414" t="str">
            <v>Procambarus</v>
          </cell>
          <cell r="AB414">
            <v>2027</v>
          </cell>
        </row>
        <row r="415">
          <cell r="AA415" t="str">
            <v>Procloeon</v>
          </cell>
          <cell r="AB415">
            <v>390</v>
          </cell>
        </row>
        <row r="416">
          <cell r="AA416" t="str">
            <v>Prosopistoma</v>
          </cell>
          <cell r="AB416">
            <v>471</v>
          </cell>
        </row>
        <row r="417">
          <cell r="AA417" t="str">
            <v>Prosopistomatidae</v>
          </cell>
          <cell r="AB417">
            <v>470</v>
          </cell>
        </row>
        <row r="418">
          <cell r="AA418" t="str">
            <v>Prostoma</v>
          </cell>
          <cell r="AB418">
            <v>3110</v>
          </cell>
        </row>
        <row r="419">
          <cell r="AA419" t="str">
            <v>Protonemura</v>
          </cell>
          <cell r="AB419">
            <v>46</v>
          </cell>
        </row>
        <row r="420">
          <cell r="AA420" t="str">
            <v xml:space="preserve">Psephenidae = Eubriidae </v>
          </cell>
          <cell r="AB420">
            <v>631</v>
          </cell>
        </row>
        <row r="421">
          <cell r="AA421" t="str">
            <v>Pseudanodonta</v>
          </cell>
          <cell r="AB421">
            <v>1040</v>
          </cell>
        </row>
        <row r="422">
          <cell r="AA422" t="str">
            <v>Pseudocentroptilum</v>
          </cell>
          <cell r="AB422">
            <v>3207</v>
          </cell>
        </row>
        <row r="423">
          <cell r="AA423" t="str">
            <v>Pseudoneureclipsis</v>
          </cell>
          <cell r="AB423">
            <v>5137</v>
          </cell>
        </row>
        <row r="424">
          <cell r="AA424" t="str">
            <v>Psychodidae</v>
          </cell>
          <cell r="AB424">
            <v>783</v>
          </cell>
        </row>
        <row r="425">
          <cell r="AA425" t="str">
            <v>Psychomyia</v>
          </cell>
          <cell r="AB425">
            <v>239</v>
          </cell>
        </row>
        <row r="426">
          <cell r="AA426" t="str">
            <v>Psychomyidae</v>
          </cell>
          <cell r="AB426">
            <v>238</v>
          </cell>
        </row>
        <row r="427">
          <cell r="AA427" t="str">
            <v>Ptilocolepus</v>
          </cell>
          <cell r="AB427">
            <v>194</v>
          </cell>
        </row>
        <row r="428">
          <cell r="AA428" t="str">
            <v>Ptychopteridae</v>
          </cell>
          <cell r="AB428">
            <v>789</v>
          </cell>
        </row>
        <row r="429">
          <cell r="AA429" t="str">
            <v>Pyrrhosoma</v>
          </cell>
          <cell r="AB429">
            <v>659</v>
          </cell>
        </row>
        <row r="430">
          <cell r="AA430" t="str">
            <v>Radix</v>
          </cell>
          <cell r="AB430">
            <v>1004</v>
          </cell>
        </row>
        <row r="431">
          <cell r="AA431" t="str">
            <v>Ranatra</v>
          </cell>
          <cell r="AB431">
            <v>727</v>
          </cell>
        </row>
        <row r="432">
          <cell r="AA432" t="str">
            <v>Raptobaetopus</v>
          </cell>
          <cell r="AB432">
            <v>3198</v>
          </cell>
        </row>
        <row r="433">
          <cell r="AA433" t="str">
            <v>Rhabdiopteryx</v>
          </cell>
          <cell r="AB433">
            <v>10</v>
          </cell>
        </row>
        <row r="434">
          <cell r="AA434" t="str">
            <v>Rhagionidae</v>
          </cell>
          <cell r="AB434">
            <v>841</v>
          </cell>
        </row>
        <row r="435">
          <cell r="AA435" t="str">
            <v>Rhithrogena</v>
          </cell>
          <cell r="AB435">
            <v>404</v>
          </cell>
        </row>
        <row r="436">
          <cell r="AA436" t="str">
            <v>Rhyacophila</v>
          </cell>
          <cell r="AB436">
            <v>183</v>
          </cell>
        </row>
        <row r="437">
          <cell r="AA437" t="str">
            <v>Rhyacophilidae</v>
          </cell>
          <cell r="AB437">
            <v>182</v>
          </cell>
        </row>
        <row r="438">
          <cell r="AA438" t="str">
            <v>Riolus</v>
          </cell>
          <cell r="AB438">
            <v>625</v>
          </cell>
        </row>
        <row r="439">
          <cell r="AA439" t="str">
            <v>Scatophagidae</v>
          </cell>
          <cell r="AB439">
            <v>846</v>
          </cell>
        </row>
        <row r="440">
          <cell r="AA440" t="str">
            <v>Schizopelex</v>
          </cell>
          <cell r="AB440">
            <v>5149</v>
          </cell>
        </row>
        <row r="441">
          <cell r="AA441" t="str">
            <v xml:space="preserve">Sciomyzidae </v>
          </cell>
          <cell r="AB441">
            <v>845</v>
          </cell>
        </row>
        <row r="442">
          <cell r="AA442" t="str">
            <v>Scirtes</v>
          </cell>
          <cell r="AB442">
            <v>641</v>
          </cell>
        </row>
        <row r="443">
          <cell r="AA443" t="str">
            <v>Segmentina</v>
          </cell>
          <cell r="AB443">
            <v>1018</v>
          </cell>
        </row>
        <row r="444">
          <cell r="AA444" t="str">
            <v>Seratella</v>
          </cell>
          <cell r="AB444">
            <v>5152</v>
          </cell>
        </row>
        <row r="445">
          <cell r="AA445" t="str">
            <v>Sericostoma</v>
          </cell>
          <cell r="AB445">
            <v>322</v>
          </cell>
        </row>
        <row r="446">
          <cell r="AA446" t="str">
            <v>Sericostomatidae</v>
          </cell>
          <cell r="AB446">
            <v>321</v>
          </cell>
        </row>
        <row r="447">
          <cell r="AA447" t="str">
            <v>Setodes</v>
          </cell>
          <cell r="AB447">
            <v>318</v>
          </cell>
        </row>
        <row r="448">
          <cell r="AA448" t="str">
            <v>sF. Apataniinae</v>
          </cell>
          <cell r="AB448">
            <v>3136</v>
          </cell>
        </row>
        <row r="449">
          <cell r="AA449" t="str">
            <v>sF. Colymbetinae</v>
          </cell>
          <cell r="AB449">
            <v>2395</v>
          </cell>
        </row>
        <row r="450">
          <cell r="AA450" t="str">
            <v>sF. Copelatinae</v>
          </cell>
          <cell r="AB450">
            <v>5195</v>
          </cell>
        </row>
        <row r="451">
          <cell r="AA451" t="str">
            <v>sF. Corixinae</v>
          </cell>
          <cell r="AB451">
            <v>5196</v>
          </cell>
        </row>
        <row r="452">
          <cell r="AA452" t="str">
            <v>sF. Dicosmoecinae</v>
          </cell>
          <cell r="AB452">
            <v>3121</v>
          </cell>
        </row>
        <row r="453">
          <cell r="AA453" t="str">
            <v>sF. Drusinae</v>
          </cell>
          <cell r="AB453">
            <v>3120</v>
          </cell>
        </row>
        <row r="454">
          <cell r="AA454" t="str">
            <v>sF. Dytiscinae</v>
          </cell>
          <cell r="AB454">
            <v>2396</v>
          </cell>
        </row>
        <row r="455">
          <cell r="AA455" t="str">
            <v>sF. Hydrophilinae</v>
          </cell>
          <cell r="AB455">
            <v>2517</v>
          </cell>
        </row>
        <row r="456">
          <cell r="AA456" t="str">
            <v>sF. Hydroporinae</v>
          </cell>
          <cell r="AB456">
            <v>2393</v>
          </cell>
        </row>
        <row r="457">
          <cell r="AA457" t="str">
            <v>sF. Laccophilinae</v>
          </cell>
          <cell r="AB457">
            <v>2394</v>
          </cell>
        </row>
        <row r="458">
          <cell r="AA458" t="str">
            <v>sF. Limnephilinae</v>
          </cell>
          <cell r="AB458">
            <v>3163</v>
          </cell>
        </row>
        <row r="459">
          <cell r="AA459" t="str">
            <v>sF. Sphaeridiinae</v>
          </cell>
          <cell r="AB459">
            <v>5194</v>
          </cell>
        </row>
        <row r="460">
          <cell r="AA460" t="str">
            <v>Sialidae</v>
          </cell>
          <cell r="AB460">
            <v>703</v>
          </cell>
        </row>
        <row r="461">
          <cell r="AA461" t="str">
            <v>Sialis</v>
          </cell>
          <cell r="AB461">
            <v>704</v>
          </cell>
        </row>
        <row r="462">
          <cell r="AA462" t="str">
            <v>Silo</v>
          </cell>
          <cell r="AB462">
            <v>292</v>
          </cell>
        </row>
        <row r="463">
          <cell r="AA463" t="str">
            <v>Silonella</v>
          </cell>
          <cell r="AB463">
            <v>298</v>
          </cell>
        </row>
        <row r="464">
          <cell r="AA464" t="str">
            <v>Simuliidae</v>
          </cell>
          <cell r="AB464">
            <v>801</v>
          </cell>
        </row>
        <row r="465">
          <cell r="AA465" t="str">
            <v>Siphlonuridae</v>
          </cell>
          <cell r="AB465">
            <v>349</v>
          </cell>
        </row>
        <row r="466">
          <cell r="AA466" t="str">
            <v>Siphlonurus</v>
          </cell>
          <cell r="AB466">
            <v>350</v>
          </cell>
        </row>
        <row r="467">
          <cell r="AA467" t="str">
            <v>Siphonoperla</v>
          </cell>
          <cell r="AB467">
            <v>174</v>
          </cell>
        </row>
        <row r="468">
          <cell r="AA468" t="str">
            <v>Sisyra</v>
          </cell>
          <cell r="AB468">
            <v>856</v>
          </cell>
        </row>
        <row r="469">
          <cell r="AA469" t="str">
            <v>Sisyridae</v>
          </cell>
          <cell r="AB469">
            <v>855</v>
          </cell>
        </row>
        <row r="470">
          <cell r="AA470" t="str">
            <v>Somatochlora</v>
          </cell>
          <cell r="AB470">
            <v>693</v>
          </cell>
        </row>
        <row r="471">
          <cell r="AA471" t="str">
            <v>Spercheidae</v>
          </cell>
          <cell r="AB471">
            <v>600</v>
          </cell>
        </row>
        <row r="472">
          <cell r="AA472" t="str">
            <v>Spercheus</v>
          </cell>
          <cell r="AB472">
            <v>601</v>
          </cell>
        </row>
        <row r="473">
          <cell r="AA473" t="str">
            <v>Sphaeriidae</v>
          </cell>
          <cell r="AB473">
            <v>1042</v>
          </cell>
        </row>
        <row r="474">
          <cell r="AA474" t="str">
            <v>Sphaerium</v>
          </cell>
          <cell r="AB474">
            <v>1044</v>
          </cell>
        </row>
        <row r="475">
          <cell r="AA475" t="str">
            <v>SPONGIAIRES=Porifera</v>
          </cell>
          <cell r="AB475">
            <v>1090</v>
          </cell>
        </row>
        <row r="476">
          <cell r="AA476" t="str">
            <v>Spongilla</v>
          </cell>
          <cell r="AB476">
            <v>3107</v>
          </cell>
        </row>
        <row r="477">
          <cell r="AA477" t="str">
            <v>Spongillidae</v>
          </cell>
          <cell r="AB477">
            <v>3106</v>
          </cell>
        </row>
        <row r="478">
          <cell r="AA478" t="str">
            <v>Stactobia</v>
          </cell>
          <cell r="AB478">
            <v>196</v>
          </cell>
        </row>
        <row r="479">
          <cell r="AA479" t="str">
            <v>Stactobiella</v>
          </cell>
          <cell r="AB479">
            <v>5139</v>
          </cell>
        </row>
        <row r="480">
          <cell r="AA480" t="str">
            <v>Stagnicola</v>
          </cell>
          <cell r="AB480">
            <v>5124</v>
          </cell>
        </row>
        <row r="481">
          <cell r="AA481" t="str">
            <v>Stenelmis</v>
          </cell>
          <cell r="AB481">
            <v>617</v>
          </cell>
        </row>
        <row r="482">
          <cell r="AA482" t="str">
            <v>Stratiomyidae</v>
          </cell>
          <cell r="AB482">
            <v>824</v>
          </cell>
        </row>
        <row r="483">
          <cell r="AA483" t="str">
            <v>Sympecma</v>
          </cell>
          <cell r="AB483">
            <v>654</v>
          </cell>
        </row>
        <row r="484">
          <cell r="AA484" t="str">
            <v>Sympetrum</v>
          </cell>
          <cell r="AB484">
            <v>699</v>
          </cell>
        </row>
        <row r="485">
          <cell r="AA485" t="str">
            <v>Synagapetus</v>
          </cell>
          <cell r="AB485">
            <v>192</v>
          </cell>
        </row>
        <row r="486">
          <cell r="AA486" t="str">
            <v>Syrphidae</v>
          </cell>
          <cell r="AB486">
            <v>843</v>
          </cell>
        </row>
        <row r="487">
          <cell r="AA487" t="str">
            <v>Tabanidae</v>
          </cell>
          <cell r="AB487">
            <v>837</v>
          </cell>
        </row>
        <row r="488">
          <cell r="AA488" t="str">
            <v>Taeniopterygidae</v>
          </cell>
          <cell r="AB488">
            <v>2</v>
          </cell>
        </row>
        <row r="489">
          <cell r="AA489" t="str">
            <v>Taeniopteryx</v>
          </cell>
          <cell r="AB489">
            <v>14</v>
          </cell>
        </row>
        <row r="490">
          <cell r="AA490" t="str">
            <v>Talitridae</v>
          </cell>
          <cell r="AB490">
            <v>5119</v>
          </cell>
        </row>
        <row r="491">
          <cell r="AA491" t="str">
            <v>Thaumaleidae</v>
          </cell>
          <cell r="AB491">
            <v>823</v>
          </cell>
        </row>
        <row r="492">
          <cell r="AA492" t="str">
            <v>Theodoxus</v>
          </cell>
          <cell r="AB492">
            <v>967</v>
          </cell>
        </row>
        <row r="493">
          <cell r="AA493" t="str">
            <v>Theromizon</v>
          </cell>
          <cell r="AB493">
            <v>3144</v>
          </cell>
        </row>
        <row r="494">
          <cell r="AA494" t="str">
            <v>Thraulus</v>
          </cell>
          <cell r="AB494">
            <v>476</v>
          </cell>
        </row>
        <row r="495">
          <cell r="AA495" t="str">
            <v>Thremma</v>
          </cell>
          <cell r="AB495">
            <v>301</v>
          </cell>
        </row>
        <row r="496">
          <cell r="AA496" t="str">
            <v>Thremmatidae</v>
          </cell>
          <cell r="AB496">
            <v>300</v>
          </cell>
        </row>
        <row r="497">
          <cell r="AA497" t="str">
            <v>Tinodes</v>
          </cell>
          <cell r="AB497">
            <v>245</v>
          </cell>
        </row>
        <row r="498">
          <cell r="AA498" t="str">
            <v>Tipulidae</v>
          </cell>
          <cell r="AB498">
            <v>753</v>
          </cell>
        </row>
        <row r="499">
          <cell r="AA499" t="str">
            <v>Torleya</v>
          </cell>
          <cell r="AB499">
            <v>2391</v>
          </cell>
        </row>
        <row r="500">
          <cell r="AA500" t="str">
            <v>Tr. Chaetopterygini</v>
          </cell>
          <cell r="AB500">
            <v>284</v>
          </cell>
        </row>
        <row r="501">
          <cell r="AA501" t="str">
            <v>Tr. Limnephilini</v>
          </cell>
          <cell r="AB501">
            <v>3162</v>
          </cell>
        </row>
        <row r="502">
          <cell r="AA502" t="str">
            <v>Tr. Stenophylacini</v>
          </cell>
          <cell r="AB502">
            <v>285</v>
          </cell>
        </row>
        <row r="503">
          <cell r="AA503" t="str">
            <v>Tr.Stenophylacini et Tr.Chaetopterygini</v>
          </cell>
          <cell r="AB503">
            <v>3146</v>
          </cell>
        </row>
        <row r="504">
          <cell r="AA504" t="str">
            <v>Triaenodes</v>
          </cell>
          <cell r="AB504">
            <v>314</v>
          </cell>
        </row>
        <row r="505">
          <cell r="AA505" t="str">
            <v>Tricholeiochiton</v>
          </cell>
          <cell r="AB505">
            <v>204</v>
          </cell>
        </row>
        <row r="506">
          <cell r="AA506" t="str">
            <v>Trichostegia</v>
          </cell>
          <cell r="AB506">
            <v>252</v>
          </cell>
        </row>
        <row r="507">
          <cell r="AA507" t="str">
            <v>Triops</v>
          </cell>
          <cell r="AB507">
            <v>5170</v>
          </cell>
        </row>
        <row r="508">
          <cell r="AA508" t="str">
            <v>Triopsidae</v>
          </cell>
          <cell r="AB508">
            <v>3337</v>
          </cell>
        </row>
        <row r="509">
          <cell r="AA509" t="str">
            <v>Trithemis</v>
          </cell>
          <cell r="AB509">
            <v>2685</v>
          </cell>
        </row>
        <row r="510">
          <cell r="AA510" t="str">
            <v>Trocheta</v>
          </cell>
          <cell r="AB510">
            <v>932</v>
          </cell>
        </row>
        <row r="511">
          <cell r="AA511" t="str">
            <v>Trochospongilla</v>
          </cell>
          <cell r="AB511">
            <v>5184</v>
          </cell>
        </row>
        <row r="512">
          <cell r="AA512" t="str">
            <v>Troglocaris</v>
          </cell>
          <cell r="AB512">
            <v>2961</v>
          </cell>
        </row>
        <row r="513">
          <cell r="AA513" t="str">
            <v>Tyrrhenoleuctra</v>
          </cell>
          <cell r="AB513">
            <v>113</v>
          </cell>
        </row>
        <row r="514">
          <cell r="AA514" t="str">
            <v>Unio</v>
          </cell>
          <cell r="AB514">
            <v>1041</v>
          </cell>
        </row>
        <row r="515">
          <cell r="AA515" t="str">
            <v>Unionidae</v>
          </cell>
          <cell r="AB515">
            <v>1037</v>
          </cell>
        </row>
        <row r="516">
          <cell r="AA516" t="str">
            <v>Valvata</v>
          </cell>
          <cell r="AB516">
            <v>972</v>
          </cell>
        </row>
        <row r="517">
          <cell r="AA517" t="str">
            <v>Valvatidae</v>
          </cell>
          <cell r="AB517">
            <v>971</v>
          </cell>
        </row>
        <row r="518">
          <cell r="AA518" t="str">
            <v>Velia</v>
          </cell>
          <cell r="AB518">
            <v>745</v>
          </cell>
        </row>
        <row r="519">
          <cell r="AA519" t="str">
            <v>Veliidae</v>
          </cell>
          <cell r="AB519">
            <v>743</v>
          </cell>
        </row>
        <row r="520">
          <cell r="AA520" t="str">
            <v>Viviparidae</v>
          </cell>
          <cell r="AB520">
            <v>969</v>
          </cell>
        </row>
        <row r="521">
          <cell r="AA521" t="str">
            <v>Viviparus</v>
          </cell>
          <cell r="AB521">
            <v>970</v>
          </cell>
        </row>
        <row r="522">
          <cell r="AA522" t="str">
            <v>Wormaldia</v>
          </cell>
          <cell r="AB522">
            <v>210</v>
          </cell>
        </row>
        <row r="523">
          <cell r="AA523" t="str">
            <v>Xanthoperla</v>
          </cell>
          <cell r="AB523">
            <v>178</v>
          </cell>
        </row>
        <row r="524">
          <cell r="AA524" t="str">
            <v>Ylodes</v>
          </cell>
          <cell r="AB524">
            <v>5140</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DC9B-8501-46C8-9E0A-E73A506CD287}">
  <dimension ref="A1:AB526"/>
  <sheetViews>
    <sheetView tabSelected="1" topLeftCell="A10" workbookViewId="0">
      <selection activeCell="E23" sqref="E23"/>
    </sheetView>
  </sheetViews>
  <sheetFormatPr baseColWidth="10" defaultRowHeight="12.75"/>
  <cols>
    <col min="1" max="2" width="24.140625" style="29" customWidth="1"/>
    <col min="3" max="3" width="20.85546875" style="29" bestFit="1" customWidth="1"/>
    <col min="4" max="4" width="14.28515625" style="29" bestFit="1" customWidth="1"/>
    <col min="5" max="5" width="19.5703125" style="29" bestFit="1" customWidth="1"/>
    <col min="6" max="6" width="24.85546875" style="44" customWidth="1"/>
    <col min="7" max="7" width="15.7109375" style="44" bestFit="1" customWidth="1"/>
    <col min="8" max="8" width="23.85546875" style="29" bestFit="1" customWidth="1"/>
    <col min="9" max="9" width="29.140625" style="29" customWidth="1"/>
    <col min="10" max="10" width="23.85546875" style="29" bestFit="1" customWidth="1"/>
    <col min="11" max="11" width="25.28515625" style="29" bestFit="1" customWidth="1"/>
    <col min="12" max="12" width="23.85546875" style="29" bestFit="1" customWidth="1"/>
    <col min="13" max="13" width="29.140625" style="29" customWidth="1"/>
    <col min="14" max="16" width="23.85546875" style="29" bestFit="1" customWidth="1"/>
    <col min="17" max="19" width="29.140625" style="29" customWidth="1"/>
    <col min="20" max="20" width="18.85546875" style="29" customWidth="1"/>
    <col min="21" max="21" width="16.7109375" style="29" customWidth="1"/>
    <col min="22" max="22" width="14.85546875" style="52" customWidth="1"/>
    <col min="23" max="23" width="13.5703125" style="52" customWidth="1"/>
    <col min="24" max="24" width="6" style="52" customWidth="1"/>
    <col min="25" max="26" width="12.140625" style="52" customWidth="1"/>
    <col min="27" max="27" width="34.28515625" style="52" customWidth="1"/>
    <col min="28" max="40" width="12.140625" style="52" customWidth="1"/>
    <col min="41" max="256" width="11.42578125" style="52"/>
    <col min="257" max="258" width="24.140625" style="52" customWidth="1"/>
    <col min="259" max="259" width="20.85546875" style="52" bestFit="1" customWidth="1"/>
    <col min="260" max="260" width="14.28515625" style="52" bestFit="1" customWidth="1"/>
    <col min="261" max="261" width="19.5703125" style="52" bestFit="1" customWidth="1"/>
    <col min="262" max="262" width="24.85546875" style="52" customWidth="1"/>
    <col min="263" max="263" width="15.7109375" style="52" bestFit="1" customWidth="1"/>
    <col min="264" max="264" width="23.85546875" style="52" bestFit="1" customWidth="1"/>
    <col min="265" max="265" width="29.140625" style="52" customWidth="1"/>
    <col min="266" max="266" width="23.85546875" style="52" bestFit="1" customWidth="1"/>
    <col min="267" max="267" width="25.28515625" style="52" bestFit="1" customWidth="1"/>
    <col min="268" max="268" width="23.85546875" style="52" bestFit="1" customWidth="1"/>
    <col min="269" max="269" width="29.140625" style="52" customWidth="1"/>
    <col min="270" max="272" width="23.85546875" style="52" bestFit="1" customWidth="1"/>
    <col min="273" max="275" width="29.140625" style="52" customWidth="1"/>
    <col min="276" max="276" width="18.85546875" style="52" customWidth="1"/>
    <col min="277" max="277" width="16.7109375" style="52" customWidth="1"/>
    <col min="278" max="278" width="14.85546875" style="52" customWidth="1"/>
    <col min="279" max="279" width="13.5703125" style="52" customWidth="1"/>
    <col min="280" max="280" width="6" style="52" customWidth="1"/>
    <col min="281" max="282" width="12.140625" style="52" customWidth="1"/>
    <col min="283" max="283" width="34.28515625" style="52" customWidth="1"/>
    <col min="284" max="296" width="12.140625" style="52" customWidth="1"/>
    <col min="297" max="512" width="11.42578125" style="52"/>
    <col min="513" max="514" width="24.140625" style="52" customWidth="1"/>
    <col min="515" max="515" width="20.85546875" style="52" bestFit="1" customWidth="1"/>
    <col min="516" max="516" width="14.28515625" style="52" bestFit="1" customWidth="1"/>
    <col min="517" max="517" width="19.5703125" style="52" bestFit="1" customWidth="1"/>
    <col min="518" max="518" width="24.85546875" style="52" customWidth="1"/>
    <col min="519" max="519" width="15.7109375" style="52" bestFit="1" customWidth="1"/>
    <col min="520" max="520" width="23.85546875" style="52" bestFit="1" customWidth="1"/>
    <col min="521" max="521" width="29.140625" style="52" customWidth="1"/>
    <col min="522" max="522" width="23.85546875" style="52" bestFit="1" customWidth="1"/>
    <col min="523" max="523" width="25.28515625" style="52" bestFit="1" customWidth="1"/>
    <col min="524" max="524" width="23.85546875" style="52" bestFit="1" customWidth="1"/>
    <col min="525" max="525" width="29.140625" style="52" customWidth="1"/>
    <col min="526" max="528" width="23.85546875" style="52" bestFit="1" customWidth="1"/>
    <col min="529" max="531" width="29.140625" style="52" customWidth="1"/>
    <col min="532" max="532" width="18.85546875" style="52" customWidth="1"/>
    <col min="533" max="533" width="16.7109375" style="52" customWidth="1"/>
    <col min="534" max="534" width="14.85546875" style="52" customWidth="1"/>
    <col min="535" max="535" width="13.5703125" style="52" customWidth="1"/>
    <col min="536" max="536" width="6" style="52" customWidth="1"/>
    <col min="537" max="538" width="12.140625" style="52" customWidth="1"/>
    <col min="539" max="539" width="34.28515625" style="52" customWidth="1"/>
    <col min="540" max="552" width="12.140625" style="52" customWidth="1"/>
    <col min="553" max="768" width="11.42578125" style="52"/>
    <col min="769" max="770" width="24.140625" style="52" customWidth="1"/>
    <col min="771" max="771" width="20.85546875" style="52" bestFit="1" customWidth="1"/>
    <col min="772" max="772" width="14.28515625" style="52" bestFit="1" customWidth="1"/>
    <col min="773" max="773" width="19.5703125" style="52" bestFit="1" customWidth="1"/>
    <col min="774" max="774" width="24.85546875" style="52" customWidth="1"/>
    <col min="775" max="775" width="15.7109375" style="52" bestFit="1" customWidth="1"/>
    <col min="776" max="776" width="23.85546875" style="52" bestFit="1" customWidth="1"/>
    <col min="777" max="777" width="29.140625" style="52" customWidth="1"/>
    <col min="778" max="778" width="23.85546875" style="52" bestFit="1" customWidth="1"/>
    <col min="779" max="779" width="25.28515625" style="52" bestFit="1" customWidth="1"/>
    <col min="780" max="780" width="23.85546875" style="52" bestFit="1" customWidth="1"/>
    <col min="781" max="781" width="29.140625" style="52" customWidth="1"/>
    <col min="782" max="784" width="23.85546875" style="52" bestFit="1" customWidth="1"/>
    <col min="785" max="787" width="29.140625" style="52" customWidth="1"/>
    <col min="788" max="788" width="18.85546875" style="52" customWidth="1"/>
    <col min="789" max="789" width="16.7109375" style="52" customWidth="1"/>
    <col min="790" max="790" width="14.85546875" style="52" customWidth="1"/>
    <col min="791" max="791" width="13.5703125" style="52" customWidth="1"/>
    <col min="792" max="792" width="6" style="52" customWidth="1"/>
    <col min="793" max="794" width="12.140625" style="52" customWidth="1"/>
    <col min="795" max="795" width="34.28515625" style="52" customWidth="1"/>
    <col min="796" max="808" width="12.140625" style="52" customWidth="1"/>
    <col min="809" max="1024" width="11.42578125" style="52"/>
    <col min="1025" max="1026" width="24.140625" style="52" customWidth="1"/>
    <col min="1027" max="1027" width="20.85546875" style="52" bestFit="1" customWidth="1"/>
    <col min="1028" max="1028" width="14.28515625" style="52" bestFit="1" customWidth="1"/>
    <col min="1029" max="1029" width="19.5703125" style="52" bestFit="1" customWidth="1"/>
    <col min="1030" max="1030" width="24.85546875" style="52" customWidth="1"/>
    <col min="1031" max="1031" width="15.7109375" style="52" bestFit="1" customWidth="1"/>
    <col min="1032" max="1032" width="23.85546875" style="52" bestFit="1" customWidth="1"/>
    <col min="1033" max="1033" width="29.140625" style="52" customWidth="1"/>
    <col min="1034" max="1034" width="23.85546875" style="52" bestFit="1" customWidth="1"/>
    <col min="1035" max="1035" width="25.28515625" style="52" bestFit="1" customWidth="1"/>
    <col min="1036" max="1036" width="23.85546875" style="52" bestFit="1" customWidth="1"/>
    <col min="1037" max="1037" width="29.140625" style="52" customWidth="1"/>
    <col min="1038" max="1040" width="23.85546875" style="52" bestFit="1" customWidth="1"/>
    <col min="1041" max="1043" width="29.140625" style="52" customWidth="1"/>
    <col min="1044" max="1044" width="18.85546875" style="52" customWidth="1"/>
    <col min="1045" max="1045" width="16.7109375" style="52" customWidth="1"/>
    <col min="1046" max="1046" width="14.85546875" style="52" customWidth="1"/>
    <col min="1047" max="1047" width="13.5703125" style="52" customWidth="1"/>
    <col min="1048" max="1048" width="6" style="52" customWidth="1"/>
    <col min="1049" max="1050" width="12.140625" style="52" customWidth="1"/>
    <col min="1051" max="1051" width="34.28515625" style="52" customWidth="1"/>
    <col min="1052" max="1064" width="12.140625" style="52" customWidth="1"/>
    <col min="1065" max="1280" width="11.42578125" style="52"/>
    <col min="1281" max="1282" width="24.140625" style="52" customWidth="1"/>
    <col min="1283" max="1283" width="20.85546875" style="52" bestFit="1" customWidth="1"/>
    <col min="1284" max="1284" width="14.28515625" style="52" bestFit="1" customWidth="1"/>
    <col min="1285" max="1285" width="19.5703125" style="52" bestFit="1" customWidth="1"/>
    <col min="1286" max="1286" width="24.85546875" style="52" customWidth="1"/>
    <col min="1287" max="1287" width="15.7109375" style="52" bestFit="1" customWidth="1"/>
    <col min="1288" max="1288" width="23.85546875" style="52" bestFit="1" customWidth="1"/>
    <col min="1289" max="1289" width="29.140625" style="52" customWidth="1"/>
    <col min="1290" max="1290" width="23.85546875" style="52" bestFit="1" customWidth="1"/>
    <col min="1291" max="1291" width="25.28515625" style="52" bestFit="1" customWidth="1"/>
    <col min="1292" max="1292" width="23.85546875" style="52" bestFit="1" customWidth="1"/>
    <col min="1293" max="1293" width="29.140625" style="52" customWidth="1"/>
    <col min="1294" max="1296" width="23.85546875" style="52" bestFit="1" customWidth="1"/>
    <col min="1297" max="1299" width="29.140625" style="52" customWidth="1"/>
    <col min="1300" max="1300" width="18.85546875" style="52" customWidth="1"/>
    <col min="1301" max="1301" width="16.7109375" style="52" customWidth="1"/>
    <col min="1302" max="1302" width="14.85546875" style="52" customWidth="1"/>
    <col min="1303" max="1303" width="13.5703125" style="52" customWidth="1"/>
    <col min="1304" max="1304" width="6" style="52" customWidth="1"/>
    <col min="1305" max="1306" width="12.140625" style="52" customWidth="1"/>
    <col min="1307" max="1307" width="34.28515625" style="52" customWidth="1"/>
    <col min="1308" max="1320" width="12.140625" style="52" customWidth="1"/>
    <col min="1321" max="1536" width="11.42578125" style="52"/>
    <col min="1537" max="1538" width="24.140625" style="52" customWidth="1"/>
    <col min="1539" max="1539" width="20.85546875" style="52" bestFit="1" customWidth="1"/>
    <col min="1540" max="1540" width="14.28515625" style="52" bestFit="1" customWidth="1"/>
    <col min="1541" max="1541" width="19.5703125" style="52" bestFit="1" customWidth="1"/>
    <col min="1542" max="1542" width="24.85546875" style="52" customWidth="1"/>
    <col min="1543" max="1543" width="15.7109375" style="52" bestFit="1" customWidth="1"/>
    <col min="1544" max="1544" width="23.85546875" style="52" bestFit="1" customWidth="1"/>
    <col min="1545" max="1545" width="29.140625" style="52" customWidth="1"/>
    <col min="1546" max="1546" width="23.85546875" style="52" bestFit="1" customWidth="1"/>
    <col min="1547" max="1547" width="25.28515625" style="52" bestFit="1" customWidth="1"/>
    <col min="1548" max="1548" width="23.85546875" style="52" bestFit="1" customWidth="1"/>
    <col min="1549" max="1549" width="29.140625" style="52" customWidth="1"/>
    <col min="1550" max="1552" width="23.85546875" style="52" bestFit="1" customWidth="1"/>
    <col min="1553" max="1555" width="29.140625" style="52" customWidth="1"/>
    <col min="1556" max="1556" width="18.85546875" style="52" customWidth="1"/>
    <col min="1557" max="1557" width="16.7109375" style="52" customWidth="1"/>
    <col min="1558" max="1558" width="14.85546875" style="52" customWidth="1"/>
    <col min="1559" max="1559" width="13.5703125" style="52" customWidth="1"/>
    <col min="1560" max="1560" width="6" style="52" customWidth="1"/>
    <col min="1561" max="1562" width="12.140625" style="52" customWidth="1"/>
    <col min="1563" max="1563" width="34.28515625" style="52" customWidth="1"/>
    <col min="1564" max="1576" width="12.140625" style="52" customWidth="1"/>
    <col min="1577" max="1792" width="11.42578125" style="52"/>
    <col min="1793" max="1794" width="24.140625" style="52" customWidth="1"/>
    <col min="1795" max="1795" width="20.85546875" style="52" bestFit="1" customWidth="1"/>
    <col min="1796" max="1796" width="14.28515625" style="52" bestFit="1" customWidth="1"/>
    <col min="1797" max="1797" width="19.5703125" style="52" bestFit="1" customWidth="1"/>
    <col min="1798" max="1798" width="24.85546875" style="52" customWidth="1"/>
    <col min="1799" max="1799" width="15.7109375" style="52" bestFit="1" customWidth="1"/>
    <col min="1800" max="1800" width="23.85546875" style="52" bestFit="1" customWidth="1"/>
    <col min="1801" max="1801" width="29.140625" style="52" customWidth="1"/>
    <col min="1802" max="1802" width="23.85546875" style="52" bestFit="1" customWidth="1"/>
    <col min="1803" max="1803" width="25.28515625" style="52" bestFit="1" customWidth="1"/>
    <col min="1804" max="1804" width="23.85546875" style="52" bestFit="1" customWidth="1"/>
    <col min="1805" max="1805" width="29.140625" style="52" customWidth="1"/>
    <col min="1806" max="1808" width="23.85546875" style="52" bestFit="1" customWidth="1"/>
    <col min="1809" max="1811" width="29.140625" style="52" customWidth="1"/>
    <col min="1812" max="1812" width="18.85546875" style="52" customWidth="1"/>
    <col min="1813" max="1813" width="16.7109375" style="52" customWidth="1"/>
    <col min="1814" max="1814" width="14.85546875" style="52" customWidth="1"/>
    <col min="1815" max="1815" width="13.5703125" style="52" customWidth="1"/>
    <col min="1816" max="1816" width="6" style="52" customWidth="1"/>
    <col min="1817" max="1818" width="12.140625" style="52" customWidth="1"/>
    <col min="1819" max="1819" width="34.28515625" style="52" customWidth="1"/>
    <col min="1820" max="1832" width="12.140625" style="52" customWidth="1"/>
    <col min="1833" max="2048" width="11.42578125" style="52"/>
    <col min="2049" max="2050" width="24.140625" style="52" customWidth="1"/>
    <col min="2051" max="2051" width="20.85546875" style="52" bestFit="1" customWidth="1"/>
    <col min="2052" max="2052" width="14.28515625" style="52" bestFit="1" customWidth="1"/>
    <col min="2053" max="2053" width="19.5703125" style="52" bestFit="1" customWidth="1"/>
    <col min="2054" max="2054" width="24.85546875" style="52" customWidth="1"/>
    <col min="2055" max="2055" width="15.7109375" style="52" bestFit="1" customWidth="1"/>
    <col min="2056" max="2056" width="23.85546875" style="52" bestFit="1" customWidth="1"/>
    <col min="2057" max="2057" width="29.140625" style="52" customWidth="1"/>
    <col min="2058" max="2058" width="23.85546875" style="52" bestFit="1" customWidth="1"/>
    <col min="2059" max="2059" width="25.28515625" style="52" bestFit="1" customWidth="1"/>
    <col min="2060" max="2060" width="23.85546875" style="52" bestFit="1" customWidth="1"/>
    <col min="2061" max="2061" width="29.140625" style="52" customWidth="1"/>
    <col min="2062" max="2064" width="23.85546875" style="52" bestFit="1" customWidth="1"/>
    <col min="2065" max="2067" width="29.140625" style="52" customWidth="1"/>
    <col min="2068" max="2068" width="18.85546875" style="52" customWidth="1"/>
    <col min="2069" max="2069" width="16.7109375" style="52" customWidth="1"/>
    <col min="2070" max="2070" width="14.85546875" style="52" customWidth="1"/>
    <col min="2071" max="2071" width="13.5703125" style="52" customWidth="1"/>
    <col min="2072" max="2072" width="6" style="52" customWidth="1"/>
    <col min="2073" max="2074" width="12.140625" style="52" customWidth="1"/>
    <col min="2075" max="2075" width="34.28515625" style="52" customWidth="1"/>
    <col min="2076" max="2088" width="12.140625" style="52" customWidth="1"/>
    <col min="2089" max="2304" width="11.42578125" style="52"/>
    <col min="2305" max="2306" width="24.140625" style="52" customWidth="1"/>
    <col min="2307" max="2307" width="20.85546875" style="52" bestFit="1" customWidth="1"/>
    <col min="2308" max="2308" width="14.28515625" style="52" bestFit="1" customWidth="1"/>
    <col min="2309" max="2309" width="19.5703125" style="52" bestFit="1" customWidth="1"/>
    <col min="2310" max="2310" width="24.85546875" style="52" customWidth="1"/>
    <col min="2311" max="2311" width="15.7109375" style="52" bestFit="1" customWidth="1"/>
    <col min="2312" max="2312" width="23.85546875" style="52" bestFit="1" customWidth="1"/>
    <col min="2313" max="2313" width="29.140625" style="52" customWidth="1"/>
    <col min="2314" max="2314" width="23.85546875" style="52" bestFit="1" customWidth="1"/>
    <col min="2315" max="2315" width="25.28515625" style="52" bestFit="1" customWidth="1"/>
    <col min="2316" max="2316" width="23.85546875" style="52" bestFit="1" customWidth="1"/>
    <col min="2317" max="2317" width="29.140625" style="52" customWidth="1"/>
    <col min="2318" max="2320" width="23.85546875" style="52" bestFit="1" customWidth="1"/>
    <col min="2321" max="2323" width="29.140625" style="52" customWidth="1"/>
    <col min="2324" max="2324" width="18.85546875" style="52" customWidth="1"/>
    <col min="2325" max="2325" width="16.7109375" style="52" customWidth="1"/>
    <col min="2326" max="2326" width="14.85546875" style="52" customWidth="1"/>
    <col min="2327" max="2327" width="13.5703125" style="52" customWidth="1"/>
    <col min="2328" max="2328" width="6" style="52" customWidth="1"/>
    <col min="2329" max="2330" width="12.140625" style="52" customWidth="1"/>
    <col min="2331" max="2331" width="34.28515625" style="52" customWidth="1"/>
    <col min="2332" max="2344" width="12.140625" style="52" customWidth="1"/>
    <col min="2345" max="2560" width="11.42578125" style="52"/>
    <col min="2561" max="2562" width="24.140625" style="52" customWidth="1"/>
    <col min="2563" max="2563" width="20.85546875" style="52" bestFit="1" customWidth="1"/>
    <col min="2564" max="2564" width="14.28515625" style="52" bestFit="1" customWidth="1"/>
    <col min="2565" max="2565" width="19.5703125" style="52" bestFit="1" customWidth="1"/>
    <col min="2566" max="2566" width="24.85546875" style="52" customWidth="1"/>
    <col min="2567" max="2567" width="15.7109375" style="52" bestFit="1" customWidth="1"/>
    <col min="2568" max="2568" width="23.85546875" style="52" bestFit="1" customWidth="1"/>
    <col min="2569" max="2569" width="29.140625" style="52" customWidth="1"/>
    <col min="2570" max="2570" width="23.85546875" style="52" bestFit="1" customWidth="1"/>
    <col min="2571" max="2571" width="25.28515625" style="52" bestFit="1" customWidth="1"/>
    <col min="2572" max="2572" width="23.85546875" style="52" bestFit="1" customWidth="1"/>
    <col min="2573" max="2573" width="29.140625" style="52" customWidth="1"/>
    <col min="2574" max="2576" width="23.85546875" style="52" bestFit="1" customWidth="1"/>
    <col min="2577" max="2579" width="29.140625" style="52" customWidth="1"/>
    <col min="2580" max="2580" width="18.85546875" style="52" customWidth="1"/>
    <col min="2581" max="2581" width="16.7109375" style="52" customWidth="1"/>
    <col min="2582" max="2582" width="14.85546875" style="52" customWidth="1"/>
    <col min="2583" max="2583" width="13.5703125" style="52" customWidth="1"/>
    <col min="2584" max="2584" width="6" style="52" customWidth="1"/>
    <col min="2585" max="2586" width="12.140625" style="52" customWidth="1"/>
    <col min="2587" max="2587" width="34.28515625" style="52" customWidth="1"/>
    <col min="2588" max="2600" width="12.140625" style="52" customWidth="1"/>
    <col min="2601" max="2816" width="11.42578125" style="52"/>
    <col min="2817" max="2818" width="24.140625" style="52" customWidth="1"/>
    <col min="2819" max="2819" width="20.85546875" style="52" bestFit="1" customWidth="1"/>
    <col min="2820" max="2820" width="14.28515625" style="52" bestFit="1" customWidth="1"/>
    <col min="2821" max="2821" width="19.5703125" style="52" bestFit="1" customWidth="1"/>
    <col min="2822" max="2822" width="24.85546875" style="52" customWidth="1"/>
    <col min="2823" max="2823" width="15.7109375" style="52" bestFit="1" customWidth="1"/>
    <col min="2824" max="2824" width="23.85546875" style="52" bestFit="1" customWidth="1"/>
    <col min="2825" max="2825" width="29.140625" style="52" customWidth="1"/>
    <col min="2826" max="2826" width="23.85546875" style="52" bestFit="1" customWidth="1"/>
    <col min="2827" max="2827" width="25.28515625" style="52" bestFit="1" customWidth="1"/>
    <col min="2828" max="2828" width="23.85546875" style="52" bestFit="1" customWidth="1"/>
    <col min="2829" max="2829" width="29.140625" style="52" customWidth="1"/>
    <col min="2830" max="2832" width="23.85546875" style="52" bestFit="1" customWidth="1"/>
    <col min="2833" max="2835" width="29.140625" style="52" customWidth="1"/>
    <col min="2836" max="2836" width="18.85546875" style="52" customWidth="1"/>
    <col min="2837" max="2837" width="16.7109375" style="52" customWidth="1"/>
    <col min="2838" max="2838" width="14.85546875" style="52" customWidth="1"/>
    <col min="2839" max="2839" width="13.5703125" style="52" customWidth="1"/>
    <col min="2840" max="2840" width="6" style="52" customWidth="1"/>
    <col min="2841" max="2842" width="12.140625" style="52" customWidth="1"/>
    <col min="2843" max="2843" width="34.28515625" style="52" customWidth="1"/>
    <col min="2844" max="2856" width="12.140625" style="52" customWidth="1"/>
    <col min="2857" max="3072" width="11.42578125" style="52"/>
    <col min="3073" max="3074" width="24.140625" style="52" customWidth="1"/>
    <col min="3075" max="3075" width="20.85546875" style="52" bestFit="1" customWidth="1"/>
    <col min="3076" max="3076" width="14.28515625" style="52" bestFit="1" customWidth="1"/>
    <col min="3077" max="3077" width="19.5703125" style="52" bestFit="1" customWidth="1"/>
    <col min="3078" max="3078" width="24.85546875" style="52" customWidth="1"/>
    <col min="3079" max="3079" width="15.7109375" style="52" bestFit="1" customWidth="1"/>
    <col min="3080" max="3080" width="23.85546875" style="52" bestFit="1" customWidth="1"/>
    <col min="3081" max="3081" width="29.140625" style="52" customWidth="1"/>
    <col min="3082" max="3082" width="23.85546875" style="52" bestFit="1" customWidth="1"/>
    <col min="3083" max="3083" width="25.28515625" style="52" bestFit="1" customWidth="1"/>
    <col min="3084" max="3084" width="23.85546875" style="52" bestFit="1" customWidth="1"/>
    <col min="3085" max="3085" width="29.140625" style="52" customWidth="1"/>
    <col min="3086" max="3088" width="23.85546875" style="52" bestFit="1" customWidth="1"/>
    <col min="3089" max="3091" width="29.140625" style="52" customWidth="1"/>
    <col min="3092" max="3092" width="18.85546875" style="52" customWidth="1"/>
    <col min="3093" max="3093" width="16.7109375" style="52" customWidth="1"/>
    <col min="3094" max="3094" width="14.85546875" style="52" customWidth="1"/>
    <col min="3095" max="3095" width="13.5703125" style="52" customWidth="1"/>
    <col min="3096" max="3096" width="6" style="52" customWidth="1"/>
    <col min="3097" max="3098" width="12.140625" style="52" customWidth="1"/>
    <col min="3099" max="3099" width="34.28515625" style="52" customWidth="1"/>
    <col min="3100" max="3112" width="12.140625" style="52" customWidth="1"/>
    <col min="3113" max="3328" width="11.42578125" style="52"/>
    <col min="3329" max="3330" width="24.140625" style="52" customWidth="1"/>
    <col min="3331" max="3331" width="20.85546875" style="52" bestFit="1" customWidth="1"/>
    <col min="3332" max="3332" width="14.28515625" style="52" bestFit="1" customWidth="1"/>
    <col min="3333" max="3333" width="19.5703125" style="52" bestFit="1" customWidth="1"/>
    <col min="3334" max="3334" width="24.85546875" style="52" customWidth="1"/>
    <col min="3335" max="3335" width="15.7109375" style="52" bestFit="1" customWidth="1"/>
    <col min="3336" max="3336" width="23.85546875" style="52" bestFit="1" customWidth="1"/>
    <col min="3337" max="3337" width="29.140625" style="52" customWidth="1"/>
    <col min="3338" max="3338" width="23.85546875" style="52" bestFit="1" customWidth="1"/>
    <col min="3339" max="3339" width="25.28515625" style="52" bestFit="1" customWidth="1"/>
    <col min="3340" max="3340" width="23.85546875" style="52" bestFit="1" customWidth="1"/>
    <col min="3341" max="3341" width="29.140625" style="52" customWidth="1"/>
    <col min="3342" max="3344" width="23.85546875" style="52" bestFit="1" customWidth="1"/>
    <col min="3345" max="3347" width="29.140625" style="52" customWidth="1"/>
    <col min="3348" max="3348" width="18.85546875" style="52" customWidth="1"/>
    <col min="3349" max="3349" width="16.7109375" style="52" customWidth="1"/>
    <col min="3350" max="3350" width="14.85546875" style="52" customWidth="1"/>
    <col min="3351" max="3351" width="13.5703125" style="52" customWidth="1"/>
    <col min="3352" max="3352" width="6" style="52" customWidth="1"/>
    <col min="3353" max="3354" width="12.140625" style="52" customWidth="1"/>
    <col min="3355" max="3355" width="34.28515625" style="52" customWidth="1"/>
    <col min="3356" max="3368" width="12.140625" style="52" customWidth="1"/>
    <col min="3369" max="3584" width="11.42578125" style="52"/>
    <col min="3585" max="3586" width="24.140625" style="52" customWidth="1"/>
    <col min="3587" max="3587" width="20.85546875" style="52" bestFit="1" customWidth="1"/>
    <col min="3588" max="3588" width="14.28515625" style="52" bestFit="1" customWidth="1"/>
    <col min="3589" max="3589" width="19.5703125" style="52" bestFit="1" customWidth="1"/>
    <col min="3590" max="3590" width="24.85546875" style="52" customWidth="1"/>
    <col min="3591" max="3591" width="15.7109375" style="52" bestFit="1" customWidth="1"/>
    <col min="3592" max="3592" width="23.85546875" style="52" bestFit="1" customWidth="1"/>
    <col min="3593" max="3593" width="29.140625" style="52" customWidth="1"/>
    <col min="3594" max="3594" width="23.85546875" style="52" bestFit="1" customWidth="1"/>
    <col min="3595" max="3595" width="25.28515625" style="52" bestFit="1" customWidth="1"/>
    <col min="3596" max="3596" width="23.85546875" style="52" bestFit="1" customWidth="1"/>
    <col min="3597" max="3597" width="29.140625" style="52" customWidth="1"/>
    <col min="3598" max="3600" width="23.85546875" style="52" bestFit="1" customWidth="1"/>
    <col min="3601" max="3603" width="29.140625" style="52" customWidth="1"/>
    <col min="3604" max="3604" width="18.85546875" style="52" customWidth="1"/>
    <col min="3605" max="3605" width="16.7109375" style="52" customWidth="1"/>
    <col min="3606" max="3606" width="14.85546875" style="52" customWidth="1"/>
    <col min="3607" max="3607" width="13.5703125" style="52" customWidth="1"/>
    <col min="3608" max="3608" width="6" style="52" customWidth="1"/>
    <col min="3609" max="3610" width="12.140625" style="52" customWidth="1"/>
    <col min="3611" max="3611" width="34.28515625" style="52" customWidth="1"/>
    <col min="3612" max="3624" width="12.140625" style="52" customWidth="1"/>
    <col min="3625" max="3840" width="11.42578125" style="52"/>
    <col min="3841" max="3842" width="24.140625" style="52" customWidth="1"/>
    <col min="3843" max="3843" width="20.85546875" style="52" bestFit="1" customWidth="1"/>
    <col min="3844" max="3844" width="14.28515625" style="52" bestFit="1" customWidth="1"/>
    <col min="3845" max="3845" width="19.5703125" style="52" bestFit="1" customWidth="1"/>
    <col min="3846" max="3846" width="24.85546875" style="52" customWidth="1"/>
    <col min="3847" max="3847" width="15.7109375" style="52" bestFit="1" customWidth="1"/>
    <col min="3848" max="3848" width="23.85546875" style="52" bestFit="1" customWidth="1"/>
    <col min="3849" max="3849" width="29.140625" style="52" customWidth="1"/>
    <col min="3850" max="3850" width="23.85546875" style="52" bestFit="1" customWidth="1"/>
    <col min="3851" max="3851" width="25.28515625" style="52" bestFit="1" customWidth="1"/>
    <col min="3852" max="3852" width="23.85546875" style="52" bestFit="1" customWidth="1"/>
    <col min="3853" max="3853" width="29.140625" style="52" customWidth="1"/>
    <col min="3854" max="3856" width="23.85546875" style="52" bestFit="1" customWidth="1"/>
    <col min="3857" max="3859" width="29.140625" style="52" customWidth="1"/>
    <col min="3860" max="3860" width="18.85546875" style="52" customWidth="1"/>
    <col min="3861" max="3861" width="16.7109375" style="52" customWidth="1"/>
    <col min="3862" max="3862" width="14.85546875" style="52" customWidth="1"/>
    <col min="3863" max="3863" width="13.5703125" style="52" customWidth="1"/>
    <col min="3864" max="3864" width="6" style="52" customWidth="1"/>
    <col min="3865" max="3866" width="12.140625" style="52" customWidth="1"/>
    <col min="3867" max="3867" width="34.28515625" style="52" customWidth="1"/>
    <col min="3868" max="3880" width="12.140625" style="52" customWidth="1"/>
    <col min="3881" max="4096" width="11.42578125" style="52"/>
    <col min="4097" max="4098" width="24.140625" style="52" customWidth="1"/>
    <col min="4099" max="4099" width="20.85546875" style="52" bestFit="1" customWidth="1"/>
    <col min="4100" max="4100" width="14.28515625" style="52" bestFit="1" customWidth="1"/>
    <col min="4101" max="4101" width="19.5703125" style="52" bestFit="1" customWidth="1"/>
    <col min="4102" max="4102" width="24.85546875" style="52" customWidth="1"/>
    <col min="4103" max="4103" width="15.7109375" style="52" bestFit="1" customWidth="1"/>
    <col min="4104" max="4104" width="23.85546875" style="52" bestFit="1" customWidth="1"/>
    <col min="4105" max="4105" width="29.140625" style="52" customWidth="1"/>
    <col min="4106" max="4106" width="23.85546875" style="52" bestFit="1" customWidth="1"/>
    <col min="4107" max="4107" width="25.28515625" style="52" bestFit="1" customWidth="1"/>
    <col min="4108" max="4108" width="23.85546875" style="52" bestFit="1" customWidth="1"/>
    <col min="4109" max="4109" width="29.140625" style="52" customWidth="1"/>
    <col min="4110" max="4112" width="23.85546875" style="52" bestFit="1" customWidth="1"/>
    <col min="4113" max="4115" width="29.140625" style="52" customWidth="1"/>
    <col min="4116" max="4116" width="18.85546875" style="52" customWidth="1"/>
    <col min="4117" max="4117" width="16.7109375" style="52" customWidth="1"/>
    <col min="4118" max="4118" width="14.85546875" style="52" customWidth="1"/>
    <col min="4119" max="4119" width="13.5703125" style="52" customWidth="1"/>
    <col min="4120" max="4120" width="6" style="52" customWidth="1"/>
    <col min="4121" max="4122" width="12.140625" style="52" customWidth="1"/>
    <col min="4123" max="4123" width="34.28515625" style="52" customWidth="1"/>
    <col min="4124" max="4136" width="12.140625" style="52" customWidth="1"/>
    <col min="4137" max="4352" width="11.42578125" style="52"/>
    <col min="4353" max="4354" width="24.140625" style="52" customWidth="1"/>
    <col min="4355" max="4355" width="20.85546875" style="52" bestFit="1" customWidth="1"/>
    <col min="4356" max="4356" width="14.28515625" style="52" bestFit="1" customWidth="1"/>
    <col min="4357" max="4357" width="19.5703125" style="52" bestFit="1" customWidth="1"/>
    <col min="4358" max="4358" width="24.85546875" style="52" customWidth="1"/>
    <col min="4359" max="4359" width="15.7109375" style="52" bestFit="1" customWidth="1"/>
    <col min="4360" max="4360" width="23.85546875" style="52" bestFit="1" customWidth="1"/>
    <col min="4361" max="4361" width="29.140625" style="52" customWidth="1"/>
    <col min="4362" max="4362" width="23.85546875" style="52" bestFit="1" customWidth="1"/>
    <col min="4363" max="4363" width="25.28515625" style="52" bestFit="1" customWidth="1"/>
    <col min="4364" max="4364" width="23.85546875" style="52" bestFit="1" customWidth="1"/>
    <col min="4365" max="4365" width="29.140625" style="52" customWidth="1"/>
    <col min="4366" max="4368" width="23.85546875" style="52" bestFit="1" customWidth="1"/>
    <col min="4369" max="4371" width="29.140625" style="52" customWidth="1"/>
    <col min="4372" max="4372" width="18.85546875" style="52" customWidth="1"/>
    <col min="4373" max="4373" width="16.7109375" style="52" customWidth="1"/>
    <col min="4374" max="4374" width="14.85546875" style="52" customWidth="1"/>
    <col min="4375" max="4375" width="13.5703125" style="52" customWidth="1"/>
    <col min="4376" max="4376" width="6" style="52" customWidth="1"/>
    <col min="4377" max="4378" width="12.140625" style="52" customWidth="1"/>
    <col min="4379" max="4379" width="34.28515625" style="52" customWidth="1"/>
    <col min="4380" max="4392" width="12.140625" style="52" customWidth="1"/>
    <col min="4393" max="4608" width="11.42578125" style="52"/>
    <col min="4609" max="4610" width="24.140625" style="52" customWidth="1"/>
    <col min="4611" max="4611" width="20.85546875" style="52" bestFit="1" customWidth="1"/>
    <col min="4612" max="4612" width="14.28515625" style="52" bestFit="1" customWidth="1"/>
    <col min="4613" max="4613" width="19.5703125" style="52" bestFit="1" customWidth="1"/>
    <col min="4614" max="4614" width="24.85546875" style="52" customWidth="1"/>
    <col min="4615" max="4615" width="15.7109375" style="52" bestFit="1" customWidth="1"/>
    <col min="4616" max="4616" width="23.85546875" style="52" bestFit="1" customWidth="1"/>
    <col min="4617" max="4617" width="29.140625" style="52" customWidth="1"/>
    <col min="4618" max="4618" width="23.85546875" style="52" bestFit="1" customWidth="1"/>
    <col min="4619" max="4619" width="25.28515625" style="52" bestFit="1" customWidth="1"/>
    <col min="4620" max="4620" width="23.85546875" style="52" bestFit="1" customWidth="1"/>
    <col min="4621" max="4621" width="29.140625" style="52" customWidth="1"/>
    <col min="4622" max="4624" width="23.85546875" style="52" bestFit="1" customWidth="1"/>
    <col min="4625" max="4627" width="29.140625" style="52" customWidth="1"/>
    <col min="4628" max="4628" width="18.85546875" style="52" customWidth="1"/>
    <col min="4629" max="4629" width="16.7109375" style="52" customWidth="1"/>
    <col min="4630" max="4630" width="14.85546875" style="52" customWidth="1"/>
    <col min="4631" max="4631" width="13.5703125" style="52" customWidth="1"/>
    <col min="4632" max="4632" width="6" style="52" customWidth="1"/>
    <col min="4633" max="4634" width="12.140625" style="52" customWidth="1"/>
    <col min="4635" max="4635" width="34.28515625" style="52" customWidth="1"/>
    <col min="4636" max="4648" width="12.140625" style="52" customWidth="1"/>
    <col min="4649" max="4864" width="11.42578125" style="52"/>
    <col min="4865" max="4866" width="24.140625" style="52" customWidth="1"/>
    <col min="4867" max="4867" width="20.85546875" style="52" bestFit="1" customWidth="1"/>
    <col min="4868" max="4868" width="14.28515625" style="52" bestFit="1" customWidth="1"/>
    <col min="4869" max="4869" width="19.5703125" style="52" bestFit="1" customWidth="1"/>
    <col min="4870" max="4870" width="24.85546875" style="52" customWidth="1"/>
    <col min="4871" max="4871" width="15.7109375" style="52" bestFit="1" customWidth="1"/>
    <col min="4872" max="4872" width="23.85546875" style="52" bestFit="1" customWidth="1"/>
    <col min="4873" max="4873" width="29.140625" style="52" customWidth="1"/>
    <col min="4874" max="4874" width="23.85546875" style="52" bestFit="1" customWidth="1"/>
    <col min="4875" max="4875" width="25.28515625" style="52" bestFit="1" customWidth="1"/>
    <col min="4876" max="4876" width="23.85546875" style="52" bestFit="1" customWidth="1"/>
    <col min="4877" max="4877" width="29.140625" style="52" customWidth="1"/>
    <col min="4878" max="4880" width="23.85546875" style="52" bestFit="1" customWidth="1"/>
    <col min="4881" max="4883" width="29.140625" style="52" customWidth="1"/>
    <col min="4884" max="4884" width="18.85546875" style="52" customWidth="1"/>
    <col min="4885" max="4885" width="16.7109375" style="52" customWidth="1"/>
    <col min="4886" max="4886" width="14.85546875" style="52" customWidth="1"/>
    <col min="4887" max="4887" width="13.5703125" style="52" customWidth="1"/>
    <col min="4888" max="4888" width="6" style="52" customWidth="1"/>
    <col min="4889" max="4890" width="12.140625" style="52" customWidth="1"/>
    <col min="4891" max="4891" width="34.28515625" style="52" customWidth="1"/>
    <col min="4892" max="4904" width="12.140625" style="52" customWidth="1"/>
    <col min="4905" max="5120" width="11.42578125" style="52"/>
    <col min="5121" max="5122" width="24.140625" style="52" customWidth="1"/>
    <col min="5123" max="5123" width="20.85546875" style="52" bestFit="1" customWidth="1"/>
    <col min="5124" max="5124" width="14.28515625" style="52" bestFit="1" customWidth="1"/>
    <col min="5125" max="5125" width="19.5703125" style="52" bestFit="1" customWidth="1"/>
    <col min="5126" max="5126" width="24.85546875" style="52" customWidth="1"/>
    <col min="5127" max="5127" width="15.7109375" style="52" bestFit="1" customWidth="1"/>
    <col min="5128" max="5128" width="23.85546875" style="52" bestFit="1" customWidth="1"/>
    <col min="5129" max="5129" width="29.140625" style="52" customWidth="1"/>
    <col min="5130" max="5130" width="23.85546875" style="52" bestFit="1" customWidth="1"/>
    <col min="5131" max="5131" width="25.28515625" style="52" bestFit="1" customWidth="1"/>
    <col min="5132" max="5132" width="23.85546875" style="52" bestFit="1" customWidth="1"/>
    <col min="5133" max="5133" width="29.140625" style="52" customWidth="1"/>
    <col min="5134" max="5136" width="23.85546875" style="52" bestFit="1" customWidth="1"/>
    <col min="5137" max="5139" width="29.140625" style="52" customWidth="1"/>
    <col min="5140" max="5140" width="18.85546875" style="52" customWidth="1"/>
    <col min="5141" max="5141" width="16.7109375" style="52" customWidth="1"/>
    <col min="5142" max="5142" width="14.85546875" style="52" customWidth="1"/>
    <col min="5143" max="5143" width="13.5703125" style="52" customWidth="1"/>
    <col min="5144" max="5144" width="6" style="52" customWidth="1"/>
    <col min="5145" max="5146" width="12.140625" style="52" customWidth="1"/>
    <col min="5147" max="5147" width="34.28515625" style="52" customWidth="1"/>
    <col min="5148" max="5160" width="12.140625" style="52" customWidth="1"/>
    <col min="5161" max="5376" width="11.42578125" style="52"/>
    <col min="5377" max="5378" width="24.140625" style="52" customWidth="1"/>
    <col min="5379" max="5379" width="20.85546875" style="52" bestFit="1" customWidth="1"/>
    <col min="5380" max="5380" width="14.28515625" style="52" bestFit="1" customWidth="1"/>
    <col min="5381" max="5381" width="19.5703125" style="52" bestFit="1" customWidth="1"/>
    <col min="5382" max="5382" width="24.85546875" style="52" customWidth="1"/>
    <col min="5383" max="5383" width="15.7109375" style="52" bestFit="1" customWidth="1"/>
    <col min="5384" max="5384" width="23.85546875" style="52" bestFit="1" customWidth="1"/>
    <col min="5385" max="5385" width="29.140625" style="52" customWidth="1"/>
    <col min="5386" max="5386" width="23.85546875" style="52" bestFit="1" customWidth="1"/>
    <col min="5387" max="5387" width="25.28515625" style="52" bestFit="1" customWidth="1"/>
    <col min="5388" max="5388" width="23.85546875" style="52" bestFit="1" customWidth="1"/>
    <col min="5389" max="5389" width="29.140625" style="52" customWidth="1"/>
    <col min="5390" max="5392" width="23.85546875" style="52" bestFit="1" customWidth="1"/>
    <col min="5393" max="5395" width="29.140625" style="52" customWidth="1"/>
    <col min="5396" max="5396" width="18.85546875" style="52" customWidth="1"/>
    <col min="5397" max="5397" width="16.7109375" style="52" customWidth="1"/>
    <col min="5398" max="5398" width="14.85546875" style="52" customWidth="1"/>
    <col min="5399" max="5399" width="13.5703125" style="52" customWidth="1"/>
    <col min="5400" max="5400" width="6" style="52" customWidth="1"/>
    <col min="5401" max="5402" width="12.140625" style="52" customWidth="1"/>
    <col min="5403" max="5403" width="34.28515625" style="52" customWidth="1"/>
    <col min="5404" max="5416" width="12.140625" style="52" customWidth="1"/>
    <col min="5417" max="5632" width="11.42578125" style="52"/>
    <col min="5633" max="5634" width="24.140625" style="52" customWidth="1"/>
    <col min="5635" max="5635" width="20.85546875" style="52" bestFit="1" customWidth="1"/>
    <col min="5636" max="5636" width="14.28515625" style="52" bestFit="1" customWidth="1"/>
    <col min="5637" max="5637" width="19.5703125" style="52" bestFit="1" customWidth="1"/>
    <col min="5638" max="5638" width="24.85546875" style="52" customWidth="1"/>
    <col min="5639" max="5639" width="15.7109375" style="52" bestFit="1" customWidth="1"/>
    <col min="5640" max="5640" width="23.85546875" style="52" bestFit="1" customWidth="1"/>
    <col min="5641" max="5641" width="29.140625" style="52" customWidth="1"/>
    <col min="5642" max="5642" width="23.85546875" style="52" bestFit="1" customWidth="1"/>
    <col min="5643" max="5643" width="25.28515625" style="52" bestFit="1" customWidth="1"/>
    <col min="5644" max="5644" width="23.85546875" style="52" bestFit="1" customWidth="1"/>
    <col min="5645" max="5645" width="29.140625" style="52" customWidth="1"/>
    <col min="5646" max="5648" width="23.85546875" style="52" bestFit="1" customWidth="1"/>
    <col min="5649" max="5651" width="29.140625" style="52" customWidth="1"/>
    <col min="5652" max="5652" width="18.85546875" style="52" customWidth="1"/>
    <col min="5653" max="5653" width="16.7109375" style="52" customWidth="1"/>
    <col min="5654" max="5654" width="14.85546875" style="52" customWidth="1"/>
    <col min="5655" max="5655" width="13.5703125" style="52" customWidth="1"/>
    <col min="5656" max="5656" width="6" style="52" customWidth="1"/>
    <col min="5657" max="5658" width="12.140625" style="52" customWidth="1"/>
    <col min="5659" max="5659" width="34.28515625" style="52" customWidth="1"/>
    <col min="5660" max="5672" width="12.140625" style="52" customWidth="1"/>
    <col min="5673" max="5888" width="11.42578125" style="52"/>
    <col min="5889" max="5890" width="24.140625" style="52" customWidth="1"/>
    <col min="5891" max="5891" width="20.85546875" style="52" bestFit="1" customWidth="1"/>
    <col min="5892" max="5892" width="14.28515625" style="52" bestFit="1" customWidth="1"/>
    <col min="5893" max="5893" width="19.5703125" style="52" bestFit="1" customWidth="1"/>
    <col min="5894" max="5894" width="24.85546875" style="52" customWidth="1"/>
    <col min="5895" max="5895" width="15.7109375" style="52" bestFit="1" customWidth="1"/>
    <col min="5896" max="5896" width="23.85546875" style="52" bestFit="1" customWidth="1"/>
    <col min="5897" max="5897" width="29.140625" style="52" customWidth="1"/>
    <col min="5898" max="5898" width="23.85546875" style="52" bestFit="1" customWidth="1"/>
    <col min="5899" max="5899" width="25.28515625" style="52" bestFit="1" customWidth="1"/>
    <col min="5900" max="5900" width="23.85546875" style="52" bestFit="1" customWidth="1"/>
    <col min="5901" max="5901" width="29.140625" style="52" customWidth="1"/>
    <col min="5902" max="5904" width="23.85546875" style="52" bestFit="1" customWidth="1"/>
    <col min="5905" max="5907" width="29.140625" style="52" customWidth="1"/>
    <col min="5908" max="5908" width="18.85546875" style="52" customWidth="1"/>
    <col min="5909" max="5909" width="16.7109375" style="52" customWidth="1"/>
    <col min="5910" max="5910" width="14.85546875" style="52" customWidth="1"/>
    <col min="5911" max="5911" width="13.5703125" style="52" customWidth="1"/>
    <col min="5912" max="5912" width="6" style="52" customWidth="1"/>
    <col min="5913" max="5914" width="12.140625" style="52" customWidth="1"/>
    <col min="5915" max="5915" width="34.28515625" style="52" customWidth="1"/>
    <col min="5916" max="5928" width="12.140625" style="52" customWidth="1"/>
    <col min="5929" max="6144" width="11.42578125" style="52"/>
    <col min="6145" max="6146" width="24.140625" style="52" customWidth="1"/>
    <col min="6147" max="6147" width="20.85546875" style="52" bestFit="1" customWidth="1"/>
    <col min="6148" max="6148" width="14.28515625" style="52" bestFit="1" customWidth="1"/>
    <col min="6149" max="6149" width="19.5703125" style="52" bestFit="1" customWidth="1"/>
    <col min="6150" max="6150" width="24.85546875" style="52" customWidth="1"/>
    <col min="6151" max="6151" width="15.7109375" style="52" bestFit="1" customWidth="1"/>
    <col min="6152" max="6152" width="23.85546875" style="52" bestFit="1" customWidth="1"/>
    <col min="6153" max="6153" width="29.140625" style="52" customWidth="1"/>
    <col min="6154" max="6154" width="23.85546875" style="52" bestFit="1" customWidth="1"/>
    <col min="6155" max="6155" width="25.28515625" style="52" bestFit="1" customWidth="1"/>
    <col min="6156" max="6156" width="23.85546875" style="52" bestFit="1" customWidth="1"/>
    <col min="6157" max="6157" width="29.140625" style="52" customWidth="1"/>
    <col min="6158" max="6160" width="23.85546875" style="52" bestFit="1" customWidth="1"/>
    <col min="6161" max="6163" width="29.140625" style="52" customWidth="1"/>
    <col min="6164" max="6164" width="18.85546875" style="52" customWidth="1"/>
    <col min="6165" max="6165" width="16.7109375" style="52" customWidth="1"/>
    <col min="6166" max="6166" width="14.85546875" style="52" customWidth="1"/>
    <col min="6167" max="6167" width="13.5703125" style="52" customWidth="1"/>
    <col min="6168" max="6168" width="6" style="52" customWidth="1"/>
    <col min="6169" max="6170" width="12.140625" style="52" customWidth="1"/>
    <col min="6171" max="6171" width="34.28515625" style="52" customWidth="1"/>
    <col min="6172" max="6184" width="12.140625" style="52" customWidth="1"/>
    <col min="6185" max="6400" width="11.42578125" style="52"/>
    <col min="6401" max="6402" width="24.140625" style="52" customWidth="1"/>
    <col min="6403" max="6403" width="20.85546875" style="52" bestFit="1" customWidth="1"/>
    <col min="6404" max="6404" width="14.28515625" style="52" bestFit="1" customWidth="1"/>
    <col min="6405" max="6405" width="19.5703125" style="52" bestFit="1" customWidth="1"/>
    <col min="6406" max="6406" width="24.85546875" style="52" customWidth="1"/>
    <col min="6407" max="6407" width="15.7109375" style="52" bestFit="1" customWidth="1"/>
    <col min="6408" max="6408" width="23.85546875" style="52" bestFit="1" customWidth="1"/>
    <col min="6409" max="6409" width="29.140625" style="52" customWidth="1"/>
    <col min="6410" max="6410" width="23.85546875" style="52" bestFit="1" customWidth="1"/>
    <col min="6411" max="6411" width="25.28515625" style="52" bestFit="1" customWidth="1"/>
    <col min="6412" max="6412" width="23.85546875" style="52" bestFit="1" customWidth="1"/>
    <col min="6413" max="6413" width="29.140625" style="52" customWidth="1"/>
    <col min="6414" max="6416" width="23.85546875" style="52" bestFit="1" customWidth="1"/>
    <col min="6417" max="6419" width="29.140625" style="52" customWidth="1"/>
    <col min="6420" max="6420" width="18.85546875" style="52" customWidth="1"/>
    <col min="6421" max="6421" width="16.7109375" style="52" customWidth="1"/>
    <col min="6422" max="6422" width="14.85546875" style="52" customWidth="1"/>
    <col min="6423" max="6423" width="13.5703125" style="52" customWidth="1"/>
    <col min="6424" max="6424" width="6" style="52" customWidth="1"/>
    <col min="6425" max="6426" width="12.140625" style="52" customWidth="1"/>
    <col min="6427" max="6427" width="34.28515625" style="52" customWidth="1"/>
    <col min="6428" max="6440" width="12.140625" style="52" customWidth="1"/>
    <col min="6441" max="6656" width="11.42578125" style="52"/>
    <col min="6657" max="6658" width="24.140625" style="52" customWidth="1"/>
    <col min="6659" max="6659" width="20.85546875" style="52" bestFit="1" customWidth="1"/>
    <col min="6660" max="6660" width="14.28515625" style="52" bestFit="1" customWidth="1"/>
    <col min="6661" max="6661" width="19.5703125" style="52" bestFit="1" customWidth="1"/>
    <col min="6662" max="6662" width="24.85546875" style="52" customWidth="1"/>
    <col min="6663" max="6663" width="15.7109375" style="52" bestFit="1" customWidth="1"/>
    <col min="6664" max="6664" width="23.85546875" style="52" bestFit="1" customWidth="1"/>
    <col min="6665" max="6665" width="29.140625" style="52" customWidth="1"/>
    <col min="6666" max="6666" width="23.85546875" style="52" bestFit="1" customWidth="1"/>
    <col min="6667" max="6667" width="25.28515625" style="52" bestFit="1" customWidth="1"/>
    <col min="6668" max="6668" width="23.85546875" style="52" bestFit="1" customWidth="1"/>
    <col min="6669" max="6669" width="29.140625" style="52" customWidth="1"/>
    <col min="6670" max="6672" width="23.85546875" style="52" bestFit="1" customWidth="1"/>
    <col min="6673" max="6675" width="29.140625" style="52" customWidth="1"/>
    <col min="6676" max="6676" width="18.85546875" style="52" customWidth="1"/>
    <col min="6677" max="6677" width="16.7109375" style="52" customWidth="1"/>
    <col min="6678" max="6678" width="14.85546875" style="52" customWidth="1"/>
    <col min="6679" max="6679" width="13.5703125" style="52" customWidth="1"/>
    <col min="6680" max="6680" width="6" style="52" customWidth="1"/>
    <col min="6681" max="6682" width="12.140625" style="52" customWidth="1"/>
    <col min="6683" max="6683" width="34.28515625" style="52" customWidth="1"/>
    <col min="6684" max="6696" width="12.140625" style="52" customWidth="1"/>
    <col min="6697" max="6912" width="11.42578125" style="52"/>
    <col min="6913" max="6914" width="24.140625" style="52" customWidth="1"/>
    <col min="6915" max="6915" width="20.85546875" style="52" bestFit="1" customWidth="1"/>
    <col min="6916" max="6916" width="14.28515625" style="52" bestFit="1" customWidth="1"/>
    <col min="6917" max="6917" width="19.5703125" style="52" bestFit="1" customWidth="1"/>
    <col min="6918" max="6918" width="24.85546875" style="52" customWidth="1"/>
    <col min="6919" max="6919" width="15.7109375" style="52" bestFit="1" customWidth="1"/>
    <col min="6920" max="6920" width="23.85546875" style="52" bestFit="1" customWidth="1"/>
    <col min="6921" max="6921" width="29.140625" style="52" customWidth="1"/>
    <col min="6922" max="6922" width="23.85546875" style="52" bestFit="1" customWidth="1"/>
    <col min="6923" max="6923" width="25.28515625" style="52" bestFit="1" customWidth="1"/>
    <col min="6924" max="6924" width="23.85546875" style="52" bestFit="1" customWidth="1"/>
    <col min="6925" max="6925" width="29.140625" style="52" customWidth="1"/>
    <col min="6926" max="6928" width="23.85546875" style="52" bestFit="1" customWidth="1"/>
    <col min="6929" max="6931" width="29.140625" style="52" customWidth="1"/>
    <col min="6932" max="6932" width="18.85546875" style="52" customWidth="1"/>
    <col min="6933" max="6933" width="16.7109375" style="52" customWidth="1"/>
    <col min="6934" max="6934" width="14.85546875" style="52" customWidth="1"/>
    <col min="6935" max="6935" width="13.5703125" style="52" customWidth="1"/>
    <col min="6936" max="6936" width="6" style="52" customWidth="1"/>
    <col min="6937" max="6938" width="12.140625" style="52" customWidth="1"/>
    <col min="6939" max="6939" width="34.28515625" style="52" customWidth="1"/>
    <col min="6940" max="6952" width="12.140625" style="52" customWidth="1"/>
    <col min="6953" max="7168" width="11.42578125" style="52"/>
    <col min="7169" max="7170" width="24.140625" style="52" customWidth="1"/>
    <col min="7171" max="7171" width="20.85546875" style="52" bestFit="1" customWidth="1"/>
    <col min="7172" max="7172" width="14.28515625" style="52" bestFit="1" customWidth="1"/>
    <col min="7173" max="7173" width="19.5703125" style="52" bestFit="1" customWidth="1"/>
    <col min="7174" max="7174" width="24.85546875" style="52" customWidth="1"/>
    <col min="7175" max="7175" width="15.7109375" style="52" bestFit="1" customWidth="1"/>
    <col min="7176" max="7176" width="23.85546875" style="52" bestFit="1" customWidth="1"/>
    <col min="7177" max="7177" width="29.140625" style="52" customWidth="1"/>
    <col min="7178" max="7178" width="23.85546875" style="52" bestFit="1" customWidth="1"/>
    <col min="7179" max="7179" width="25.28515625" style="52" bestFit="1" customWidth="1"/>
    <col min="7180" max="7180" width="23.85546875" style="52" bestFit="1" customWidth="1"/>
    <col min="7181" max="7181" width="29.140625" style="52" customWidth="1"/>
    <col min="7182" max="7184" width="23.85546875" style="52" bestFit="1" customWidth="1"/>
    <col min="7185" max="7187" width="29.140625" style="52" customWidth="1"/>
    <col min="7188" max="7188" width="18.85546875" style="52" customWidth="1"/>
    <col min="7189" max="7189" width="16.7109375" style="52" customWidth="1"/>
    <col min="7190" max="7190" width="14.85546875" style="52" customWidth="1"/>
    <col min="7191" max="7191" width="13.5703125" style="52" customWidth="1"/>
    <col min="7192" max="7192" width="6" style="52" customWidth="1"/>
    <col min="7193" max="7194" width="12.140625" style="52" customWidth="1"/>
    <col min="7195" max="7195" width="34.28515625" style="52" customWidth="1"/>
    <col min="7196" max="7208" width="12.140625" style="52" customWidth="1"/>
    <col min="7209" max="7424" width="11.42578125" style="52"/>
    <col min="7425" max="7426" width="24.140625" style="52" customWidth="1"/>
    <col min="7427" max="7427" width="20.85546875" style="52" bestFit="1" customWidth="1"/>
    <col min="7428" max="7428" width="14.28515625" style="52" bestFit="1" customWidth="1"/>
    <col min="7429" max="7429" width="19.5703125" style="52" bestFit="1" customWidth="1"/>
    <col min="7430" max="7430" width="24.85546875" style="52" customWidth="1"/>
    <col min="7431" max="7431" width="15.7109375" style="52" bestFit="1" customWidth="1"/>
    <col min="7432" max="7432" width="23.85546875" style="52" bestFit="1" customWidth="1"/>
    <col min="7433" max="7433" width="29.140625" style="52" customWidth="1"/>
    <col min="7434" max="7434" width="23.85546875" style="52" bestFit="1" customWidth="1"/>
    <col min="7435" max="7435" width="25.28515625" style="52" bestFit="1" customWidth="1"/>
    <col min="7436" max="7436" width="23.85546875" style="52" bestFit="1" customWidth="1"/>
    <col min="7437" max="7437" width="29.140625" style="52" customWidth="1"/>
    <col min="7438" max="7440" width="23.85546875" style="52" bestFit="1" customWidth="1"/>
    <col min="7441" max="7443" width="29.140625" style="52" customWidth="1"/>
    <col min="7444" max="7444" width="18.85546875" style="52" customWidth="1"/>
    <col min="7445" max="7445" width="16.7109375" style="52" customWidth="1"/>
    <col min="7446" max="7446" width="14.85546875" style="52" customWidth="1"/>
    <col min="7447" max="7447" width="13.5703125" style="52" customWidth="1"/>
    <col min="7448" max="7448" width="6" style="52" customWidth="1"/>
    <col min="7449" max="7450" width="12.140625" style="52" customWidth="1"/>
    <col min="7451" max="7451" width="34.28515625" style="52" customWidth="1"/>
    <col min="7452" max="7464" width="12.140625" style="52" customWidth="1"/>
    <col min="7465" max="7680" width="11.42578125" style="52"/>
    <col min="7681" max="7682" width="24.140625" style="52" customWidth="1"/>
    <col min="7683" max="7683" width="20.85546875" style="52" bestFit="1" customWidth="1"/>
    <col min="7684" max="7684" width="14.28515625" style="52" bestFit="1" customWidth="1"/>
    <col min="7685" max="7685" width="19.5703125" style="52" bestFit="1" customWidth="1"/>
    <col min="7686" max="7686" width="24.85546875" style="52" customWidth="1"/>
    <col min="7687" max="7687" width="15.7109375" style="52" bestFit="1" customWidth="1"/>
    <col min="7688" max="7688" width="23.85546875" style="52" bestFit="1" customWidth="1"/>
    <col min="7689" max="7689" width="29.140625" style="52" customWidth="1"/>
    <col min="7690" max="7690" width="23.85546875" style="52" bestFit="1" customWidth="1"/>
    <col min="7691" max="7691" width="25.28515625" style="52" bestFit="1" customWidth="1"/>
    <col min="7692" max="7692" width="23.85546875" style="52" bestFit="1" customWidth="1"/>
    <col min="7693" max="7693" width="29.140625" style="52" customWidth="1"/>
    <col min="7694" max="7696" width="23.85546875" style="52" bestFit="1" customWidth="1"/>
    <col min="7697" max="7699" width="29.140625" style="52" customWidth="1"/>
    <col min="7700" max="7700" width="18.85546875" style="52" customWidth="1"/>
    <col min="7701" max="7701" width="16.7109375" style="52" customWidth="1"/>
    <col min="7702" max="7702" width="14.85546875" style="52" customWidth="1"/>
    <col min="7703" max="7703" width="13.5703125" style="52" customWidth="1"/>
    <col min="7704" max="7704" width="6" style="52" customWidth="1"/>
    <col min="7705" max="7706" width="12.140625" style="52" customWidth="1"/>
    <col min="7707" max="7707" width="34.28515625" style="52" customWidth="1"/>
    <col min="7708" max="7720" width="12.140625" style="52" customWidth="1"/>
    <col min="7721" max="7936" width="11.42578125" style="52"/>
    <col min="7937" max="7938" width="24.140625" style="52" customWidth="1"/>
    <col min="7939" max="7939" width="20.85546875" style="52" bestFit="1" customWidth="1"/>
    <col min="7940" max="7940" width="14.28515625" style="52" bestFit="1" customWidth="1"/>
    <col min="7941" max="7941" width="19.5703125" style="52" bestFit="1" customWidth="1"/>
    <col min="7942" max="7942" width="24.85546875" style="52" customWidth="1"/>
    <col min="7943" max="7943" width="15.7109375" style="52" bestFit="1" customWidth="1"/>
    <col min="7944" max="7944" width="23.85546875" style="52" bestFit="1" customWidth="1"/>
    <col min="7945" max="7945" width="29.140625" style="52" customWidth="1"/>
    <col min="7946" max="7946" width="23.85546875" style="52" bestFit="1" customWidth="1"/>
    <col min="7947" max="7947" width="25.28515625" style="52" bestFit="1" customWidth="1"/>
    <col min="7948" max="7948" width="23.85546875" style="52" bestFit="1" customWidth="1"/>
    <col min="7949" max="7949" width="29.140625" style="52" customWidth="1"/>
    <col min="7950" max="7952" width="23.85546875" style="52" bestFit="1" customWidth="1"/>
    <col min="7953" max="7955" width="29.140625" style="52" customWidth="1"/>
    <col min="7956" max="7956" width="18.85546875" style="52" customWidth="1"/>
    <col min="7957" max="7957" width="16.7109375" style="52" customWidth="1"/>
    <col min="7958" max="7958" width="14.85546875" style="52" customWidth="1"/>
    <col min="7959" max="7959" width="13.5703125" style="52" customWidth="1"/>
    <col min="7960" max="7960" width="6" style="52" customWidth="1"/>
    <col min="7961" max="7962" width="12.140625" style="52" customWidth="1"/>
    <col min="7963" max="7963" width="34.28515625" style="52" customWidth="1"/>
    <col min="7964" max="7976" width="12.140625" style="52" customWidth="1"/>
    <col min="7977" max="8192" width="11.42578125" style="52"/>
    <col min="8193" max="8194" width="24.140625" style="52" customWidth="1"/>
    <col min="8195" max="8195" width="20.85546875" style="52" bestFit="1" customWidth="1"/>
    <col min="8196" max="8196" width="14.28515625" style="52" bestFit="1" customWidth="1"/>
    <col min="8197" max="8197" width="19.5703125" style="52" bestFit="1" customWidth="1"/>
    <col min="8198" max="8198" width="24.85546875" style="52" customWidth="1"/>
    <col min="8199" max="8199" width="15.7109375" style="52" bestFit="1" customWidth="1"/>
    <col min="8200" max="8200" width="23.85546875" style="52" bestFit="1" customWidth="1"/>
    <col min="8201" max="8201" width="29.140625" style="52" customWidth="1"/>
    <col min="8202" max="8202" width="23.85546875" style="52" bestFit="1" customWidth="1"/>
    <col min="8203" max="8203" width="25.28515625" style="52" bestFit="1" customWidth="1"/>
    <col min="8204" max="8204" width="23.85546875" style="52" bestFit="1" customWidth="1"/>
    <col min="8205" max="8205" width="29.140625" style="52" customWidth="1"/>
    <col min="8206" max="8208" width="23.85546875" style="52" bestFit="1" customWidth="1"/>
    <col min="8209" max="8211" width="29.140625" style="52" customWidth="1"/>
    <col min="8212" max="8212" width="18.85546875" style="52" customWidth="1"/>
    <col min="8213" max="8213" width="16.7109375" style="52" customWidth="1"/>
    <col min="8214" max="8214" width="14.85546875" style="52" customWidth="1"/>
    <col min="8215" max="8215" width="13.5703125" style="52" customWidth="1"/>
    <col min="8216" max="8216" width="6" style="52" customWidth="1"/>
    <col min="8217" max="8218" width="12.140625" style="52" customWidth="1"/>
    <col min="8219" max="8219" width="34.28515625" style="52" customWidth="1"/>
    <col min="8220" max="8232" width="12.140625" style="52" customWidth="1"/>
    <col min="8233" max="8448" width="11.42578125" style="52"/>
    <col min="8449" max="8450" width="24.140625" style="52" customWidth="1"/>
    <col min="8451" max="8451" width="20.85546875" style="52" bestFit="1" customWidth="1"/>
    <col min="8452" max="8452" width="14.28515625" style="52" bestFit="1" customWidth="1"/>
    <col min="8453" max="8453" width="19.5703125" style="52" bestFit="1" customWidth="1"/>
    <col min="8454" max="8454" width="24.85546875" style="52" customWidth="1"/>
    <col min="8455" max="8455" width="15.7109375" style="52" bestFit="1" customWidth="1"/>
    <col min="8456" max="8456" width="23.85546875" style="52" bestFit="1" customWidth="1"/>
    <col min="8457" max="8457" width="29.140625" style="52" customWidth="1"/>
    <col min="8458" max="8458" width="23.85546875" style="52" bestFit="1" customWidth="1"/>
    <col min="8459" max="8459" width="25.28515625" style="52" bestFit="1" customWidth="1"/>
    <col min="8460" max="8460" width="23.85546875" style="52" bestFit="1" customWidth="1"/>
    <col min="8461" max="8461" width="29.140625" style="52" customWidth="1"/>
    <col min="8462" max="8464" width="23.85546875" style="52" bestFit="1" customWidth="1"/>
    <col min="8465" max="8467" width="29.140625" style="52" customWidth="1"/>
    <col min="8468" max="8468" width="18.85546875" style="52" customWidth="1"/>
    <col min="8469" max="8469" width="16.7109375" style="52" customWidth="1"/>
    <col min="8470" max="8470" width="14.85546875" style="52" customWidth="1"/>
    <col min="8471" max="8471" width="13.5703125" style="52" customWidth="1"/>
    <col min="8472" max="8472" width="6" style="52" customWidth="1"/>
    <col min="8473" max="8474" width="12.140625" style="52" customWidth="1"/>
    <col min="8475" max="8475" width="34.28515625" style="52" customWidth="1"/>
    <col min="8476" max="8488" width="12.140625" style="52" customWidth="1"/>
    <col min="8489" max="8704" width="11.42578125" style="52"/>
    <col min="8705" max="8706" width="24.140625" style="52" customWidth="1"/>
    <col min="8707" max="8707" width="20.85546875" style="52" bestFit="1" customWidth="1"/>
    <col min="8708" max="8708" width="14.28515625" style="52" bestFit="1" customWidth="1"/>
    <col min="8709" max="8709" width="19.5703125" style="52" bestFit="1" customWidth="1"/>
    <col min="8710" max="8710" width="24.85546875" style="52" customWidth="1"/>
    <col min="8711" max="8711" width="15.7109375" style="52" bestFit="1" customWidth="1"/>
    <col min="8712" max="8712" width="23.85546875" style="52" bestFit="1" customWidth="1"/>
    <col min="8713" max="8713" width="29.140625" style="52" customWidth="1"/>
    <col min="8714" max="8714" width="23.85546875" style="52" bestFit="1" customWidth="1"/>
    <col min="8715" max="8715" width="25.28515625" style="52" bestFit="1" customWidth="1"/>
    <col min="8716" max="8716" width="23.85546875" style="52" bestFit="1" customWidth="1"/>
    <col min="8717" max="8717" width="29.140625" style="52" customWidth="1"/>
    <col min="8718" max="8720" width="23.85546875" style="52" bestFit="1" customWidth="1"/>
    <col min="8721" max="8723" width="29.140625" style="52" customWidth="1"/>
    <col min="8724" max="8724" width="18.85546875" style="52" customWidth="1"/>
    <col min="8725" max="8725" width="16.7109375" style="52" customWidth="1"/>
    <col min="8726" max="8726" width="14.85546875" style="52" customWidth="1"/>
    <col min="8727" max="8727" width="13.5703125" style="52" customWidth="1"/>
    <col min="8728" max="8728" width="6" style="52" customWidth="1"/>
    <col min="8729" max="8730" width="12.140625" style="52" customWidth="1"/>
    <col min="8731" max="8731" width="34.28515625" style="52" customWidth="1"/>
    <col min="8732" max="8744" width="12.140625" style="52" customWidth="1"/>
    <col min="8745" max="8960" width="11.42578125" style="52"/>
    <col min="8961" max="8962" width="24.140625" style="52" customWidth="1"/>
    <col min="8963" max="8963" width="20.85546875" style="52" bestFit="1" customWidth="1"/>
    <col min="8964" max="8964" width="14.28515625" style="52" bestFit="1" customWidth="1"/>
    <col min="8965" max="8965" width="19.5703125" style="52" bestFit="1" customWidth="1"/>
    <col min="8966" max="8966" width="24.85546875" style="52" customWidth="1"/>
    <col min="8967" max="8967" width="15.7109375" style="52" bestFit="1" customWidth="1"/>
    <col min="8968" max="8968" width="23.85546875" style="52" bestFit="1" customWidth="1"/>
    <col min="8969" max="8969" width="29.140625" style="52" customWidth="1"/>
    <col min="8970" max="8970" width="23.85546875" style="52" bestFit="1" customWidth="1"/>
    <col min="8971" max="8971" width="25.28515625" style="52" bestFit="1" customWidth="1"/>
    <col min="8972" max="8972" width="23.85546875" style="52" bestFit="1" customWidth="1"/>
    <col min="8973" max="8973" width="29.140625" style="52" customWidth="1"/>
    <col min="8974" max="8976" width="23.85546875" style="52" bestFit="1" customWidth="1"/>
    <col min="8977" max="8979" width="29.140625" style="52" customWidth="1"/>
    <col min="8980" max="8980" width="18.85546875" style="52" customWidth="1"/>
    <col min="8981" max="8981" width="16.7109375" style="52" customWidth="1"/>
    <col min="8982" max="8982" width="14.85546875" style="52" customWidth="1"/>
    <col min="8983" max="8983" width="13.5703125" style="52" customWidth="1"/>
    <col min="8984" max="8984" width="6" style="52" customWidth="1"/>
    <col min="8985" max="8986" width="12.140625" style="52" customWidth="1"/>
    <col min="8987" max="8987" width="34.28515625" style="52" customWidth="1"/>
    <col min="8988" max="9000" width="12.140625" style="52" customWidth="1"/>
    <col min="9001" max="9216" width="11.42578125" style="52"/>
    <col min="9217" max="9218" width="24.140625" style="52" customWidth="1"/>
    <col min="9219" max="9219" width="20.85546875" style="52" bestFit="1" customWidth="1"/>
    <col min="9220" max="9220" width="14.28515625" style="52" bestFit="1" customWidth="1"/>
    <col min="9221" max="9221" width="19.5703125" style="52" bestFit="1" customWidth="1"/>
    <col min="9222" max="9222" width="24.85546875" style="52" customWidth="1"/>
    <col min="9223" max="9223" width="15.7109375" style="52" bestFit="1" customWidth="1"/>
    <col min="9224" max="9224" width="23.85546875" style="52" bestFit="1" customWidth="1"/>
    <col min="9225" max="9225" width="29.140625" style="52" customWidth="1"/>
    <col min="9226" max="9226" width="23.85546875" style="52" bestFit="1" customWidth="1"/>
    <col min="9227" max="9227" width="25.28515625" style="52" bestFit="1" customWidth="1"/>
    <col min="9228" max="9228" width="23.85546875" style="52" bestFit="1" customWidth="1"/>
    <col min="9229" max="9229" width="29.140625" style="52" customWidth="1"/>
    <col min="9230" max="9232" width="23.85546875" style="52" bestFit="1" customWidth="1"/>
    <col min="9233" max="9235" width="29.140625" style="52" customWidth="1"/>
    <col min="9236" max="9236" width="18.85546875" style="52" customWidth="1"/>
    <col min="9237" max="9237" width="16.7109375" style="52" customWidth="1"/>
    <col min="9238" max="9238" width="14.85546875" style="52" customWidth="1"/>
    <col min="9239" max="9239" width="13.5703125" style="52" customWidth="1"/>
    <col min="9240" max="9240" width="6" style="52" customWidth="1"/>
    <col min="9241" max="9242" width="12.140625" style="52" customWidth="1"/>
    <col min="9243" max="9243" width="34.28515625" style="52" customWidth="1"/>
    <col min="9244" max="9256" width="12.140625" style="52" customWidth="1"/>
    <col min="9257" max="9472" width="11.42578125" style="52"/>
    <col min="9473" max="9474" width="24.140625" style="52" customWidth="1"/>
    <col min="9475" max="9475" width="20.85546875" style="52" bestFit="1" customWidth="1"/>
    <col min="9476" max="9476" width="14.28515625" style="52" bestFit="1" customWidth="1"/>
    <col min="9477" max="9477" width="19.5703125" style="52" bestFit="1" customWidth="1"/>
    <col min="9478" max="9478" width="24.85546875" style="52" customWidth="1"/>
    <col min="9479" max="9479" width="15.7109375" style="52" bestFit="1" customWidth="1"/>
    <col min="9480" max="9480" width="23.85546875" style="52" bestFit="1" customWidth="1"/>
    <col min="9481" max="9481" width="29.140625" style="52" customWidth="1"/>
    <col min="9482" max="9482" width="23.85546875" style="52" bestFit="1" customWidth="1"/>
    <col min="9483" max="9483" width="25.28515625" style="52" bestFit="1" customWidth="1"/>
    <col min="9484" max="9484" width="23.85546875" style="52" bestFit="1" customWidth="1"/>
    <col min="9485" max="9485" width="29.140625" style="52" customWidth="1"/>
    <col min="9486" max="9488" width="23.85546875" style="52" bestFit="1" customWidth="1"/>
    <col min="9489" max="9491" width="29.140625" style="52" customWidth="1"/>
    <col min="9492" max="9492" width="18.85546875" style="52" customWidth="1"/>
    <col min="9493" max="9493" width="16.7109375" style="52" customWidth="1"/>
    <col min="9494" max="9494" width="14.85546875" style="52" customWidth="1"/>
    <col min="9495" max="9495" width="13.5703125" style="52" customWidth="1"/>
    <col min="9496" max="9496" width="6" style="52" customWidth="1"/>
    <col min="9497" max="9498" width="12.140625" style="52" customWidth="1"/>
    <col min="9499" max="9499" width="34.28515625" style="52" customWidth="1"/>
    <col min="9500" max="9512" width="12.140625" style="52" customWidth="1"/>
    <col min="9513" max="9728" width="11.42578125" style="52"/>
    <col min="9729" max="9730" width="24.140625" style="52" customWidth="1"/>
    <col min="9731" max="9731" width="20.85546875" style="52" bestFit="1" customWidth="1"/>
    <col min="9732" max="9732" width="14.28515625" style="52" bestFit="1" customWidth="1"/>
    <col min="9733" max="9733" width="19.5703125" style="52" bestFit="1" customWidth="1"/>
    <col min="9734" max="9734" width="24.85546875" style="52" customWidth="1"/>
    <col min="9735" max="9735" width="15.7109375" style="52" bestFit="1" customWidth="1"/>
    <col min="9736" max="9736" width="23.85546875" style="52" bestFit="1" customWidth="1"/>
    <col min="9737" max="9737" width="29.140625" style="52" customWidth="1"/>
    <col min="9738" max="9738" width="23.85546875" style="52" bestFit="1" customWidth="1"/>
    <col min="9739" max="9739" width="25.28515625" style="52" bestFit="1" customWidth="1"/>
    <col min="9740" max="9740" width="23.85546875" style="52" bestFit="1" customWidth="1"/>
    <col min="9741" max="9741" width="29.140625" style="52" customWidth="1"/>
    <col min="9742" max="9744" width="23.85546875" style="52" bestFit="1" customWidth="1"/>
    <col min="9745" max="9747" width="29.140625" style="52" customWidth="1"/>
    <col min="9748" max="9748" width="18.85546875" style="52" customWidth="1"/>
    <col min="9749" max="9749" width="16.7109375" style="52" customWidth="1"/>
    <col min="9750" max="9750" width="14.85546875" style="52" customWidth="1"/>
    <col min="9751" max="9751" width="13.5703125" style="52" customWidth="1"/>
    <col min="9752" max="9752" width="6" style="52" customWidth="1"/>
    <col min="9753" max="9754" width="12.140625" style="52" customWidth="1"/>
    <col min="9755" max="9755" width="34.28515625" style="52" customWidth="1"/>
    <col min="9756" max="9768" width="12.140625" style="52" customWidth="1"/>
    <col min="9769" max="9984" width="11.42578125" style="52"/>
    <col min="9985" max="9986" width="24.140625" style="52" customWidth="1"/>
    <col min="9987" max="9987" width="20.85546875" style="52" bestFit="1" customWidth="1"/>
    <col min="9988" max="9988" width="14.28515625" style="52" bestFit="1" customWidth="1"/>
    <col min="9989" max="9989" width="19.5703125" style="52" bestFit="1" customWidth="1"/>
    <col min="9990" max="9990" width="24.85546875" style="52" customWidth="1"/>
    <col min="9991" max="9991" width="15.7109375" style="52" bestFit="1" customWidth="1"/>
    <col min="9992" max="9992" width="23.85546875" style="52" bestFit="1" customWidth="1"/>
    <col min="9993" max="9993" width="29.140625" style="52" customWidth="1"/>
    <col min="9994" max="9994" width="23.85546875" style="52" bestFit="1" customWidth="1"/>
    <col min="9995" max="9995" width="25.28515625" style="52" bestFit="1" customWidth="1"/>
    <col min="9996" max="9996" width="23.85546875" style="52" bestFit="1" customWidth="1"/>
    <col min="9997" max="9997" width="29.140625" style="52" customWidth="1"/>
    <col min="9998" max="10000" width="23.85546875" style="52" bestFit="1" customWidth="1"/>
    <col min="10001" max="10003" width="29.140625" style="52" customWidth="1"/>
    <col min="10004" max="10004" width="18.85546875" style="52" customWidth="1"/>
    <col min="10005" max="10005" width="16.7109375" style="52" customWidth="1"/>
    <col min="10006" max="10006" width="14.85546875" style="52" customWidth="1"/>
    <col min="10007" max="10007" width="13.5703125" style="52" customWidth="1"/>
    <col min="10008" max="10008" width="6" style="52" customWidth="1"/>
    <col min="10009" max="10010" width="12.140625" style="52" customWidth="1"/>
    <col min="10011" max="10011" width="34.28515625" style="52" customWidth="1"/>
    <col min="10012" max="10024" width="12.140625" style="52" customWidth="1"/>
    <col min="10025" max="10240" width="11.42578125" style="52"/>
    <col min="10241" max="10242" width="24.140625" style="52" customWidth="1"/>
    <col min="10243" max="10243" width="20.85546875" style="52" bestFit="1" customWidth="1"/>
    <col min="10244" max="10244" width="14.28515625" style="52" bestFit="1" customWidth="1"/>
    <col min="10245" max="10245" width="19.5703125" style="52" bestFit="1" customWidth="1"/>
    <col min="10246" max="10246" width="24.85546875" style="52" customWidth="1"/>
    <col min="10247" max="10247" width="15.7109375" style="52" bestFit="1" customWidth="1"/>
    <col min="10248" max="10248" width="23.85546875" style="52" bestFit="1" customWidth="1"/>
    <col min="10249" max="10249" width="29.140625" style="52" customWidth="1"/>
    <col min="10250" max="10250" width="23.85546875" style="52" bestFit="1" customWidth="1"/>
    <col min="10251" max="10251" width="25.28515625" style="52" bestFit="1" customWidth="1"/>
    <col min="10252" max="10252" width="23.85546875" style="52" bestFit="1" customWidth="1"/>
    <col min="10253" max="10253" width="29.140625" style="52" customWidth="1"/>
    <col min="10254" max="10256" width="23.85546875" style="52" bestFit="1" customWidth="1"/>
    <col min="10257" max="10259" width="29.140625" style="52" customWidth="1"/>
    <col min="10260" max="10260" width="18.85546875" style="52" customWidth="1"/>
    <col min="10261" max="10261" width="16.7109375" style="52" customWidth="1"/>
    <col min="10262" max="10262" width="14.85546875" style="52" customWidth="1"/>
    <col min="10263" max="10263" width="13.5703125" style="52" customWidth="1"/>
    <col min="10264" max="10264" width="6" style="52" customWidth="1"/>
    <col min="10265" max="10266" width="12.140625" style="52" customWidth="1"/>
    <col min="10267" max="10267" width="34.28515625" style="52" customWidth="1"/>
    <col min="10268" max="10280" width="12.140625" style="52" customWidth="1"/>
    <col min="10281" max="10496" width="11.42578125" style="52"/>
    <col min="10497" max="10498" width="24.140625" style="52" customWidth="1"/>
    <col min="10499" max="10499" width="20.85546875" style="52" bestFit="1" customWidth="1"/>
    <col min="10500" max="10500" width="14.28515625" style="52" bestFit="1" customWidth="1"/>
    <col min="10501" max="10501" width="19.5703125" style="52" bestFit="1" customWidth="1"/>
    <col min="10502" max="10502" width="24.85546875" style="52" customWidth="1"/>
    <col min="10503" max="10503" width="15.7109375" style="52" bestFit="1" customWidth="1"/>
    <col min="10504" max="10504" width="23.85546875" style="52" bestFit="1" customWidth="1"/>
    <col min="10505" max="10505" width="29.140625" style="52" customWidth="1"/>
    <col min="10506" max="10506" width="23.85546875" style="52" bestFit="1" customWidth="1"/>
    <col min="10507" max="10507" width="25.28515625" style="52" bestFit="1" customWidth="1"/>
    <col min="10508" max="10508" width="23.85546875" style="52" bestFit="1" customWidth="1"/>
    <col min="10509" max="10509" width="29.140625" style="52" customWidth="1"/>
    <col min="10510" max="10512" width="23.85546875" style="52" bestFit="1" customWidth="1"/>
    <col min="10513" max="10515" width="29.140625" style="52" customWidth="1"/>
    <col min="10516" max="10516" width="18.85546875" style="52" customWidth="1"/>
    <col min="10517" max="10517" width="16.7109375" style="52" customWidth="1"/>
    <col min="10518" max="10518" width="14.85546875" style="52" customWidth="1"/>
    <col min="10519" max="10519" width="13.5703125" style="52" customWidth="1"/>
    <col min="10520" max="10520" width="6" style="52" customWidth="1"/>
    <col min="10521" max="10522" width="12.140625" style="52" customWidth="1"/>
    <col min="10523" max="10523" width="34.28515625" style="52" customWidth="1"/>
    <col min="10524" max="10536" width="12.140625" style="52" customWidth="1"/>
    <col min="10537" max="10752" width="11.42578125" style="52"/>
    <col min="10753" max="10754" width="24.140625" style="52" customWidth="1"/>
    <col min="10755" max="10755" width="20.85546875" style="52" bestFit="1" customWidth="1"/>
    <col min="10756" max="10756" width="14.28515625" style="52" bestFit="1" customWidth="1"/>
    <col min="10757" max="10757" width="19.5703125" style="52" bestFit="1" customWidth="1"/>
    <col min="10758" max="10758" width="24.85546875" style="52" customWidth="1"/>
    <col min="10759" max="10759" width="15.7109375" style="52" bestFit="1" customWidth="1"/>
    <col min="10760" max="10760" width="23.85546875" style="52" bestFit="1" customWidth="1"/>
    <col min="10761" max="10761" width="29.140625" style="52" customWidth="1"/>
    <col min="10762" max="10762" width="23.85546875" style="52" bestFit="1" customWidth="1"/>
    <col min="10763" max="10763" width="25.28515625" style="52" bestFit="1" customWidth="1"/>
    <col min="10764" max="10764" width="23.85546875" style="52" bestFit="1" customWidth="1"/>
    <col min="10765" max="10765" width="29.140625" style="52" customWidth="1"/>
    <col min="10766" max="10768" width="23.85546875" style="52" bestFit="1" customWidth="1"/>
    <col min="10769" max="10771" width="29.140625" style="52" customWidth="1"/>
    <col min="10772" max="10772" width="18.85546875" style="52" customWidth="1"/>
    <col min="10773" max="10773" width="16.7109375" style="52" customWidth="1"/>
    <col min="10774" max="10774" width="14.85546875" style="52" customWidth="1"/>
    <col min="10775" max="10775" width="13.5703125" style="52" customWidth="1"/>
    <col min="10776" max="10776" width="6" style="52" customWidth="1"/>
    <col min="10777" max="10778" width="12.140625" style="52" customWidth="1"/>
    <col min="10779" max="10779" width="34.28515625" style="52" customWidth="1"/>
    <col min="10780" max="10792" width="12.140625" style="52" customWidth="1"/>
    <col min="10793" max="11008" width="11.42578125" style="52"/>
    <col min="11009" max="11010" width="24.140625" style="52" customWidth="1"/>
    <col min="11011" max="11011" width="20.85546875" style="52" bestFit="1" customWidth="1"/>
    <col min="11012" max="11012" width="14.28515625" style="52" bestFit="1" customWidth="1"/>
    <col min="11013" max="11013" width="19.5703125" style="52" bestFit="1" customWidth="1"/>
    <col min="11014" max="11014" width="24.85546875" style="52" customWidth="1"/>
    <col min="11015" max="11015" width="15.7109375" style="52" bestFit="1" customWidth="1"/>
    <col min="11016" max="11016" width="23.85546875" style="52" bestFit="1" customWidth="1"/>
    <col min="11017" max="11017" width="29.140625" style="52" customWidth="1"/>
    <col min="11018" max="11018" width="23.85546875" style="52" bestFit="1" customWidth="1"/>
    <col min="11019" max="11019" width="25.28515625" style="52" bestFit="1" customWidth="1"/>
    <col min="11020" max="11020" width="23.85546875" style="52" bestFit="1" customWidth="1"/>
    <col min="11021" max="11021" width="29.140625" style="52" customWidth="1"/>
    <col min="11022" max="11024" width="23.85546875" style="52" bestFit="1" customWidth="1"/>
    <col min="11025" max="11027" width="29.140625" style="52" customWidth="1"/>
    <col min="11028" max="11028" width="18.85546875" style="52" customWidth="1"/>
    <col min="11029" max="11029" width="16.7109375" style="52" customWidth="1"/>
    <col min="11030" max="11030" width="14.85546875" style="52" customWidth="1"/>
    <col min="11031" max="11031" width="13.5703125" style="52" customWidth="1"/>
    <col min="11032" max="11032" width="6" style="52" customWidth="1"/>
    <col min="11033" max="11034" width="12.140625" style="52" customWidth="1"/>
    <col min="11035" max="11035" width="34.28515625" style="52" customWidth="1"/>
    <col min="11036" max="11048" width="12.140625" style="52" customWidth="1"/>
    <col min="11049" max="11264" width="11.42578125" style="52"/>
    <col min="11265" max="11266" width="24.140625" style="52" customWidth="1"/>
    <col min="11267" max="11267" width="20.85546875" style="52" bestFit="1" customWidth="1"/>
    <col min="11268" max="11268" width="14.28515625" style="52" bestFit="1" customWidth="1"/>
    <col min="11269" max="11269" width="19.5703125" style="52" bestFit="1" customWidth="1"/>
    <col min="11270" max="11270" width="24.85546875" style="52" customWidth="1"/>
    <col min="11271" max="11271" width="15.7109375" style="52" bestFit="1" customWidth="1"/>
    <col min="11272" max="11272" width="23.85546875" style="52" bestFit="1" customWidth="1"/>
    <col min="11273" max="11273" width="29.140625" style="52" customWidth="1"/>
    <col min="11274" max="11274" width="23.85546875" style="52" bestFit="1" customWidth="1"/>
    <col min="11275" max="11275" width="25.28515625" style="52" bestFit="1" customWidth="1"/>
    <col min="11276" max="11276" width="23.85546875" style="52" bestFit="1" customWidth="1"/>
    <col min="11277" max="11277" width="29.140625" style="52" customWidth="1"/>
    <col min="11278" max="11280" width="23.85546875" style="52" bestFit="1" customWidth="1"/>
    <col min="11281" max="11283" width="29.140625" style="52" customWidth="1"/>
    <col min="11284" max="11284" width="18.85546875" style="52" customWidth="1"/>
    <col min="11285" max="11285" width="16.7109375" style="52" customWidth="1"/>
    <col min="11286" max="11286" width="14.85546875" style="52" customWidth="1"/>
    <col min="11287" max="11287" width="13.5703125" style="52" customWidth="1"/>
    <col min="11288" max="11288" width="6" style="52" customWidth="1"/>
    <col min="11289" max="11290" width="12.140625" style="52" customWidth="1"/>
    <col min="11291" max="11291" width="34.28515625" style="52" customWidth="1"/>
    <col min="11292" max="11304" width="12.140625" style="52" customWidth="1"/>
    <col min="11305" max="11520" width="11.42578125" style="52"/>
    <col min="11521" max="11522" width="24.140625" style="52" customWidth="1"/>
    <col min="11523" max="11523" width="20.85546875" style="52" bestFit="1" customWidth="1"/>
    <col min="11524" max="11524" width="14.28515625" style="52" bestFit="1" customWidth="1"/>
    <col min="11525" max="11525" width="19.5703125" style="52" bestFit="1" customWidth="1"/>
    <col min="11526" max="11526" width="24.85546875" style="52" customWidth="1"/>
    <col min="11527" max="11527" width="15.7109375" style="52" bestFit="1" customWidth="1"/>
    <col min="11528" max="11528" width="23.85546875" style="52" bestFit="1" customWidth="1"/>
    <col min="11529" max="11529" width="29.140625" style="52" customWidth="1"/>
    <col min="11530" max="11530" width="23.85546875" style="52" bestFit="1" customWidth="1"/>
    <col min="11531" max="11531" width="25.28515625" style="52" bestFit="1" customWidth="1"/>
    <col min="11532" max="11532" width="23.85546875" style="52" bestFit="1" customWidth="1"/>
    <col min="11533" max="11533" width="29.140625" style="52" customWidth="1"/>
    <col min="11534" max="11536" width="23.85546875" style="52" bestFit="1" customWidth="1"/>
    <col min="11537" max="11539" width="29.140625" style="52" customWidth="1"/>
    <col min="11540" max="11540" width="18.85546875" style="52" customWidth="1"/>
    <col min="11541" max="11541" width="16.7109375" style="52" customWidth="1"/>
    <col min="11542" max="11542" width="14.85546875" style="52" customWidth="1"/>
    <col min="11543" max="11543" width="13.5703125" style="52" customWidth="1"/>
    <col min="11544" max="11544" width="6" style="52" customWidth="1"/>
    <col min="11545" max="11546" width="12.140625" style="52" customWidth="1"/>
    <col min="11547" max="11547" width="34.28515625" style="52" customWidth="1"/>
    <col min="11548" max="11560" width="12.140625" style="52" customWidth="1"/>
    <col min="11561" max="11776" width="11.42578125" style="52"/>
    <col min="11777" max="11778" width="24.140625" style="52" customWidth="1"/>
    <col min="11779" max="11779" width="20.85546875" style="52" bestFit="1" customWidth="1"/>
    <col min="11780" max="11780" width="14.28515625" style="52" bestFit="1" customWidth="1"/>
    <col min="11781" max="11781" width="19.5703125" style="52" bestFit="1" customWidth="1"/>
    <col min="11782" max="11782" width="24.85546875" style="52" customWidth="1"/>
    <col min="11783" max="11783" width="15.7109375" style="52" bestFit="1" customWidth="1"/>
    <col min="11784" max="11784" width="23.85546875" style="52" bestFit="1" customWidth="1"/>
    <col min="11785" max="11785" width="29.140625" style="52" customWidth="1"/>
    <col min="11786" max="11786" width="23.85546875" style="52" bestFit="1" customWidth="1"/>
    <col min="11787" max="11787" width="25.28515625" style="52" bestFit="1" customWidth="1"/>
    <col min="11788" max="11788" width="23.85546875" style="52" bestFit="1" customWidth="1"/>
    <col min="11789" max="11789" width="29.140625" style="52" customWidth="1"/>
    <col min="11790" max="11792" width="23.85546875" style="52" bestFit="1" customWidth="1"/>
    <col min="11793" max="11795" width="29.140625" style="52" customWidth="1"/>
    <col min="11796" max="11796" width="18.85546875" style="52" customWidth="1"/>
    <col min="11797" max="11797" width="16.7109375" style="52" customWidth="1"/>
    <col min="11798" max="11798" width="14.85546875" style="52" customWidth="1"/>
    <col min="11799" max="11799" width="13.5703125" style="52" customWidth="1"/>
    <col min="11800" max="11800" width="6" style="52" customWidth="1"/>
    <col min="11801" max="11802" width="12.140625" style="52" customWidth="1"/>
    <col min="11803" max="11803" width="34.28515625" style="52" customWidth="1"/>
    <col min="11804" max="11816" width="12.140625" style="52" customWidth="1"/>
    <col min="11817" max="12032" width="11.42578125" style="52"/>
    <col min="12033" max="12034" width="24.140625" style="52" customWidth="1"/>
    <col min="12035" max="12035" width="20.85546875" style="52" bestFit="1" customWidth="1"/>
    <col min="12036" max="12036" width="14.28515625" style="52" bestFit="1" customWidth="1"/>
    <col min="12037" max="12037" width="19.5703125" style="52" bestFit="1" customWidth="1"/>
    <col min="12038" max="12038" width="24.85546875" style="52" customWidth="1"/>
    <col min="12039" max="12039" width="15.7109375" style="52" bestFit="1" customWidth="1"/>
    <col min="12040" max="12040" width="23.85546875" style="52" bestFit="1" customWidth="1"/>
    <col min="12041" max="12041" width="29.140625" style="52" customWidth="1"/>
    <col min="12042" max="12042" width="23.85546875" style="52" bestFit="1" customWidth="1"/>
    <col min="12043" max="12043" width="25.28515625" style="52" bestFit="1" customWidth="1"/>
    <col min="12044" max="12044" width="23.85546875" style="52" bestFit="1" customWidth="1"/>
    <col min="12045" max="12045" width="29.140625" style="52" customWidth="1"/>
    <col min="12046" max="12048" width="23.85546875" style="52" bestFit="1" customWidth="1"/>
    <col min="12049" max="12051" width="29.140625" style="52" customWidth="1"/>
    <col min="12052" max="12052" width="18.85546875" style="52" customWidth="1"/>
    <col min="12053" max="12053" width="16.7109375" style="52" customWidth="1"/>
    <col min="12054" max="12054" width="14.85546875" style="52" customWidth="1"/>
    <col min="12055" max="12055" width="13.5703125" style="52" customWidth="1"/>
    <col min="12056" max="12056" width="6" style="52" customWidth="1"/>
    <col min="12057" max="12058" width="12.140625" style="52" customWidth="1"/>
    <col min="12059" max="12059" width="34.28515625" style="52" customWidth="1"/>
    <col min="12060" max="12072" width="12.140625" style="52" customWidth="1"/>
    <col min="12073" max="12288" width="11.42578125" style="52"/>
    <col min="12289" max="12290" width="24.140625" style="52" customWidth="1"/>
    <col min="12291" max="12291" width="20.85546875" style="52" bestFit="1" customWidth="1"/>
    <col min="12292" max="12292" width="14.28515625" style="52" bestFit="1" customWidth="1"/>
    <col min="12293" max="12293" width="19.5703125" style="52" bestFit="1" customWidth="1"/>
    <col min="12294" max="12294" width="24.85546875" style="52" customWidth="1"/>
    <col min="12295" max="12295" width="15.7109375" style="52" bestFit="1" customWidth="1"/>
    <col min="12296" max="12296" width="23.85546875" style="52" bestFit="1" customWidth="1"/>
    <col min="12297" max="12297" width="29.140625" style="52" customWidth="1"/>
    <col min="12298" max="12298" width="23.85546875" style="52" bestFit="1" customWidth="1"/>
    <col min="12299" max="12299" width="25.28515625" style="52" bestFit="1" customWidth="1"/>
    <col min="12300" max="12300" width="23.85546875" style="52" bestFit="1" customWidth="1"/>
    <col min="12301" max="12301" width="29.140625" style="52" customWidth="1"/>
    <col min="12302" max="12304" width="23.85546875" style="52" bestFit="1" customWidth="1"/>
    <col min="12305" max="12307" width="29.140625" style="52" customWidth="1"/>
    <col min="12308" max="12308" width="18.85546875" style="52" customWidth="1"/>
    <col min="12309" max="12309" width="16.7109375" style="52" customWidth="1"/>
    <col min="12310" max="12310" width="14.85546875" style="52" customWidth="1"/>
    <col min="12311" max="12311" width="13.5703125" style="52" customWidth="1"/>
    <col min="12312" max="12312" width="6" style="52" customWidth="1"/>
    <col min="12313" max="12314" width="12.140625" style="52" customWidth="1"/>
    <col min="12315" max="12315" width="34.28515625" style="52" customWidth="1"/>
    <col min="12316" max="12328" width="12.140625" style="52" customWidth="1"/>
    <col min="12329" max="12544" width="11.42578125" style="52"/>
    <col min="12545" max="12546" width="24.140625" style="52" customWidth="1"/>
    <col min="12547" max="12547" width="20.85546875" style="52" bestFit="1" customWidth="1"/>
    <col min="12548" max="12548" width="14.28515625" style="52" bestFit="1" customWidth="1"/>
    <col min="12549" max="12549" width="19.5703125" style="52" bestFit="1" customWidth="1"/>
    <col min="12550" max="12550" width="24.85546875" style="52" customWidth="1"/>
    <col min="12551" max="12551" width="15.7109375" style="52" bestFit="1" customWidth="1"/>
    <col min="12552" max="12552" width="23.85546875" style="52" bestFit="1" customWidth="1"/>
    <col min="12553" max="12553" width="29.140625" style="52" customWidth="1"/>
    <col min="12554" max="12554" width="23.85546875" style="52" bestFit="1" customWidth="1"/>
    <col min="12555" max="12555" width="25.28515625" style="52" bestFit="1" customWidth="1"/>
    <col min="12556" max="12556" width="23.85546875" style="52" bestFit="1" customWidth="1"/>
    <col min="12557" max="12557" width="29.140625" style="52" customWidth="1"/>
    <col min="12558" max="12560" width="23.85546875" style="52" bestFit="1" customWidth="1"/>
    <col min="12561" max="12563" width="29.140625" style="52" customWidth="1"/>
    <col min="12564" max="12564" width="18.85546875" style="52" customWidth="1"/>
    <col min="12565" max="12565" width="16.7109375" style="52" customWidth="1"/>
    <col min="12566" max="12566" width="14.85546875" style="52" customWidth="1"/>
    <col min="12567" max="12567" width="13.5703125" style="52" customWidth="1"/>
    <col min="12568" max="12568" width="6" style="52" customWidth="1"/>
    <col min="12569" max="12570" width="12.140625" style="52" customWidth="1"/>
    <col min="12571" max="12571" width="34.28515625" style="52" customWidth="1"/>
    <col min="12572" max="12584" width="12.140625" style="52" customWidth="1"/>
    <col min="12585" max="12800" width="11.42578125" style="52"/>
    <col min="12801" max="12802" width="24.140625" style="52" customWidth="1"/>
    <col min="12803" max="12803" width="20.85546875" style="52" bestFit="1" customWidth="1"/>
    <col min="12804" max="12804" width="14.28515625" style="52" bestFit="1" customWidth="1"/>
    <col min="12805" max="12805" width="19.5703125" style="52" bestFit="1" customWidth="1"/>
    <col min="12806" max="12806" width="24.85546875" style="52" customWidth="1"/>
    <col min="12807" max="12807" width="15.7109375" style="52" bestFit="1" customWidth="1"/>
    <col min="12808" max="12808" width="23.85546875" style="52" bestFit="1" customWidth="1"/>
    <col min="12809" max="12809" width="29.140625" style="52" customWidth="1"/>
    <col min="12810" max="12810" width="23.85546875" style="52" bestFit="1" customWidth="1"/>
    <col min="12811" max="12811" width="25.28515625" style="52" bestFit="1" customWidth="1"/>
    <col min="12812" max="12812" width="23.85546875" style="52" bestFit="1" customWidth="1"/>
    <col min="12813" max="12813" width="29.140625" style="52" customWidth="1"/>
    <col min="12814" max="12816" width="23.85546875" style="52" bestFit="1" customWidth="1"/>
    <col min="12817" max="12819" width="29.140625" style="52" customWidth="1"/>
    <col min="12820" max="12820" width="18.85546875" style="52" customWidth="1"/>
    <col min="12821" max="12821" width="16.7109375" style="52" customWidth="1"/>
    <col min="12822" max="12822" width="14.85546875" style="52" customWidth="1"/>
    <col min="12823" max="12823" width="13.5703125" style="52" customWidth="1"/>
    <col min="12824" max="12824" width="6" style="52" customWidth="1"/>
    <col min="12825" max="12826" width="12.140625" style="52" customWidth="1"/>
    <col min="12827" max="12827" width="34.28515625" style="52" customWidth="1"/>
    <col min="12828" max="12840" width="12.140625" style="52" customWidth="1"/>
    <col min="12841" max="13056" width="11.42578125" style="52"/>
    <col min="13057" max="13058" width="24.140625" style="52" customWidth="1"/>
    <col min="13059" max="13059" width="20.85546875" style="52" bestFit="1" customWidth="1"/>
    <col min="13060" max="13060" width="14.28515625" style="52" bestFit="1" customWidth="1"/>
    <col min="13061" max="13061" width="19.5703125" style="52" bestFit="1" customWidth="1"/>
    <col min="13062" max="13062" width="24.85546875" style="52" customWidth="1"/>
    <col min="13063" max="13063" width="15.7109375" style="52" bestFit="1" customWidth="1"/>
    <col min="13064" max="13064" width="23.85546875" style="52" bestFit="1" customWidth="1"/>
    <col min="13065" max="13065" width="29.140625" style="52" customWidth="1"/>
    <col min="13066" max="13066" width="23.85546875" style="52" bestFit="1" customWidth="1"/>
    <col min="13067" max="13067" width="25.28515625" style="52" bestFit="1" customWidth="1"/>
    <col min="13068" max="13068" width="23.85546875" style="52" bestFit="1" customWidth="1"/>
    <col min="13069" max="13069" width="29.140625" style="52" customWidth="1"/>
    <col min="13070" max="13072" width="23.85546875" style="52" bestFit="1" customWidth="1"/>
    <col min="13073" max="13075" width="29.140625" style="52" customWidth="1"/>
    <col min="13076" max="13076" width="18.85546875" style="52" customWidth="1"/>
    <col min="13077" max="13077" width="16.7109375" style="52" customWidth="1"/>
    <col min="13078" max="13078" width="14.85546875" style="52" customWidth="1"/>
    <col min="13079" max="13079" width="13.5703125" style="52" customWidth="1"/>
    <col min="13080" max="13080" width="6" style="52" customWidth="1"/>
    <col min="13081" max="13082" width="12.140625" style="52" customWidth="1"/>
    <col min="13083" max="13083" width="34.28515625" style="52" customWidth="1"/>
    <col min="13084" max="13096" width="12.140625" style="52" customWidth="1"/>
    <col min="13097" max="13312" width="11.42578125" style="52"/>
    <col min="13313" max="13314" width="24.140625" style="52" customWidth="1"/>
    <col min="13315" max="13315" width="20.85546875" style="52" bestFit="1" customWidth="1"/>
    <col min="13316" max="13316" width="14.28515625" style="52" bestFit="1" customWidth="1"/>
    <col min="13317" max="13317" width="19.5703125" style="52" bestFit="1" customWidth="1"/>
    <col min="13318" max="13318" width="24.85546875" style="52" customWidth="1"/>
    <col min="13319" max="13319" width="15.7109375" style="52" bestFit="1" customWidth="1"/>
    <col min="13320" max="13320" width="23.85546875" style="52" bestFit="1" customWidth="1"/>
    <col min="13321" max="13321" width="29.140625" style="52" customWidth="1"/>
    <col min="13322" max="13322" width="23.85546875" style="52" bestFit="1" customWidth="1"/>
    <col min="13323" max="13323" width="25.28515625" style="52" bestFit="1" customWidth="1"/>
    <col min="13324" max="13324" width="23.85546875" style="52" bestFit="1" customWidth="1"/>
    <col min="13325" max="13325" width="29.140625" style="52" customWidth="1"/>
    <col min="13326" max="13328" width="23.85546875" style="52" bestFit="1" customWidth="1"/>
    <col min="13329" max="13331" width="29.140625" style="52" customWidth="1"/>
    <col min="13332" max="13332" width="18.85546875" style="52" customWidth="1"/>
    <col min="13333" max="13333" width="16.7109375" style="52" customWidth="1"/>
    <col min="13334" max="13334" width="14.85546875" style="52" customWidth="1"/>
    <col min="13335" max="13335" width="13.5703125" style="52" customWidth="1"/>
    <col min="13336" max="13336" width="6" style="52" customWidth="1"/>
    <col min="13337" max="13338" width="12.140625" style="52" customWidth="1"/>
    <col min="13339" max="13339" width="34.28515625" style="52" customWidth="1"/>
    <col min="13340" max="13352" width="12.140625" style="52" customWidth="1"/>
    <col min="13353" max="13568" width="11.42578125" style="52"/>
    <col min="13569" max="13570" width="24.140625" style="52" customWidth="1"/>
    <col min="13571" max="13571" width="20.85546875" style="52" bestFit="1" customWidth="1"/>
    <col min="13572" max="13572" width="14.28515625" style="52" bestFit="1" customWidth="1"/>
    <col min="13573" max="13573" width="19.5703125" style="52" bestFit="1" customWidth="1"/>
    <col min="13574" max="13574" width="24.85546875" style="52" customWidth="1"/>
    <col min="13575" max="13575" width="15.7109375" style="52" bestFit="1" customWidth="1"/>
    <col min="13576" max="13576" width="23.85546875" style="52" bestFit="1" customWidth="1"/>
    <col min="13577" max="13577" width="29.140625" style="52" customWidth="1"/>
    <col min="13578" max="13578" width="23.85546875" style="52" bestFit="1" customWidth="1"/>
    <col min="13579" max="13579" width="25.28515625" style="52" bestFit="1" customWidth="1"/>
    <col min="13580" max="13580" width="23.85546875" style="52" bestFit="1" customWidth="1"/>
    <col min="13581" max="13581" width="29.140625" style="52" customWidth="1"/>
    <col min="13582" max="13584" width="23.85546875" style="52" bestFit="1" customWidth="1"/>
    <col min="13585" max="13587" width="29.140625" style="52" customWidth="1"/>
    <col min="13588" max="13588" width="18.85546875" style="52" customWidth="1"/>
    <col min="13589" max="13589" width="16.7109375" style="52" customWidth="1"/>
    <col min="13590" max="13590" width="14.85546875" style="52" customWidth="1"/>
    <col min="13591" max="13591" width="13.5703125" style="52" customWidth="1"/>
    <col min="13592" max="13592" width="6" style="52" customWidth="1"/>
    <col min="13593" max="13594" width="12.140625" style="52" customWidth="1"/>
    <col min="13595" max="13595" width="34.28515625" style="52" customWidth="1"/>
    <col min="13596" max="13608" width="12.140625" style="52" customWidth="1"/>
    <col min="13609" max="13824" width="11.42578125" style="52"/>
    <col min="13825" max="13826" width="24.140625" style="52" customWidth="1"/>
    <col min="13827" max="13827" width="20.85546875" style="52" bestFit="1" customWidth="1"/>
    <col min="13828" max="13828" width="14.28515625" style="52" bestFit="1" customWidth="1"/>
    <col min="13829" max="13829" width="19.5703125" style="52" bestFit="1" customWidth="1"/>
    <col min="13830" max="13830" width="24.85546875" style="52" customWidth="1"/>
    <col min="13831" max="13831" width="15.7109375" style="52" bestFit="1" customWidth="1"/>
    <col min="13832" max="13832" width="23.85546875" style="52" bestFit="1" customWidth="1"/>
    <col min="13833" max="13833" width="29.140625" style="52" customWidth="1"/>
    <col min="13834" max="13834" width="23.85546875" style="52" bestFit="1" customWidth="1"/>
    <col min="13835" max="13835" width="25.28515625" style="52" bestFit="1" customWidth="1"/>
    <col min="13836" max="13836" width="23.85546875" style="52" bestFit="1" customWidth="1"/>
    <col min="13837" max="13837" width="29.140625" style="52" customWidth="1"/>
    <col min="13838" max="13840" width="23.85546875" style="52" bestFit="1" customWidth="1"/>
    <col min="13841" max="13843" width="29.140625" style="52" customWidth="1"/>
    <col min="13844" max="13844" width="18.85546875" style="52" customWidth="1"/>
    <col min="13845" max="13845" width="16.7109375" style="52" customWidth="1"/>
    <col min="13846" max="13846" width="14.85546875" style="52" customWidth="1"/>
    <col min="13847" max="13847" width="13.5703125" style="52" customWidth="1"/>
    <col min="13848" max="13848" width="6" style="52" customWidth="1"/>
    <col min="13849" max="13850" width="12.140625" style="52" customWidth="1"/>
    <col min="13851" max="13851" width="34.28515625" style="52" customWidth="1"/>
    <col min="13852" max="13864" width="12.140625" style="52" customWidth="1"/>
    <col min="13865" max="14080" width="11.42578125" style="52"/>
    <col min="14081" max="14082" width="24.140625" style="52" customWidth="1"/>
    <col min="14083" max="14083" width="20.85546875" style="52" bestFit="1" customWidth="1"/>
    <col min="14084" max="14084" width="14.28515625" style="52" bestFit="1" customWidth="1"/>
    <col min="14085" max="14085" width="19.5703125" style="52" bestFit="1" customWidth="1"/>
    <col min="14086" max="14086" width="24.85546875" style="52" customWidth="1"/>
    <col min="14087" max="14087" width="15.7109375" style="52" bestFit="1" customWidth="1"/>
    <col min="14088" max="14088" width="23.85546875" style="52" bestFit="1" customWidth="1"/>
    <col min="14089" max="14089" width="29.140625" style="52" customWidth="1"/>
    <col min="14090" max="14090" width="23.85546875" style="52" bestFit="1" customWidth="1"/>
    <col min="14091" max="14091" width="25.28515625" style="52" bestFit="1" customWidth="1"/>
    <col min="14092" max="14092" width="23.85546875" style="52" bestFit="1" customWidth="1"/>
    <col min="14093" max="14093" width="29.140625" style="52" customWidth="1"/>
    <col min="14094" max="14096" width="23.85546875" style="52" bestFit="1" customWidth="1"/>
    <col min="14097" max="14099" width="29.140625" style="52" customWidth="1"/>
    <col min="14100" max="14100" width="18.85546875" style="52" customWidth="1"/>
    <col min="14101" max="14101" width="16.7109375" style="52" customWidth="1"/>
    <col min="14102" max="14102" width="14.85546875" style="52" customWidth="1"/>
    <col min="14103" max="14103" width="13.5703125" style="52" customWidth="1"/>
    <col min="14104" max="14104" width="6" style="52" customWidth="1"/>
    <col min="14105" max="14106" width="12.140625" style="52" customWidth="1"/>
    <col min="14107" max="14107" width="34.28515625" style="52" customWidth="1"/>
    <col min="14108" max="14120" width="12.140625" style="52" customWidth="1"/>
    <col min="14121" max="14336" width="11.42578125" style="52"/>
    <col min="14337" max="14338" width="24.140625" style="52" customWidth="1"/>
    <col min="14339" max="14339" width="20.85546875" style="52" bestFit="1" customWidth="1"/>
    <col min="14340" max="14340" width="14.28515625" style="52" bestFit="1" customWidth="1"/>
    <col min="14341" max="14341" width="19.5703125" style="52" bestFit="1" customWidth="1"/>
    <col min="14342" max="14342" width="24.85546875" style="52" customWidth="1"/>
    <col min="14343" max="14343" width="15.7109375" style="52" bestFit="1" customWidth="1"/>
    <col min="14344" max="14344" width="23.85546875" style="52" bestFit="1" customWidth="1"/>
    <col min="14345" max="14345" width="29.140625" style="52" customWidth="1"/>
    <col min="14346" max="14346" width="23.85546875" style="52" bestFit="1" customWidth="1"/>
    <col min="14347" max="14347" width="25.28515625" style="52" bestFit="1" customWidth="1"/>
    <col min="14348" max="14348" width="23.85546875" style="52" bestFit="1" customWidth="1"/>
    <col min="14349" max="14349" width="29.140625" style="52" customWidth="1"/>
    <col min="14350" max="14352" width="23.85546875" style="52" bestFit="1" customWidth="1"/>
    <col min="14353" max="14355" width="29.140625" style="52" customWidth="1"/>
    <col min="14356" max="14356" width="18.85546875" style="52" customWidth="1"/>
    <col min="14357" max="14357" width="16.7109375" style="52" customWidth="1"/>
    <col min="14358" max="14358" width="14.85546875" style="52" customWidth="1"/>
    <col min="14359" max="14359" width="13.5703125" style="52" customWidth="1"/>
    <col min="14360" max="14360" width="6" style="52" customWidth="1"/>
    <col min="14361" max="14362" width="12.140625" style="52" customWidth="1"/>
    <col min="14363" max="14363" width="34.28515625" style="52" customWidth="1"/>
    <col min="14364" max="14376" width="12.140625" style="52" customWidth="1"/>
    <col min="14377" max="14592" width="11.42578125" style="52"/>
    <col min="14593" max="14594" width="24.140625" style="52" customWidth="1"/>
    <col min="14595" max="14595" width="20.85546875" style="52" bestFit="1" customWidth="1"/>
    <col min="14596" max="14596" width="14.28515625" style="52" bestFit="1" customWidth="1"/>
    <col min="14597" max="14597" width="19.5703125" style="52" bestFit="1" customWidth="1"/>
    <col min="14598" max="14598" width="24.85546875" style="52" customWidth="1"/>
    <col min="14599" max="14599" width="15.7109375" style="52" bestFit="1" customWidth="1"/>
    <col min="14600" max="14600" width="23.85546875" style="52" bestFit="1" customWidth="1"/>
    <col min="14601" max="14601" width="29.140625" style="52" customWidth="1"/>
    <col min="14602" max="14602" width="23.85546875" style="52" bestFit="1" customWidth="1"/>
    <col min="14603" max="14603" width="25.28515625" style="52" bestFit="1" customWidth="1"/>
    <col min="14604" max="14604" width="23.85546875" style="52" bestFit="1" customWidth="1"/>
    <col min="14605" max="14605" width="29.140625" style="52" customWidth="1"/>
    <col min="14606" max="14608" width="23.85546875" style="52" bestFit="1" customWidth="1"/>
    <col min="14609" max="14611" width="29.140625" style="52" customWidth="1"/>
    <col min="14612" max="14612" width="18.85546875" style="52" customWidth="1"/>
    <col min="14613" max="14613" width="16.7109375" style="52" customWidth="1"/>
    <col min="14614" max="14614" width="14.85546875" style="52" customWidth="1"/>
    <col min="14615" max="14615" width="13.5703125" style="52" customWidth="1"/>
    <col min="14616" max="14616" width="6" style="52" customWidth="1"/>
    <col min="14617" max="14618" width="12.140625" style="52" customWidth="1"/>
    <col min="14619" max="14619" width="34.28515625" style="52" customWidth="1"/>
    <col min="14620" max="14632" width="12.140625" style="52" customWidth="1"/>
    <col min="14633" max="14848" width="11.42578125" style="52"/>
    <col min="14849" max="14850" width="24.140625" style="52" customWidth="1"/>
    <col min="14851" max="14851" width="20.85546875" style="52" bestFit="1" customWidth="1"/>
    <col min="14852" max="14852" width="14.28515625" style="52" bestFit="1" customWidth="1"/>
    <col min="14853" max="14853" width="19.5703125" style="52" bestFit="1" customWidth="1"/>
    <col min="14854" max="14854" width="24.85546875" style="52" customWidth="1"/>
    <col min="14855" max="14855" width="15.7109375" style="52" bestFit="1" customWidth="1"/>
    <col min="14856" max="14856" width="23.85546875" style="52" bestFit="1" customWidth="1"/>
    <col min="14857" max="14857" width="29.140625" style="52" customWidth="1"/>
    <col min="14858" max="14858" width="23.85546875" style="52" bestFit="1" customWidth="1"/>
    <col min="14859" max="14859" width="25.28515625" style="52" bestFit="1" customWidth="1"/>
    <col min="14860" max="14860" width="23.85546875" style="52" bestFit="1" customWidth="1"/>
    <col min="14861" max="14861" width="29.140625" style="52" customWidth="1"/>
    <col min="14862" max="14864" width="23.85546875" style="52" bestFit="1" customWidth="1"/>
    <col min="14865" max="14867" width="29.140625" style="52" customWidth="1"/>
    <col min="14868" max="14868" width="18.85546875" style="52" customWidth="1"/>
    <col min="14869" max="14869" width="16.7109375" style="52" customWidth="1"/>
    <col min="14870" max="14870" width="14.85546875" style="52" customWidth="1"/>
    <col min="14871" max="14871" width="13.5703125" style="52" customWidth="1"/>
    <col min="14872" max="14872" width="6" style="52" customWidth="1"/>
    <col min="14873" max="14874" width="12.140625" style="52" customWidth="1"/>
    <col min="14875" max="14875" width="34.28515625" style="52" customWidth="1"/>
    <col min="14876" max="14888" width="12.140625" style="52" customWidth="1"/>
    <col min="14889" max="15104" width="11.42578125" style="52"/>
    <col min="15105" max="15106" width="24.140625" style="52" customWidth="1"/>
    <col min="15107" max="15107" width="20.85546875" style="52" bestFit="1" customWidth="1"/>
    <col min="15108" max="15108" width="14.28515625" style="52" bestFit="1" customWidth="1"/>
    <col min="15109" max="15109" width="19.5703125" style="52" bestFit="1" customWidth="1"/>
    <col min="15110" max="15110" width="24.85546875" style="52" customWidth="1"/>
    <col min="15111" max="15111" width="15.7109375" style="52" bestFit="1" customWidth="1"/>
    <col min="15112" max="15112" width="23.85546875" style="52" bestFit="1" customWidth="1"/>
    <col min="15113" max="15113" width="29.140625" style="52" customWidth="1"/>
    <col min="15114" max="15114" width="23.85546875" style="52" bestFit="1" customWidth="1"/>
    <col min="15115" max="15115" width="25.28515625" style="52" bestFit="1" customWidth="1"/>
    <col min="15116" max="15116" width="23.85546875" style="52" bestFit="1" customWidth="1"/>
    <col min="15117" max="15117" width="29.140625" style="52" customWidth="1"/>
    <col min="15118" max="15120" width="23.85546875" style="52" bestFit="1" customWidth="1"/>
    <col min="15121" max="15123" width="29.140625" style="52" customWidth="1"/>
    <col min="15124" max="15124" width="18.85546875" style="52" customWidth="1"/>
    <col min="15125" max="15125" width="16.7109375" style="52" customWidth="1"/>
    <col min="15126" max="15126" width="14.85546875" style="52" customWidth="1"/>
    <col min="15127" max="15127" width="13.5703125" style="52" customWidth="1"/>
    <col min="15128" max="15128" width="6" style="52" customWidth="1"/>
    <col min="15129" max="15130" width="12.140625" style="52" customWidth="1"/>
    <col min="15131" max="15131" width="34.28515625" style="52" customWidth="1"/>
    <col min="15132" max="15144" width="12.140625" style="52" customWidth="1"/>
    <col min="15145" max="15360" width="11.42578125" style="52"/>
    <col min="15361" max="15362" width="24.140625" style="52" customWidth="1"/>
    <col min="15363" max="15363" width="20.85546875" style="52" bestFit="1" customWidth="1"/>
    <col min="15364" max="15364" width="14.28515625" style="52" bestFit="1" customWidth="1"/>
    <col min="15365" max="15365" width="19.5703125" style="52" bestFit="1" customWidth="1"/>
    <col min="15366" max="15366" width="24.85546875" style="52" customWidth="1"/>
    <col min="15367" max="15367" width="15.7109375" style="52" bestFit="1" customWidth="1"/>
    <col min="15368" max="15368" width="23.85546875" style="52" bestFit="1" customWidth="1"/>
    <col min="15369" max="15369" width="29.140625" style="52" customWidth="1"/>
    <col min="15370" max="15370" width="23.85546875" style="52" bestFit="1" customWidth="1"/>
    <col min="15371" max="15371" width="25.28515625" style="52" bestFit="1" customWidth="1"/>
    <col min="15372" max="15372" width="23.85546875" style="52" bestFit="1" customWidth="1"/>
    <col min="15373" max="15373" width="29.140625" style="52" customWidth="1"/>
    <col min="15374" max="15376" width="23.85546875" style="52" bestFit="1" customWidth="1"/>
    <col min="15377" max="15379" width="29.140625" style="52" customWidth="1"/>
    <col min="15380" max="15380" width="18.85546875" style="52" customWidth="1"/>
    <col min="15381" max="15381" width="16.7109375" style="52" customWidth="1"/>
    <col min="15382" max="15382" width="14.85546875" style="52" customWidth="1"/>
    <col min="15383" max="15383" width="13.5703125" style="52" customWidth="1"/>
    <col min="15384" max="15384" width="6" style="52" customWidth="1"/>
    <col min="15385" max="15386" width="12.140625" style="52" customWidth="1"/>
    <col min="15387" max="15387" width="34.28515625" style="52" customWidth="1"/>
    <col min="15388" max="15400" width="12.140625" style="52" customWidth="1"/>
    <col min="15401" max="15616" width="11.42578125" style="52"/>
    <col min="15617" max="15618" width="24.140625" style="52" customWidth="1"/>
    <col min="15619" max="15619" width="20.85546875" style="52" bestFit="1" customWidth="1"/>
    <col min="15620" max="15620" width="14.28515625" style="52" bestFit="1" customWidth="1"/>
    <col min="15621" max="15621" width="19.5703125" style="52" bestFit="1" customWidth="1"/>
    <col min="15622" max="15622" width="24.85546875" style="52" customWidth="1"/>
    <col min="15623" max="15623" width="15.7109375" style="52" bestFit="1" customWidth="1"/>
    <col min="15624" max="15624" width="23.85546875" style="52" bestFit="1" customWidth="1"/>
    <col min="15625" max="15625" width="29.140625" style="52" customWidth="1"/>
    <col min="15626" max="15626" width="23.85546875" style="52" bestFit="1" customWidth="1"/>
    <col min="15627" max="15627" width="25.28515625" style="52" bestFit="1" customWidth="1"/>
    <col min="15628" max="15628" width="23.85546875" style="52" bestFit="1" customWidth="1"/>
    <col min="15629" max="15629" width="29.140625" style="52" customWidth="1"/>
    <col min="15630" max="15632" width="23.85546875" style="52" bestFit="1" customWidth="1"/>
    <col min="15633" max="15635" width="29.140625" style="52" customWidth="1"/>
    <col min="15636" max="15636" width="18.85546875" style="52" customWidth="1"/>
    <col min="15637" max="15637" width="16.7109375" style="52" customWidth="1"/>
    <col min="15638" max="15638" width="14.85546875" style="52" customWidth="1"/>
    <col min="15639" max="15639" width="13.5703125" style="52" customWidth="1"/>
    <col min="15640" max="15640" width="6" style="52" customWidth="1"/>
    <col min="15641" max="15642" width="12.140625" style="52" customWidth="1"/>
    <col min="15643" max="15643" width="34.28515625" style="52" customWidth="1"/>
    <col min="15644" max="15656" width="12.140625" style="52" customWidth="1"/>
    <col min="15657" max="15872" width="11.42578125" style="52"/>
    <col min="15873" max="15874" width="24.140625" style="52" customWidth="1"/>
    <col min="15875" max="15875" width="20.85546875" style="52" bestFit="1" customWidth="1"/>
    <col min="15876" max="15876" width="14.28515625" style="52" bestFit="1" customWidth="1"/>
    <col min="15877" max="15877" width="19.5703125" style="52" bestFit="1" customWidth="1"/>
    <col min="15878" max="15878" width="24.85546875" style="52" customWidth="1"/>
    <col min="15879" max="15879" width="15.7109375" style="52" bestFit="1" customWidth="1"/>
    <col min="15880" max="15880" width="23.85546875" style="52" bestFit="1" customWidth="1"/>
    <col min="15881" max="15881" width="29.140625" style="52" customWidth="1"/>
    <col min="15882" max="15882" width="23.85546875" style="52" bestFit="1" customWidth="1"/>
    <col min="15883" max="15883" width="25.28515625" style="52" bestFit="1" customWidth="1"/>
    <col min="15884" max="15884" width="23.85546875" style="52" bestFit="1" customWidth="1"/>
    <col min="15885" max="15885" width="29.140625" style="52" customWidth="1"/>
    <col min="15886" max="15888" width="23.85546875" style="52" bestFit="1" customWidth="1"/>
    <col min="15889" max="15891" width="29.140625" style="52" customWidth="1"/>
    <col min="15892" max="15892" width="18.85546875" style="52" customWidth="1"/>
    <col min="15893" max="15893" width="16.7109375" style="52" customWidth="1"/>
    <col min="15894" max="15894" width="14.85546875" style="52" customWidth="1"/>
    <col min="15895" max="15895" width="13.5703125" style="52" customWidth="1"/>
    <col min="15896" max="15896" width="6" style="52" customWidth="1"/>
    <col min="15897" max="15898" width="12.140625" style="52" customWidth="1"/>
    <col min="15899" max="15899" width="34.28515625" style="52" customWidth="1"/>
    <col min="15900" max="15912" width="12.140625" style="52" customWidth="1"/>
    <col min="15913" max="16128" width="11.42578125" style="52"/>
    <col min="16129" max="16130" width="24.140625" style="52" customWidth="1"/>
    <col min="16131" max="16131" width="20.85546875" style="52" bestFit="1" customWidth="1"/>
    <col min="16132" max="16132" width="14.28515625" style="52" bestFit="1" customWidth="1"/>
    <col min="16133" max="16133" width="19.5703125" style="52" bestFit="1" customWidth="1"/>
    <col min="16134" max="16134" width="24.85546875" style="52" customWidth="1"/>
    <col min="16135" max="16135" width="15.7109375" style="52" bestFit="1" customWidth="1"/>
    <col min="16136" max="16136" width="23.85546875" style="52" bestFit="1" customWidth="1"/>
    <col min="16137" max="16137" width="29.140625" style="52" customWidth="1"/>
    <col min="16138" max="16138" width="23.85546875" style="52" bestFit="1" customWidth="1"/>
    <col min="16139" max="16139" width="25.28515625" style="52" bestFit="1" customWidth="1"/>
    <col min="16140" max="16140" width="23.85546875" style="52" bestFit="1" customWidth="1"/>
    <col min="16141" max="16141" width="29.140625" style="52" customWidth="1"/>
    <col min="16142" max="16144" width="23.85546875" style="52" bestFit="1" customWidth="1"/>
    <col min="16145" max="16147" width="29.140625" style="52" customWidth="1"/>
    <col min="16148" max="16148" width="18.85546875" style="52" customWidth="1"/>
    <col min="16149" max="16149" width="16.7109375" style="52" customWidth="1"/>
    <col min="16150" max="16150" width="14.85546875" style="52" customWidth="1"/>
    <col min="16151" max="16151" width="13.5703125" style="52" customWidth="1"/>
    <col min="16152" max="16152" width="6" style="52" customWidth="1"/>
    <col min="16153" max="16154" width="12.140625" style="52" customWidth="1"/>
    <col min="16155" max="16155" width="34.28515625" style="52" customWidth="1"/>
    <col min="16156" max="16168" width="12.140625" style="52" customWidth="1"/>
    <col min="16169" max="16384" width="11.42578125" style="52"/>
  </cols>
  <sheetData>
    <row r="1" spans="1:28" s="3" customFormat="1" ht="16.5" thickBot="1">
      <c r="A1" s="1" t="s">
        <v>0</v>
      </c>
      <c r="B1" s="1"/>
      <c r="C1" s="2"/>
      <c r="D1" s="2"/>
      <c r="E1" s="2"/>
      <c r="F1" s="2"/>
      <c r="G1" s="2"/>
      <c r="R1" s="4" t="s">
        <v>1</v>
      </c>
      <c r="S1" s="5" t="s">
        <v>2</v>
      </c>
      <c r="T1" s="5" t="s">
        <v>3</v>
      </c>
      <c r="U1" s="5" t="s">
        <v>4</v>
      </c>
      <c r="V1" s="5" t="s">
        <v>5</v>
      </c>
      <c r="W1" s="5" t="s">
        <v>6</v>
      </c>
      <c r="X1" s="6" t="s">
        <v>7</v>
      </c>
      <c r="AA1" s="7" t="s">
        <v>8</v>
      </c>
      <c r="AB1" s="8">
        <v>5151</v>
      </c>
    </row>
    <row r="2" spans="1:28" s="3" customFormat="1">
      <c r="A2" s="9"/>
      <c r="B2" s="9"/>
      <c r="C2" s="9"/>
      <c r="D2" s="10"/>
      <c r="E2" s="10"/>
      <c r="R2" s="11" t="s">
        <v>9</v>
      </c>
      <c r="S2" s="12" t="s">
        <v>9</v>
      </c>
      <c r="T2" s="12">
        <v>0</v>
      </c>
      <c r="U2" s="12" t="s">
        <v>10</v>
      </c>
      <c r="V2" s="13" t="s">
        <v>11</v>
      </c>
      <c r="W2" s="13" t="s">
        <v>12</v>
      </c>
      <c r="X2" s="14" t="s">
        <v>13</v>
      </c>
      <c r="AA2" s="15" t="s">
        <v>14</v>
      </c>
      <c r="AB2" s="16">
        <v>5127</v>
      </c>
    </row>
    <row r="3" spans="1:28" s="3" customFormat="1">
      <c r="A3" s="17" t="s">
        <v>15</v>
      </c>
      <c r="B3" s="18"/>
      <c r="C3" s="18"/>
      <c r="D3" s="18"/>
      <c r="E3" s="19"/>
      <c r="F3" s="19"/>
      <c r="G3" s="19"/>
      <c r="R3" s="11" t="s">
        <v>16</v>
      </c>
      <c r="S3" s="12" t="s">
        <v>17</v>
      </c>
      <c r="T3" s="13">
        <v>1</v>
      </c>
      <c r="U3" s="20" t="s">
        <v>18</v>
      </c>
      <c r="V3" s="13" t="s">
        <v>19</v>
      </c>
      <c r="W3" s="13" t="s">
        <v>20</v>
      </c>
      <c r="X3" s="21" t="s">
        <v>21</v>
      </c>
      <c r="AA3" s="15" t="s">
        <v>22</v>
      </c>
      <c r="AB3" s="16">
        <v>1032</v>
      </c>
    </row>
    <row r="4" spans="1:28" s="3" customFormat="1">
      <c r="A4" s="22" t="s">
        <v>1</v>
      </c>
      <c r="B4" s="23" t="s">
        <v>23</v>
      </c>
      <c r="C4" s="23"/>
      <c r="D4" s="23"/>
      <c r="E4" s="24"/>
      <c r="F4" s="25" t="s">
        <v>24</v>
      </c>
      <c r="R4" s="26" t="s">
        <v>25</v>
      </c>
      <c r="S4" s="20" t="s">
        <v>26</v>
      </c>
      <c r="T4" s="13">
        <v>2</v>
      </c>
      <c r="U4" s="13"/>
      <c r="V4" s="13" t="s">
        <v>27</v>
      </c>
      <c r="W4" s="13" t="s">
        <v>28</v>
      </c>
      <c r="X4" s="21" t="s">
        <v>29</v>
      </c>
      <c r="AA4" s="15" t="s">
        <v>30</v>
      </c>
      <c r="AB4" s="16">
        <v>1033</v>
      </c>
    </row>
    <row r="5" spans="1:28" s="3" customFormat="1">
      <c r="A5" s="27" t="s">
        <v>31</v>
      </c>
      <c r="B5" s="17" t="s">
        <v>32</v>
      </c>
      <c r="C5" s="18"/>
      <c r="D5" s="18"/>
      <c r="E5" s="28"/>
      <c r="F5" s="25"/>
      <c r="G5" s="29"/>
      <c r="R5" s="26" t="s">
        <v>33</v>
      </c>
      <c r="S5" s="20" t="s">
        <v>34</v>
      </c>
      <c r="T5" s="13">
        <v>3</v>
      </c>
      <c r="U5" s="13"/>
      <c r="V5" s="13" t="s">
        <v>35</v>
      </c>
      <c r="W5" s="13" t="s">
        <v>36</v>
      </c>
      <c r="X5" s="14"/>
      <c r="AA5" s="7" t="s">
        <v>37</v>
      </c>
      <c r="AB5" s="8">
        <v>320</v>
      </c>
    </row>
    <row r="6" spans="1:28" s="3" customFormat="1">
      <c r="A6" s="27" t="s">
        <v>38</v>
      </c>
      <c r="B6" s="18" t="s">
        <v>39</v>
      </c>
      <c r="C6" s="18"/>
      <c r="D6" s="18"/>
      <c r="E6" s="28"/>
      <c r="F6" s="25"/>
      <c r="G6" s="29"/>
      <c r="R6" s="26" t="s">
        <v>40</v>
      </c>
      <c r="S6" s="20" t="s">
        <v>41</v>
      </c>
      <c r="T6" s="13">
        <v>4</v>
      </c>
      <c r="U6" s="13"/>
      <c r="V6" s="13" t="s">
        <v>42</v>
      </c>
      <c r="W6" s="13"/>
      <c r="X6" s="21"/>
      <c r="AA6" s="15" t="s">
        <v>43</v>
      </c>
      <c r="AB6" s="16">
        <v>674</v>
      </c>
    </row>
    <row r="7" spans="1:28" s="3" customFormat="1" ht="12.75" customHeight="1">
      <c r="A7" s="27" t="s">
        <v>44</v>
      </c>
      <c r="B7" s="18" t="s">
        <v>45</v>
      </c>
      <c r="C7" s="18"/>
      <c r="D7" s="18"/>
      <c r="E7" s="28"/>
      <c r="F7" s="25"/>
      <c r="G7" s="29"/>
      <c r="H7" s="30" t="s">
        <v>46</v>
      </c>
      <c r="I7" s="30"/>
      <c r="R7" s="26" t="s">
        <v>47</v>
      </c>
      <c r="S7" s="20" t="s">
        <v>48</v>
      </c>
      <c r="T7" s="13">
        <v>5</v>
      </c>
      <c r="U7" s="13"/>
      <c r="V7" s="13" t="s">
        <v>49</v>
      </c>
      <c r="W7" s="13"/>
      <c r="X7" s="21"/>
      <c r="AA7" s="15" t="s">
        <v>50</v>
      </c>
      <c r="AB7" s="16">
        <v>669</v>
      </c>
    </row>
    <row r="8" spans="1:28" s="3" customFormat="1" ht="12.75" customHeight="1">
      <c r="A8" s="27" t="s">
        <v>51</v>
      </c>
      <c r="B8" s="18" t="s">
        <v>52</v>
      </c>
      <c r="C8" s="18"/>
      <c r="D8" s="18"/>
      <c r="E8" s="28"/>
      <c r="F8" s="25"/>
      <c r="G8" s="29"/>
      <c r="H8" s="30"/>
      <c r="I8" s="30"/>
      <c r="R8" s="26" t="s">
        <v>53</v>
      </c>
      <c r="S8" s="20" t="s">
        <v>54</v>
      </c>
      <c r="T8" s="13"/>
      <c r="U8" s="13"/>
      <c r="V8" s="13" t="s">
        <v>55</v>
      </c>
      <c r="W8" s="13"/>
      <c r="X8" s="21"/>
      <c r="AA8" s="15" t="s">
        <v>56</v>
      </c>
      <c r="AB8" s="16">
        <v>191</v>
      </c>
    </row>
    <row r="9" spans="1:28" s="3" customFormat="1" ht="12.75" customHeight="1">
      <c r="A9" s="27" t="s">
        <v>57</v>
      </c>
      <c r="B9" s="18" t="s">
        <v>58</v>
      </c>
      <c r="C9" s="18"/>
      <c r="D9" s="18"/>
      <c r="E9" s="28"/>
      <c r="F9" s="25"/>
      <c r="G9" s="29"/>
      <c r="H9" s="30"/>
      <c r="I9" s="30"/>
      <c r="R9" s="26" t="s">
        <v>59</v>
      </c>
      <c r="S9" s="13"/>
      <c r="T9" s="13"/>
      <c r="U9" s="13"/>
      <c r="V9" s="13" t="s">
        <v>60</v>
      </c>
      <c r="W9" s="13"/>
      <c r="X9" s="21"/>
      <c r="AA9" s="15" t="s">
        <v>61</v>
      </c>
      <c r="AB9" s="16">
        <v>201</v>
      </c>
    </row>
    <row r="10" spans="1:28" s="3" customFormat="1" ht="12.75" customHeight="1">
      <c r="A10" s="27" t="s">
        <v>62</v>
      </c>
      <c r="B10" s="18" t="s">
        <v>63</v>
      </c>
      <c r="C10" s="18"/>
      <c r="D10" s="18"/>
      <c r="E10" s="28"/>
      <c r="F10" s="25"/>
      <c r="G10" s="29"/>
      <c r="H10" s="30"/>
      <c r="I10" s="30"/>
      <c r="R10" s="26" t="s">
        <v>64</v>
      </c>
      <c r="S10" s="13"/>
      <c r="T10" s="13"/>
      <c r="U10" s="13"/>
      <c r="V10" s="13" t="s">
        <v>65</v>
      </c>
      <c r="W10" s="13"/>
      <c r="X10" s="21"/>
      <c r="AA10" s="7" t="s">
        <v>66</v>
      </c>
      <c r="AB10" s="8">
        <v>5114</v>
      </c>
    </row>
    <row r="11" spans="1:28" s="3" customFormat="1" ht="12.75" customHeight="1">
      <c r="A11" s="27" t="s">
        <v>67</v>
      </c>
      <c r="B11" s="18" t="s">
        <v>63</v>
      </c>
      <c r="C11" s="18"/>
      <c r="D11" s="18"/>
      <c r="E11" s="28"/>
      <c r="F11" s="25"/>
      <c r="G11" s="29"/>
      <c r="H11" s="30"/>
      <c r="I11" s="30"/>
      <c r="R11" s="26" t="s">
        <v>68</v>
      </c>
      <c r="S11" s="13"/>
      <c r="T11" s="13"/>
      <c r="U11" s="13"/>
      <c r="V11" s="13" t="s">
        <v>69</v>
      </c>
      <c r="W11" s="13"/>
      <c r="X11" s="21"/>
      <c r="AA11" s="15" t="s">
        <v>70</v>
      </c>
      <c r="AB11" s="16">
        <v>1083</v>
      </c>
    </row>
    <row r="12" spans="1:28" s="3" customFormat="1">
      <c r="A12" s="27" t="s">
        <v>71</v>
      </c>
      <c r="B12" s="18" t="s">
        <v>72</v>
      </c>
      <c r="C12" s="18"/>
      <c r="D12" s="18"/>
      <c r="E12" s="28"/>
      <c r="F12" s="25"/>
      <c r="G12" s="29"/>
      <c r="H12" s="31"/>
      <c r="I12" s="31"/>
      <c r="R12" s="26" t="s">
        <v>73</v>
      </c>
      <c r="S12" s="13"/>
      <c r="T12" s="13"/>
      <c r="U12" s="13"/>
      <c r="V12" s="13" t="s">
        <v>74</v>
      </c>
      <c r="W12" s="13"/>
      <c r="X12" s="21"/>
      <c r="AA12" s="15" t="s">
        <v>75</v>
      </c>
      <c r="AB12" s="16">
        <v>254</v>
      </c>
    </row>
    <row r="13" spans="1:28" s="3" customFormat="1">
      <c r="A13" s="32" t="s">
        <v>76</v>
      </c>
      <c r="B13" s="33" t="s">
        <v>77</v>
      </c>
      <c r="C13" s="33"/>
      <c r="D13" s="33"/>
      <c r="E13" s="34"/>
      <c r="F13" s="25"/>
      <c r="G13" s="29"/>
      <c r="R13" s="26" t="s">
        <v>78</v>
      </c>
      <c r="S13" s="13"/>
      <c r="T13" s="13"/>
      <c r="U13" s="13"/>
      <c r="V13" s="13" t="s">
        <v>79</v>
      </c>
      <c r="W13" s="13"/>
      <c r="X13" s="21"/>
      <c r="AA13" s="15" t="s">
        <v>80</v>
      </c>
      <c r="AB13" s="16">
        <v>202</v>
      </c>
    </row>
    <row r="14" spans="1:28" s="3" customFormat="1">
      <c r="A14" s="27" t="s">
        <v>81</v>
      </c>
      <c r="B14" s="18" t="s">
        <v>82</v>
      </c>
      <c r="C14" s="18"/>
      <c r="D14" s="18"/>
      <c r="E14" s="28"/>
      <c r="F14" s="25" t="s">
        <v>83</v>
      </c>
      <c r="G14" s="29"/>
      <c r="R14" s="26" t="s">
        <v>84</v>
      </c>
      <c r="S14" s="13"/>
      <c r="T14" s="13"/>
      <c r="U14" s="13"/>
      <c r="V14" s="13"/>
      <c r="W14" s="13"/>
      <c r="X14" s="21"/>
      <c r="AA14" s="15" t="s">
        <v>85</v>
      </c>
      <c r="AB14" s="16">
        <v>5110</v>
      </c>
    </row>
    <row r="15" spans="1:28" s="3" customFormat="1">
      <c r="A15" s="27" t="s">
        <v>86</v>
      </c>
      <c r="B15" s="18" t="s">
        <v>87</v>
      </c>
      <c r="C15" s="18"/>
      <c r="D15" s="18"/>
      <c r="E15" s="28"/>
      <c r="F15" s="25"/>
      <c r="G15" s="29"/>
      <c r="R15" s="26" t="s">
        <v>88</v>
      </c>
      <c r="S15" s="13"/>
      <c r="T15" s="13"/>
      <c r="U15" s="13"/>
      <c r="V15" s="13"/>
      <c r="W15" s="13"/>
      <c r="X15" s="21"/>
      <c r="AA15" s="7" t="s">
        <v>89</v>
      </c>
      <c r="AB15" s="8">
        <v>356</v>
      </c>
    </row>
    <row r="16" spans="1:28" s="3" customFormat="1" ht="12.75" customHeight="1">
      <c r="A16" s="27" t="s">
        <v>90</v>
      </c>
      <c r="B16" s="18" t="s">
        <v>91</v>
      </c>
      <c r="C16" s="18"/>
      <c r="D16" s="18"/>
      <c r="E16" s="35"/>
      <c r="F16" s="25"/>
      <c r="G16" s="29"/>
      <c r="R16" s="26" t="s">
        <v>92</v>
      </c>
      <c r="S16" s="36"/>
      <c r="T16" s="36"/>
      <c r="U16" s="36"/>
      <c r="V16" s="36"/>
      <c r="W16" s="36"/>
      <c r="X16" s="37"/>
      <c r="AA16" s="15" t="s">
        <v>93</v>
      </c>
      <c r="AB16" s="16">
        <v>21</v>
      </c>
    </row>
    <row r="17" spans="1:28" s="3" customFormat="1">
      <c r="A17" s="27" t="s">
        <v>94</v>
      </c>
      <c r="B17" s="18" t="s">
        <v>95</v>
      </c>
      <c r="C17" s="18"/>
      <c r="D17" s="18"/>
      <c r="E17" s="35"/>
      <c r="F17" s="25"/>
      <c r="G17" s="29"/>
      <c r="R17" s="26" t="s">
        <v>96</v>
      </c>
      <c r="S17" s="13"/>
      <c r="T17" s="13"/>
      <c r="U17" s="13"/>
      <c r="V17" s="13"/>
      <c r="W17" s="13"/>
      <c r="X17" s="21"/>
      <c r="AA17" s="15" t="s">
        <v>97</v>
      </c>
      <c r="AB17" s="16">
        <v>5163</v>
      </c>
    </row>
    <row r="18" spans="1:28" s="3" customFormat="1">
      <c r="A18" s="27" t="s">
        <v>98</v>
      </c>
      <c r="B18" s="17" t="s">
        <v>99</v>
      </c>
      <c r="C18" s="18"/>
      <c r="D18" s="18"/>
      <c r="E18" s="35"/>
      <c r="F18" s="25"/>
      <c r="G18" s="29"/>
      <c r="R18" s="26" t="s">
        <v>100</v>
      </c>
      <c r="S18" s="13"/>
      <c r="T18" s="13"/>
      <c r="U18" s="13"/>
      <c r="V18" s="13"/>
      <c r="W18" s="13"/>
      <c r="X18" s="21"/>
      <c r="AA18" s="15" t="s">
        <v>101</v>
      </c>
      <c r="AB18" s="16">
        <v>675</v>
      </c>
    </row>
    <row r="19" spans="1:28" s="3" customFormat="1">
      <c r="A19" s="32" t="s">
        <v>102</v>
      </c>
      <c r="B19" s="33" t="s">
        <v>103</v>
      </c>
      <c r="C19" s="33"/>
      <c r="D19" s="33"/>
      <c r="E19" s="38"/>
      <c r="F19" s="25"/>
      <c r="G19" s="29"/>
      <c r="R19" s="26" t="s">
        <v>104</v>
      </c>
      <c r="S19" s="13"/>
      <c r="T19" s="13"/>
      <c r="U19" s="13"/>
      <c r="V19" s="13"/>
      <c r="W19" s="13"/>
      <c r="X19" s="21"/>
      <c r="AA19" s="15" t="s">
        <v>105</v>
      </c>
      <c r="AB19" s="16">
        <v>1027</v>
      </c>
    </row>
    <row r="20" spans="1:28" s="3" customFormat="1">
      <c r="R20" s="26" t="s">
        <v>106</v>
      </c>
      <c r="S20" s="39"/>
      <c r="T20" s="39"/>
      <c r="U20" s="39"/>
      <c r="V20" s="39"/>
      <c r="W20" s="39"/>
      <c r="X20" s="40"/>
      <c r="AA20" s="7" t="s">
        <v>107</v>
      </c>
      <c r="AB20" s="8">
        <v>1028</v>
      </c>
    </row>
    <row r="21" spans="1:28" s="3" customFormat="1">
      <c r="A21" s="41" t="s">
        <v>108</v>
      </c>
      <c r="B21" s="41" t="s">
        <v>108</v>
      </c>
      <c r="C21" s="41" t="s">
        <v>108</v>
      </c>
      <c r="D21" s="41" t="s">
        <v>108</v>
      </c>
      <c r="E21" s="41" t="s">
        <v>108</v>
      </c>
      <c r="F21" s="41" t="s">
        <v>108</v>
      </c>
      <c r="G21" s="41" t="s">
        <v>108</v>
      </c>
      <c r="H21" s="41" t="s">
        <v>108</v>
      </c>
      <c r="I21" s="41" t="s">
        <v>108</v>
      </c>
      <c r="J21" s="41" t="s">
        <v>108</v>
      </c>
      <c r="K21" s="42" t="s">
        <v>108</v>
      </c>
      <c r="L21" s="42" t="s">
        <v>108</v>
      </c>
      <c r="M21" s="42" t="s">
        <v>108</v>
      </c>
      <c r="N21" s="42" t="s">
        <v>108</v>
      </c>
      <c r="O21" s="42" t="s">
        <v>108</v>
      </c>
      <c r="P21" s="42" t="s">
        <v>108</v>
      </c>
      <c r="R21" s="26" t="s">
        <v>109</v>
      </c>
      <c r="S21" s="39"/>
      <c r="T21" s="39"/>
      <c r="U21" s="39"/>
      <c r="V21" s="39"/>
      <c r="W21" s="39"/>
      <c r="X21" s="40"/>
      <c r="AA21" s="15" t="s">
        <v>110</v>
      </c>
      <c r="AB21" s="16">
        <v>729</v>
      </c>
    </row>
    <row r="22" spans="1:28" s="44" customFormat="1">
      <c r="A22" s="43" t="s">
        <v>1</v>
      </c>
      <c r="B22" s="43" t="s">
        <v>31</v>
      </c>
      <c r="C22" s="43" t="s">
        <v>38</v>
      </c>
      <c r="D22" s="43" t="s">
        <v>44</v>
      </c>
      <c r="E22" s="43" t="s">
        <v>51</v>
      </c>
      <c r="F22" s="43" t="s">
        <v>57</v>
      </c>
      <c r="G22" s="43" t="s">
        <v>62</v>
      </c>
      <c r="H22" s="43" t="s">
        <v>67</v>
      </c>
      <c r="I22" s="43" t="s">
        <v>71</v>
      </c>
      <c r="J22" s="43" t="s">
        <v>76</v>
      </c>
      <c r="K22" s="43" t="s">
        <v>81</v>
      </c>
      <c r="L22" s="43" t="s">
        <v>86</v>
      </c>
      <c r="M22" s="43" t="s">
        <v>90</v>
      </c>
      <c r="N22" s="43" t="s">
        <v>94</v>
      </c>
      <c r="O22" s="43" t="s">
        <v>98</v>
      </c>
      <c r="P22" s="43" t="s">
        <v>102</v>
      </c>
      <c r="R22" s="26" t="s">
        <v>111</v>
      </c>
      <c r="S22" s="39"/>
      <c r="T22" s="39"/>
      <c r="U22" s="39"/>
      <c r="V22" s="39"/>
      <c r="W22" s="39"/>
      <c r="X22" s="40"/>
      <c r="AA22" s="15" t="s">
        <v>112</v>
      </c>
      <c r="AB22" s="16">
        <v>1010</v>
      </c>
    </row>
    <row r="23" spans="1:28" s="3" customFormat="1" ht="14.25">
      <c r="A23" s="45" t="s">
        <v>113</v>
      </c>
      <c r="B23" s="45">
        <v>4009050</v>
      </c>
      <c r="C23" s="45" t="s">
        <v>114</v>
      </c>
      <c r="D23" s="45" t="s">
        <v>115</v>
      </c>
      <c r="E23" s="45" t="s">
        <v>116</v>
      </c>
      <c r="F23" s="46" t="s">
        <v>117</v>
      </c>
      <c r="G23" s="45">
        <v>770661</v>
      </c>
      <c r="H23" s="45">
        <v>2072122</v>
      </c>
      <c r="I23" s="45">
        <v>592</v>
      </c>
      <c r="J23" s="45" t="s">
        <v>34</v>
      </c>
      <c r="K23" s="47">
        <v>770793</v>
      </c>
      <c r="L23" s="47">
        <v>2072076</v>
      </c>
      <c r="M23" s="47">
        <v>770706</v>
      </c>
      <c r="N23" s="47">
        <v>2072110</v>
      </c>
      <c r="O23" s="47">
        <v>7</v>
      </c>
      <c r="P23" s="47">
        <v>126</v>
      </c>
      <c r="R23" s="26" t="s">
        <v>118</v>
      </c>
      <c r="S23" s="48"/>
      <c r="T23" s="48"/>
      <c r="U23" s="48"/>
      <c r="V23" s="48"/>
      <c r="W23" s="48"/>
      <c r="X23" s="49"/>
      <c r="AA23" s="15" t="s">
        <v>119</v>
      </c>
      <c r="AB23" s="16">
        <v>1038</v>
      </c>
    </row>
    <row r="24" spans="1:28" s="3" customFormat="1" ht="16.5" thickBot="1">
      <c r="A24" s="2"/>
      <c r="B24" s="2"/>
      <c r="C24" s="2"/>
      <c r="D24" s="2"/>
      <c r="E24" s="2"/>
      <c r="F24" s="50"/>
      <c r="G24" s="50"/>
      <c r="R24" s="26" t="s">
        <v>113</v>
      </c>
      <c r="S24" s="48"/>
      <c r="T24" s="48"/>
      <c r="U24" s="48"/>
      <c r="V24" s="48"/>
      <c r="W24" s="48"/>
      <c r="X24" s="49"/>
      <c r="AA24" s="15" t="s">
        <v>120</v>
      </c>
      <c r="AB24" s="16">
        <v>3137</v>
      </c>
    </row>
    <row r="25" spans="1:28" s="3" customFormat="1" ht="16.5" thickBot="1">
      <c r="A25" s="1" t="s">
        <v>121</v>
      </c>
      <c r="B25" s="1"/>
      <c r="C25" s="1"/>
      <c r="D25" s="2"/>
      <c r="E25" s="2"/>
      <c r="F25" s="50"/>
      <c r="R25" s="51" t="s">
        <v>122</v>
      </c>
      <c r="S25" s="48"/>
      <c r="T25" s="48"/>
      <c r="U25" s="48"/>
      <c r="V25" s="48"/>
      <c r="W25" s="48"/>
      <c r="X25" s="49"/>
      <c r="AA25" s="7" t="s">
        <v>123</v>
      </c>
      <c r="AB25" s="8">
        <v>847</v>
      </c>
    </row>
    <row r="26" spans="1:28">
      <c r="K26" s="3"/>
      <c r="L26" s="3"/>
      <c r="R26" s="51" t="s">
        <v>124</v>
      </c>
      <c r="S26" s="48"/>
      <c r="T26" s="48"/>
      <c r="U26" s="48"/>
      <c r="V26" s="48"/>
      <c r="W26" s="48"/>
      <c r="X26" s="49"/>
      <c r="AA26" s="15" t="s">
        <v>125</v>
      </c>
      <c r="AB26" s="16">
        <v>279</v>
      </c>
    </row>
    <row r="27" spans="1:28">
      <c r="A27" s="17" t="s">
        <v>15</v>
      </c>
      <c r="B27" s="53"/>
      <c r="C27" s="53"/>
      <c r="D27" s="53"/>
      <c r="E27" s="10"/>
      <c r="F27" s="29"/>
      <c r="G27" s="29"/>
      <c r="K27" s="3"/>
      <c r="L27" s="3"/>
      <c r="M27" s="3"/>
      <c r="N27" s="3"/>
      <c r="O27" s="3"/>
      <c r="P27" s="3"/>
      <c r="R27" s="51" t="s">
        <v>126</v>
      </c>
      <c r="S27" s="48"/>
      <c r="T27" s="48"/>
      <c r="U27" s="48"/>
      <c r="V27" s="48"/>
      <c r="W27" s="48"/>
      <c r="X27" s="49"/>
      <c r="AA27" s="15" t="s">
        <v>127</v>
      </c>
      <c r="AB27" s="16">
        <v>720</v>
      </c>
    </row>
    <row r="28" spans="1:28" ht="13.5" thickBot="1">
      <c r="A28" s="22" t="s">
        <v>31</v>
      </c>
      <c r="B28" s="23" t="s">
        <v>128</v>
      </c>
      <c r="C28" s="23"/>
      <c r="D28" s="23"/>
      <c r="E28" s="54"/>
      <c r="H28" s="44"/>
      <c r="I28" s="44"/>
      <c r="R28" s="55" t="s">
        <v>129</v>
      </c>
      <c r="S28" s="56"/>
      <c r="T28" s="56"/>
      <c r="U28" s="56"/>
      <c r="V28" s="56"/>
      <c r="W28" s="56"/>
      <c r="X28" s="57"/>
      <c r="AA28" s="15" t="s">
        <v>130</v>
      </c>
      <c r="AB28" s="16">
        <v>721</v>
      </c>
    </row>
    <row r="29" spans="1:28" ht="13.5" customHeight="1">
      <c r="A29" s="27" t="s">
        <v>38</v>
      </c>
      <c r="B29" s="18" t="s">
        <v>39</v>
      </c>
      <c r="C29" s="18"/>
      <c r="D29" s="18"/>
      <c r="E29" s="58"/>
      <c r="H29" s="44"/>
      <c r="I29" s="44"/>
      <c r="AA29" s="15" t="s">
        <v>131</v>
      </c>
      <c r="AB29" s="16">
        <v>996</v>
      </c>
    </row>
    <row r="30" spans="1:28" ht="13.5" customHeight="1">
      <c r="A30" s="27" t="s">
        <v>132</v>
      </c>
      <c r="B30" s="18" t="s">
        <v>133</v>
      </c>
      <c r="C30" s="18"/>
      <c r="D30" s="18"/>
      <c r="E30" s="58"/>
      <c r="H30" s="44"/>
      <c r="J30" s="2"/>
      <c r="K30" s="2"/>
      <c r="L30" s="2"/>
      <c r="M30" s="2"/>
      <c r="N30" s="2"/>
      <c r="O30" s="2"/>
      <c r="P30" s="2"/>
      <c r="AA30" s="15" t="s">
        <v>134</v>
      </c>
      <c r="AB30" s="16">
        <v>128</v>
      </c>
    </row>
    <row r="31" spans="1:28" ht="13.5" customHeight="1" thickBot="1">
      <c r="A31" s="27" t="s">
        <v>135</v>
      </c>
      <c r="B31" s="18" t="s">
        <v>136</v>
      </c>
      <c r="C31" s="18"/>
      <c r="D31" s="18"/>
      <c r="E31" s="58"/>
      <c r="H31" s="44"/>
      <c r="I31" s="59"/>
      <c r="J31" s="60"/>
      <c r="K31" s="3"/>
      <c r="L31" s="3"/>
      <c r="M31" s="3"/>
      <c r="V31" s="29"/>
      <c r="W31" s="29"/>
      <c r="AA31" s="15" t="s">
        <v>137</v>
      </c>
      <c r="AB31" s="16">
        <v>2968</v>
      </c>
    </row>
    <row r="32" spans="1:28" ht="16.5" thickBot="1">
      <c r="A32" s="32" t="s">
        <v>138</v>
      </c>
      <c r="B32" s="61" t="s">
        <v>139</v>
      </c>
      <c r="C32" s="33"/>
      <c r="D32" s="33"/>
      <c r="E32" s="62"/>
      <c r="G32" s="1" t="s">
        <v>140</v>
      </c>
      <c r="H32" s="1"/>
      <c r="I32" s="1"/>
      <c r="J32" s="1"/>
      <c r="V32" s="29"/>
      <c r="W32" s="29"/>
      <c r="AA32" s="15" t="s">
        <v>141</v>
      </c>
      <c r="AB32" s="16">
        <v>2969</v>
      </c>
    </row>
    <row r="33" spans="1:28">
      <c r="G33" s="59"/>
      <c r="H33" s="60"/>
      <c r="I33" s="3"/>
      <c r="J33" s="3"/>
      <c r="U33" s="52"/>
      <c r="AA33" s="7" t="s">
        <v>142</v>
      </c>
      <c r="AB33" s="8">
        <v>1016</v>
      </c>
    </row>
    <row r="34" spans="1:28">
      <c r="F34" s="52"/>
      <c r="G34" s="52"/>
      <c r="H34" s="17" t="s">
        <v>15</v>
      </c>
      <c r="I34" s="53"/>
      <c r="J34" s="53"/>
      <c r="U34" s="52"/>
      <c r="AA34" s="15" t="s">
        <v>143</v>
      </c>
      <c r="AB34" s="16">
        <v>5193</v>
      </c>
    </row>
    <row r="35" spans="1:28">
      <c r="F35" s="52"/>
      <c r="G35" s="52"/>
      <c r="H35" s="63" t="s">
        <v>144</v>
      </c>
      <c r="I35" s="64" t="s">
        <v>145</v>
      </c>
      <c r="J35" s="65"/>
      <c r="U35" s="52"/>
      <c r="AA35" s="15" t="s">
        <v>146</v>
      </c>
      <c r="AB35" s="16">
        <v>880</v>
      </c>
    </row>
    <row r="36" spans="1:28">
      <c r="F36" s="29"/>
      <c r="G36" s="29"/>
      <c r="S36" s="66"/>
      <c r="T36" s="66"/>
      <c r="U36" s="52"/>
      <c r="AA36" s="15" t="s">
        <v>147</v>
      </c>
      <c r="AB36" s="16">
        <v>881</v>
      </c>
    </row>
    <row r="37" spans="1:28">
      <c r="A37" s="67"/>
      <c r="B37" s="67"/>
      <c r="C37" s="67"/>
      <c r="D37" s="41" t="s">
        <v>108</v>
      </c>
      <c r="E37" s="42" t="s">
        <v>108</v>
      </c>
      <c r="F37" s="68"/>
      <c r="G37" s="29"/>
      <c r="H37" s="41" t="s">
        <v>108</v>
      </c>
      <c r="S37" s="66"/>
      <c r="T37" s="66"/>
      <c r="U37" s="52"/>
      <c r="AA37" s="15" t="s">
        <v>148</v>
      </c>
      <c r="AB37" s="16">
        <v>864</v>
      </c>
    </row>
    <row r="38" spans="1:28">
      <c r="A38" s="43" t="s">
        <v>31</v>
      </c>
      <c r="B38" s="43" t="s">
        <v>38</v>
      </c>
      <c r="C38" s="43" t="s">
        <v>132</v>
      </c>
      <c r="D38" s="43" t="s">
        <v>135</v>
      </c>
      <c r="E38" s="43" t="s">
        <v>138</v>
      </c>
      <c r="F38" s="43" t="s">
        <v>149</v>
      </c>
      <c r="G38" s="43" t="s">
        <v>150</v>
      </c>
      <c r="H38" s="69" t="s">
        <v>144</v>
      </c>
      <c r="S38" s="66"/>
      <c r="T38" s="66"/>
      <c r="U38" s="52"/>
      <c r="AA38" s="7" t="s">
        <v>151</v>
      </c>
      <c r="AB38" s="8">
        <v>865</v>
      </c>
    </row>
    <row r="39" spans="1:28" ht="14.25">
      <c r="A39" s="70">
        <f>B23</f>
        <v>4009050</v>
      </c>
      <c r="B39" s="70" t="str">
        <f>C23</f>
        <v>COISE</v>
      </c>
      <c r="C39" s="45" t="s">
        <v>115</v>
      </c>
      <c r="D39" s="71">
        <v>40043</v>
      </c>
      <c r="E39" s="47">
        <v>1.9</v>
      </c>
      <c r="F39" s="72" t="s">
        <v>152</v>
      </c>
      <c r="G39" s="73" t="s">
        <v>11</v>
      </c>
      <c r="H39" s="74"/>
      <c r="S39" s="66"/>
      <c r="T39" s="66"/>
      <c r="U39" s="52"/>
      <c r="AA39" s="15" t="s">
        <v>153</v>
      </c>
      <c r="AB39" s="16">
        <v>838</v>
      </c>
    </row>
    <row r="40" spans="1:28" ht="14.25">
      <c r="A40" s="75">
        <f t="shared" ref="A40:D50" si="0">+A$39</f>
        <v>4009050</v>
      </c>
      <c r="B40" s="75" t="str">
        <f t="shared" si="0"/>
        <v>COISE</v>
      </c>
      <c r="C40" s="75" t="str">
        <f t="shared" si="0"/>
        <v>COISE à LARAJASSE</v>
      </c>
      <c r="D40" s="76">
        <f t="shared" si="0"/>
        <v>40043</v>
      </c>
      <c r="E40" s="75">
        <f t="shared" ref="E40:E50" si="1">+I$23</f>
        <v>592</v>
      </c>
      <c r="F40" s="72" t="s">
        <v>154</v>
      </c>
      <c r="G40" s="73" t="s">
        <v>19</v>
      </c>
      <c r="H40" s="74"/>
      <c r="S40" s="66"/>
      <c r="T40" s="66"/>
      <c r="U40" s="52"/>
      <c r="AA40" s="15" t="s">
        <v>155</v>
      </c>
      <c r="AB40" s="16">
        <v>311</v>
      </c>
    </row>
    <row r="41" spans="1:28" ht="14.25">
      <c r="A41" s="75">
        <f t="shared" si="0"/>
        <v>4009050</v>
      </c>
      <c r="B41" s="75" t="str">
        <f t="shared" si="0"/>
        <v>COISE</v>
      </c>
      <c r="C41" s="75" t="str">
        <f t="shared" si="0"/>
        <v>COISE à LARAJASSE</v>
      </c>
      <c r="D41" s="76">
        <f t="shared" si="0"/>
        <v>40043</v>
      </c>
      <c r="E41" s="75">
        <f t="shared" si="1"/>
        <v>592</v>
      </c>
      <c r="F41" s="72" t="s">
        <v>156</v>
      </c>
      <c r="G41" s="73" t="s">
        <v>27</v>
      </c>
      <c r="H41" s="74">
        <v>2</v>
      </c>
      <c r="S41" s="66"/>
      <c r="T41" s="66"/>
      <c r="U41" s="52"/>
      <c r="AA41" s="15" t="s">
        <v>157</v>
      </c>
      <c r="AB41" s="16">
        <v>861</v>
      </c>
    </row>
    <row r="42" spans="1:28" ht="14.25">
      <c r="A42" s="75">
        <f t="shared" si="0"/>
        <v>4009050</v>
      </c>
      <c r="B42" s="75" t="str">
        <f t="shared" si="0"/>
        <v>COISE</v>
      </c>
      <c r="C42" s="75" t="str">
        <f t="shared" si="0"/>
        <v>COISE à LARAJASSE</v>
      </c>
      <c r="D42" s="76">
        <f t="shared" si="0"/>
        <v>40043</v>
      </c>
      <c r="E42" s="75">
        <f t="shared" si="1"/>
        <v>592</v>
      </c>
      <c r="F42" s="72" t="s">
        <v>158</v>
      </c>
      <c r="G42" s="73" t="s">
        <v>35</v>
      </c>
      <c r="H42" s="74">
        <v>0.1</v>
      </c>
      <c r="S42" s="66"/>
      <c r="T42" s="66"/>
      <c r="U42" s="52"/>
      <c r="AA42" s="15" t="s">
        <v>159</v>
      </c>
      <c r="AB42" s="16">
        <v>860</v>
      </c>
    </row>
    <row r="43" spans="1:28" ht="14.25">
      <c r="A43" s="75">
        <f t="shared" si="0"/>
        <v>4009050</v>
      </c>
      <c r="B43" s="75" t="str">
        <f t="shared" si="0"/>
        <v>COISE</v>
      </c>
      <c r="C43" s="75" t="str">
        <f t="shared" si="0"/>
        <v>COISE à LARAJASSE</v>
      </c>
      <c r="D43" s="76">
        <f t="shared" si="0"/>
        <v>40043</v>
      </c>
      <c r="E43" s="75">
        <f t="shared" si="1"/>
        <v>592</v>
      </c>
      <c r="F43" s="72" t="s">
        <v>160</v>
      </c>
      <c r="G43" s="73" t="s">
        <v>42</v>
      </c>
      <c r="H43" s="74">
        <v>20</v>
      </c>
      <c r="P43" s="3"/>
      <c r="Q43" s="3"/>
      <c r="R43" s="3"/>
      <c r="S43" s="3"/>
      <c r="T43" s="3"/>
      <c r="U43" s="52"/>
      <c r="AA43" s="15" t="s">
        <v>161</v>
      </c>
      <c r="AB43" s="16">
        <v>513</v>
      </c>
    </row>
    <row r="44" spans="1:28" ht="14.25">
      <c r="A44" s="75">
        <f t="shared" si="0"/>
        <v>4009050</v>
      </c>
      <c r="B44" s="75" t="str">
        <f t="shared" si="0"/>
        <v>COISE</v>
      </c>
      <c r="C44" s="75" t="str">
        <f t="shared" si="0"/>
        <v>COISE à LARAJASSE</v>
      </c>
      <c r="D44" s="76">
        <f t="shared" si="0"/>
        <v>40043</v>
      </c>
      <c r="E44" s="75">
        <f t="shared" si="1"/>
        <v>592</v>
      </c>
      <c r="F44" s="72" t="s">
        <v>162</v>
      </c>
      <c r="G44" s="73" t="s">
        <v>49</v>
      </c>
      <c r="H44" s="74">
        <v>4</v>
      </c>
      <c r="N44" s="3"/>
      <c r="O44" s="3"/>
      <c r="P44" s="3"/>
      <c r="Q44" s="3"/>
      <c r="R44" s="3"/>
      <c r="S44" s="3"/>
      <c r="T44" s="3"/>
      <c r="U44" s="52"/>
      <c r="AA44" s="7" t="s">
        <v>163</v>
      </c>
      <c r="AB44" s="8">
        <v>867</v>
      </c>
    </row>
    <row r="45" spans="1:28" ht="14.25">
      <c r="A45" s="75">
        <f t="shared" si="0"/>
        <v>4009050</v>
      </c>
      <c r="B45" s="75" t="str">
        <f t="shared" si="0"/>
        <v>COISE</v>
      </c>
      <c r="C45" s="75" t="str">
        <f t="shared" si="0"/>
        <v>COISE à LARAJASSE</v>
      </c>
      <c r="D45" s="76">
        <f t="shared" si="0"/>
        <v>40043</v>
      </c>
      <c r="E45" s="75">
        <f t="shared" si="1"/>
        <v>592</v>
      </c>
      <c r="F45" s="72" t="s">
        <v>164</v>
      </c>
      <c r="G45" s="73" t="s">
        <v>55</v>
      </c>
      <c r="H45" s="74">
        <v>2</v>
      </c>
      <c r="N45" s="3"/>
      <c r="O45" s="3"/>
      <c r="P45" s="3"/>
      <c r="Q45" s="3"/>
      <c r="R45" s="3"/>
      <c r="S45" s="3"/>
      <c r="T45" s="3"/>
      <c r="U45" s="52"/>
      <c r="AA45" s="15" t="s">
        <v>165</v>
      </c>
      <c r="AB45" s="16">
        <v>363</v>
      </c>
    </row>
    <row r="46" spans="1:28" ht="14.25">
      <c r="A46" s="75">
        <f t="shared" si="0"/>
        <v>4009050</v>
      </c>
      <c r="B46" s="75" t="str">
        <f t="shared" si="0"/>
        <v>COISE</v>
      </c>
      <c r="C46" s="75" t="str">
        <f t="shared" si="0"/>
        <v>COISE à LARAJASSE</v>
      </c>
      <c r="D46" s="76">
        <f t="shared" si="0"/>
        <v>40043</v>
      </c>
      <c r="E46" s="75">
        <f t="shared" si="1"/>
        <v>592</v>
      </c>
      <c r="F46" s="72" t="s">
        <v>166</v>
      </c>
      <c r="G46" s="73" t="s">
        <v>60</v>
      </c>
      <c r="H46" s="74"/>
      <c r="N46" s="3"/>
      <c r="O46" s="3"/>
      <c r="P46" s="3"/>
      <c r="Q46" s="3"/>
      <c r="R46" s="3"/>
      <c r="S46" s="3"/>
      <c r="T46" s="3"/>
      <c r="U46" s="3"/>
      <c r="V46" s="3"/>
      <c r="AA46" s="15" t="s">
        <v>167</v>
      </c>
      <c r="AB46" s="16">
        <v>364</v>
      </c>
    </row>
    <row r="47" spans="1:28" s="3" customFormat="1" ht="14.25">
      <c r="A47" s="75">
        <f t="shared" si="0"/>
        <v>4009050</v>
      </c>
      <c r="B47" s="75" t="str">
        <f t="shared" si="0"/>
        <v>COISE</v>
      </c>
      <c r="C47" s="75" t="str">
        <f t="shared" si="0"/>
        <v>COISE à LARAJASSE</v>
      </c>
      <c r="D47" s="76">
        <f t="shared" si="0"/>
        <v>40043</v>
      </c>
      <c r="E47" s="75">
        <f t="shared" si="1"/>
        <v>592</v>
      </c>
      <c r="F47" s="72" t="s">
        <v>168</v>
      </c>
      <c r="G47" s="73" t="s">
        <v>65</v>
      </c>
      <c r="H47" s="74"/>
      <c r="AA47" s="15" t="s">
        <v>169</v>
      </c>
      <c r="AB47" s="16">
        <v>1011</v>
      </c>
    </row>
    <row r="48" spans="1:28" s="3" customFormat="1" ht="14.25">
      <c r="A48" s="75">
        <f t="shared" si="0"/>
        <v>4009050</v>
      </c>
      <c r="B48" s="75" t="str">
        <f t="shared" si="0"/>
        <v>COISE</v>
      </c>
      <c r="C48" s="75" t="str">
        <f t="shared" si="0"/>
        <v>COISE à LARAJASSE</v>
      </c>
      <c r="D48" s="76">
        <f t="shared" si="0"/>
        <v>40043</v>
      </c>
      <c r="E48" s="75">
        <f t="shared" si="1"/>
        <v>592</v>
      </c>
      <c r="F48" s="72" t="s">
        <v>170</v>
      </c>
      <c r="G48" s="73" t="s">
        <v>69</v>
      </c>
      <c r="H48" s="74">
        <v>8</v>
      </c>
      <c r="P48" s="29"/>
      <c r="Q48" s="29"/>
      <c r="R48" s="29"/>
      <c r="S48" s="66"/>
      <c r="T48" s="66"/>
      <c r="AA48" s="7" t="s">
        <v>171</v>
      </c>
      <c r="AB48" s="8">
        <v>2974</v>
      </c>
    </row>
    <row r="49" spans="1:28" s="3" customFormat="1" ht="14.25">
      <c r="A49" s="75">
        <f t="shared" si="0"/>
        <v>4009050</v>
      </c>
      <c r="B49" s="75" t="str">
        <f t="shared" si="0"/>
        <v>COISE</v>
      </c>
      <c r="C49" s="75" t="str">
        <f t="shared" si="0"/>
        <v>COISE à LARAJASSE</v>
      </c>
      <c r="D49" s="76">
        <f t="shared" si="0"/>
        <v>40043</v>
      </c>
      <c r="E49" s="75">
        <f t="shared" si="1"/>
        <v>592</v>
      </c>
      <c r="F49" s="72" t="s">
        <v>172</v>
      </c>
      <c r="G49" s="73" t="s">
        <v>74</v>
      </c>
      <c r="H49" s="74"/>
      <c r="N49" s="29"/>
      <c r="O49" s="29"/>
      <c r="P49" s="29"/>
      <c r="Q49" s="29"/>
      <c r="R49" s="29"/>
      <c r="S49" s="66"/>
      <c r="T49" s="66"/>
      <c r="AA49" s="15" t="s">
        <v>173</v>
      </c>
      <c r="AB49" s="16">
        <v>3079</v>
      </c>
    </row>
    <row r="50" spans="1:28" s="3" customFormat="1" ht="14.25">
      <c r="A50" s="75">
        <f t="shared" si="0"/>
        <v>4009050</v>
      </c>
      <c r="B50" s="75" t="str">
        <f t="shared" si="0"/>
        <v>COISE</v>
      </c>
      <c r="C50" s="75" t="str">
        <f t="shared" si="0"/>
        <v>COISE à LARAJASSE</v>
      </c>
      <c r="D50" s="76">
        <f t="shared" si="0"/>
        <v>40043</v>
      </c>
      <c r="E50" s="75">
        <f t="shared" si="1"/>
        <v>592</v>
      </c>
      <c r="F50" s="72" t="s">
        <v>174</v>
      </c>
      <c r="G50" s="73" t="s">
        <v>79</v>
      </c>
      <c r="H50" s="74">
        <v>63.9</v>
      </c>
      <c r="N50" s="29"/>
      <c r="O50" s="29"/>
      <c r="P50" s="29"/>
      <c r="Q50" s="29"/>
      <c r="R50" s="29"/>
      <c r="S50" s="66"/>
      <c r="T50" s="66"/>
      <c r="AA50" s="7" t="s">
        <v>175</v>
      </c>
      <c r="AB50" s="8">
        <v>982</v>
      </c>
    </row>
    <row r="51" spans="1:28" s="3" customFormat="1" ht="16.5" thickBot="1">
      <c r="A51" s="2"/>
      <c r="B51" s="2"/>
      <c r="C51" s="2"/>
      <c r="D51" s="2"/>
      <c r="E51" s="2"/>
      <c r="F51" s="77" t="s">
        <v>176</v>
      </c>
      <c r="G51" s="77"/>
      <c r="H51" s="78">
        <f>SUM(H39:H50)/100</f>
        <v>1</v>
      </c>
      <c r="N51" s="29"/>
      <c r="O51" s="29"/>
      <c r="P51" s="29"/>
      <c r="Q51" s="29"/>
      <c r="R51" s="29"/>
      <c r="S51" s="29"/>
      <c r="T51" s="66"/>
      <c r="U51" s="66"/>
      <c r="V51" s="52"/>
      <c r="AA51" s="15" t="s">
        <v>177</v>
      </c>
      <c r="AB51" s="16">
        <v>328</v>
      </c>
    </row>
    <row r="52" spans="1:28" ht="16.5" thickBot="1">
      <c r="A52" s="1" t="s">
        <v>178</v>
      </c>
      <c r="B52" s="1"/>
      <c r="C52" s="1"/>
      <c r="D52" s="1"/>
      <c r="E52" s="1"/>
      <c r="F52" s="50"/>
      <c r="G52" s="79"/>
      <c r="T52" s="66"/>
      <c r="U52" s="66"/>
      <c r="AA52" s="15" t="s">
        <v>179</v>
      </c>
      <c r="AB52" s="16">
        <v>333</v>
      </c>
    </row>
    <row r="53" spans="1:28">
      <c r="G53" s="80"/>
      <c r="T53" s="66"/>
      <c r="U53" s="66"/>
      <c r="AA53" s="7" t="s">
        <v>180</v>
      </c>
      <c r="AB53" s="8">
        <v>327</v>
      </c>
    </row>
    <row r="54" spans="1:28">
      <c r="A54" s="17" t="s">
        <v>15</v>
      </c>
      <c r="B54" s="53"/>
      <c r="C54" s="53"/>
      <c r="D54" s="53"/>
      <c r="E54" s="81"/>
      <c r="F54" s="82"/>
      <c r="G54" s="80"/>
      <c r="T54" s="66"/>
      <c r="U54" s="66"/>
      <c r="AA54" s="15" t="s">
        <v>181</v>
      </c>
      <c r="AB54" s="16">
        <v>329</v>
      </c>
    </row>
    <row r="55" spans="1:28">
      <c r="A55" s="22" t="s">
        <v>149</v>
      </c>
      <c r="B55" s="23" t="s">
        <v>182</v>
      </c>
      <c r="C55" s="23"/>
      <c r="D55" s="23"/>
      <c r="E55" s="23"/>
      <c r="F55" s="54"/>
      <c r="G55" s="12"/>
      <c r="J55" s="83"/>
      <c r="T55" s="66"/>
      <c r="U55" s="66"/>
      <c r="AA55" s="15" t="s">
        <v>183</v>
      </c>
      <c r="AB55" s="16">
        <v>331</v>
      </c>
    </row>
    <row r="56" spans="1:28">
      <c r="A56" s="27" t="s">
        <v>184</v>
      </c>
      <c r="B56" s="18" t="s">
        <v>182</v>
      </c>
      <c r="C56" s="18"/>
      <c r="D56" s="18"/>
      <c r="E56" s="18"/>
      <c r="F56" s="58"/>
      <c r="G56" s="12"/>
      <c r="H56" s="17" t="s">
        <v>15</v>
      </c>
      <c r="J56" s="83"/>
      <c r="T56" s="66"/>
      <c r="U56" s="66"/>
      <c r="AA56" s="15" t="s">
        <v>185</v>
      </c>
      <c r="AB56" s="16">
        <v>130</v>
      </c>
    </row>
    <row r="57" spans="1:28">
      <c r="A57" s="27" t="s">
        <v>186</v>
      </c>
      <c r="B57" s="18" t="s">
        <v>187</v>
      </c>
      <c r="C57" s="18"/>
      <c r="D57" s="18"/>
      <c r="E57" s="18"/>
      <c r="F57" s="58"/>
      <c r="G57" s="12"/>
      <c r="H57" s="84" t="s">
        <v>188</v>
      </c>
      <c r="I57" s="84" t="s">
        <v>150</v>
      </c>
      <c r="J57" s="84" t="s">
        <v>189</v>
      </c>
      <c r="T57" s="66"/>
      <c r="U57" s="66"/>
      <c r="AA57" s="15" t="s">
        <v>190</v>
      </c>
      <c r="AB57" s="16">
        <v>994</v>
      </c>
    </row>
    <row r="58" spans="1:28">
      <c r="A58" s="27" t="s">
        <v>191</v>
      </c>
      <c r="B58" s="18" t="s">
        <v>192</v>
      </c>
      <c r="C58" s="18"/>
      <c r="D58" s="18"/>
      <c r="E58" s="18"/>
      <c r="F58" s="58"/>
      <c r="G58" s="12"/>
      <c r="H58" s="85" t="s">
        <v>193</v>
      </c>
      <c r="I58" s="85" t="s">
        <v>36</v>
      </c>
      <c r="J58" s="85" t="s">
        <v>194</v>
      </c>
      <c r="T58" s="66"/>
      <c r="U58" s="66"/>
      <c r="AA58" s="7" t="s">
        <v>195</v>
      </c>
      <c r="AB58" s="8">
        <v>993</v>
      </c>
    </row>
    <row r="59" spans="1:28">
      <c r="A59" s="27" t="s">
        <v>196</v>
      </c>
      <c r="B59" s="18" t="s">
        <v>197</v>
      </c>
      <c r="C59" s="18"/>
      <c r="D59" s="18"/>
      <c r="E59" s="18"/>
      <c r="F59" s="58"/>
      <c r="G59" s="12"/>
      <c r="H59" s="86" t="s">
        <v>198</v>
      </c>
      <c r="I59" s="86" t="s">
        <v>12</v>
      </c>
      <c r="J59" s="86" t="s">
        <v>199</v>
      </c>
      <c r="T59" s="66"/>
      <c r="U59" s="66"/>
      <c r="AA59" s="15" t="s">
        <v>200</v>
      </c>
      <c r="AB59" s="16">
        <v>747</v>
      </c>
    </row>
    <row r="60" spans="1:28">
      <c r="A60" s="27" t="s">
        <v>201</v>
      </c>
      <c r="B60" s="18" t="s">
        <v>202</v>
      </c>
      <c r="C60" s="18"/>
      <c r="D60" s="18"/>
      <c r="E60" s="18"/>
      <c r="F60" s="58"/>
      <c r="G60" s="12"/>
      <c r="H60" s="86" t="s">
        <v>203</v>
      </c>
      <c r="I60" s="86" t="s">
        <v>20</v>
      </c>
      <c r="J60" s="86" t="s">
        <v>204</v>
      </c>
      <c r="P60" s="44"/>
      <c r="Q60" s="44"/>
      <c r="R60" s="44"/>
      <c r="S60" s="44"/>
      <c r="T60" s="44"/>
      <c r="U60" s="44"/>
      <c r="AA60" s="15" t="s">
        <v>205</v>
      </c>
      <c r="AB60" s="16">
        <v>5190</v>
      </c>
    </row>
    <row r="61" spans="1:28">
      <c r="A61" s="27" t="s">
        <v>206</v>
      </c>
      <c r="B61" s="18" t="s">
        <v>207</v>
      </c>
      <c r="C61" s="18"/>
      <c r="D61" s="18"/>
      <c r="E61" s="18"/>
      <c r="F61" s="58"/>
      <c r="G61" s="87"/>
      <c r="H61" s="88" t="s">
        <v>208</v>
      </c>
      <c r="I61" s="88" t="s">
        <v>28</v>
      </c>
      <c r="J61" s="88" t="s">
        <v>209</v>
      </c>
      <c r="O61" s="44"/>
      <c r="T61" s="66"/>
      <c r="U61" s="66"/>
      <c r="AA61" s="15" t="s">
        <v>210</v>
      </c>
      <c r="AB61" s="16">
        <v>670</v>
      </c>
    </row>
    <row r="62" spans="1:28">
      <c r="A62" s="32" t="s">
        <v>211</v>
      </c>
      <c r="B62" s="33" t="s">
        <v>212</v>
      </c>
      <c r="C62" s="89"/>
      <c r="D62" s="89"/>
      <c r="E62" s="33"/>
      <c r="F62" s="62"/>
      <c r="G62" s="87"/>
      <c r="H62" s="44"/>
      <c r="T62" s="66"/>
      <c r="U62" s="66"/>
      <c r="AA62" s="15" t="s">
        <v>213</v>
      </c>
      <c r="AB62" s="16">
        <v>262</v>
      </c>
    </row>
    <row r="63" spans="1:28">
      <c r="E63" s="90"/>
      <c r="F63" s="29"/>
      <c r="H63" s="44"/>
      <c r="T63" s="66"/>
      <c r="U63" s="66"/>
      <c r="V63" s="44"/>
      <c r="AA63" s="7" t="s">
        <v>214</v>
      </c>
      <c r="AB63" s="8">
        <v>265</v>
      </c>
    </row>
    <row r="64" spans="1:28" s="44" customFormat="1">
      <c r="C64" s="68"/>
      <c r="D64" s="41" t="s">
        <v>108</v>
      </c>
      <c r="E64" s="41" t="s">
        <v>108</v>
      </c>
      <c r="F64" s="41" t="s">
        <v>108</v>
      </c>
      <c r="G64" s="91" t="s">
        <v>215</v>
      </c>
      <c r="H64" s="91" t="s">
        <v>215</v>
      </c>
      <c r="I64" s="91" t="s">
        <v>215</v>
      </c>
      <c r="J64" s="91" t="s">
        <v>215</v>
      </c>
      <c r="K64" s="91" t="s">
        <v>215</v>
      </c>
      <c r="O64" s="29"/>
      <c r="P64" s="29"/>
      <c r="Q64" s="29"/>
      <c r="R64" s="29"/>
      <c r="S64" s="29"/>
      <c r="T64" s="66"/>
      <c r="U64" s="66"/>
      <c r="V64" s="52"/>
      <c r="AA64" s="15" t="s">
        <v>216</v>
      </c>
      <c r="AB64" s="16">
        <v>468</v>
      </c>
    </row>
    <row r="65" spans="1:28">
      <c r="A65" s="43" t="s">
        <v>31</v>
      </c>
      <c r="B65" s="43" t="s">
        <v>135</v>
      </c>
      <c r="C65" s="92" t="s">
        <v>217</v>
      </c>
      <c r="D65" s="92" t="s">
        <v>149</v>
      </c>
      <c r="E65" s="92" t="s">
        <v>184</v>
      </c>
      <c r="F65" s="92" t="s">
        <v>186</v>
      </c>
      <c r="G65" s="92" t="s">
        <v>191</v>
      </c>
      <c r="H65" s="92" t="s">
        <v>196</v>
      </c>
      <c r="I65" s="92" t="s">
        <v>201</v>
      </c>
      <c r="J65" s="92" t="s">
        <v>206</v>
      </c>
      <c r="K65" s="92" t="s">
        <v>211</v>
      </c>
      <c r="T65" s="66"/>
      <c r="U65" s="66"/>
      <c r="AA65" s="7" t="s">
        <v>218</v>
      </c>
      <c r="AB65" s="8">
        <v>3</v>
      </c>
    </row>
    <row r="66" spans="1:28" ht="14.25">
      <c r="A66" s="70">
        <f>A39</f>
        <v>4009050</v>
      </c>
      <c r="B66" s="93">
        <f>D39</f>
        <v>40043</v>
      </c>
      <c r="C66" s="94" t="s">
        <v>219</v>
      </c>
      <c r="D66" s="95" t="s">
        <v>35</v>
      </c>
      <c r="E66" s="95" t="s">
        <v>36</v>
      </c>
      <c r="F66" s="96" t="s">
        <v>13</v>
      </c>
      <c r="G66" s="74">
        <v>3</v>
      </c>
      <c r="H66" s="74">
        <v>0</v>
      </c>
      <c r="I66" s="74" t="s">
        <v>10</v>
      </c>
      <c r="J66" s="74">
        <v>0</v>
      </c>
      <c r="K66" s="74">
        <v>0</v>
      </c>
      <c r="T66" s="66"/>
      <c r="U66" s="66"/>
      <c r="AA66" s="15" t="s">
        <v>220</v>
      </c>
      <c r="AB66" s="16">
        <v>3175</v>
      </c>
    </row>
    <row r="67" spans="1:28" ht="14.25">
      <c r="A67" s="97">
        <f t="shared" ref="A67:B77" si="2">+A$66</f>
        <v>4009050</v>
      </c>
      <c r="B67" s="98">
        <f t="shared" si="2"/>
        <v>40043</v>
      </c>
      <c r="C67" s="94" t="s">
        <v>221</v>
      </c>
      <c r="D67" s="96" t="s">
        <v>49</v>
      </c>
      <c r="E67" s="96" t="s">
        <v>12</v>
      </c>
      <c r="F67" s="96" t="s">
        <v>13</v>
      </c>
      <c r="G67" s="74">
        <v>15</v>
      </c>
      <c r="H67" s="74">
        <v>0</v>
      </c>
      <c r="I67" s="74" t="s">
        <v>10</v>
      </c>
      <c r="J67" s="74">
        <v>0</v>
      </c>
      <c r="K67" s="74">
        <v>0</v>
      </c>
      <c r="T67" s="66"/>
      <c r="U67" s="66"/>
      <c r="AA67" s="15" t="s">
        <v>222</v>
      </c>
      <c r="AB67" s="16">
        <v>672</v>
      </c>
    </row>
    <row r="68" spans="1:28" ht="14.25">
      <c r="A68" s="97">
        <f t="shared" si="2"/>
        <v>4009050</v>
      </c>
      <c r="B68" s="98">
        <f t="shared" si="2"/>
        <v>40043</v>
      </c>
      <c r="C68" s="94" t="s">
        <v>223</v>
      </c>
      <c r="D68" s="96" t="s">
        <v>55</v>
      </c>
      <c r="E68" s="96" t="s">
        <v>12</v>
      </c>
      <c r="F68" s="96" t="s">
        <v>13</v>
      </c>
      <c r="G68" s="74">
        <v>10</v>
      </c>
      <c r="H68" s="74">
        <v>0</v>
      </c>
      <c r="I68" s="74" t="s">
        <v>18</v>
      </c>
      <c r="J68" s="74">
        <v>0</v>
      </c>
      <c r="K68" s="74">
        <v>0</v>
      </c>
      <c r="T68" s="66"/>
      <c r="U68" s="66"/>
      <c r="AA68" s="15" t="s">
        <v>224</v>
      </c>
      <c r="AB68" s="16">
        <v>5191</v>
      </c>
    </row>
    <row r="69" spans="1:28" ht="14.25">
      <c r="A69" s="97">
        <f t="shared" si="2"/>
        <v>4009050</v>
      </c>
      <c r="B69" s="98">
        <f t="shared" si="2"/>
        <v>40043</v>
      </c>
      <c r="C69" s="94" t="s">
        <v>225</v>
      </c>
      <c r="D69" s="96" t="s">
        <v>27</v>
      </c>
      <c r="E69" s="96" t="s">
        <v>36</v>
      </c>
      <c r="F69" s="96" t="s">
        <v>13</v>
      </c>
      <c r="G69" s="74">
        <v>7</v>
      </c>
      <c r="H69" s="74">
        <v>0</v>
      </c>
      <c r="I69" s="74" t="s">
        <v>18</v>
      </c>
      <c r="J69" s="74">
        <v>0</v>
      </c>
      <c r="K69" s="74">
        <v>0</v>
      </c>
      <c r="T69" s="66"/>
      <c r="U69" s="66"/>
      <c r="AA69" s="7" t="s">
        <v>226</v>
      </c>
      <c r="AB69" s="8">
        <v>3132</v>
      </c>
    </row>
    <row r="70" spans="1:28" ht="14.25">
      <c r="A70" s="97">
        <f t="shared" si="2"/>
        <v>4009050</v>
      </c>
      <c r="B70" s="98">
        <f t="shared" si="2"/>
        <v>40043</v>
      </c>
      <c r="C70" s="94" t="s">
        <v>227</v>
      </c>
      <c r="D70" s="96" t="s">
        <v>79</v>
      </c>
      <c r="E70" s="96" t="s">
        <v>36</v>
      </c>
      <c r="F70" s="96" t="s">
        <v>21</v>
      </c>
      <c r="G70" s="74">
        <v>10</v>
      </c>
      <c r="H70" s="74">
        <v>0</v>
      </c>
      <c r="I70" s="74" t="s">
        <v>10</v>
      </c>
      <c r="J70" s="74" t="s">
        <v>228</v>
      </c>
      <c r="K70" s="74">
        <v>5</v>
      </c>
      <c r="T70" s="66"/>
      <c r="U70" s="66"/>
      <c r="AA70" s="15" t="s">
        <v>229</v>
      </c>
      <c r="AB70" s="16">
        <v>520</v>
      </c>
    </row>
    <row r="71" spans="1:28" ht="14.25">
      <c r="A71" s="97">
        <f t="shared" si="2"/>
        <v>4009050</v>
      </c>
      <c r="B71" s="98">
        <f t="shared" si="2"/>
        <v>40043</v>
      </c>
      <c r="C71" s="94" t="s">
        <v>230</v>
      </c>
      <c r="D71" s="96" t="s">
        <v>79</v>
      </c>
      <c r="E71" s="96" t="s">
        <v>12</v>
      </c>
      <c r="F71" s="96" t="s">
        <v>21</v>
      </c>
      <c r="G71" s="74">
        <v>10</v>
      </c>
      <c r="H71" s="74">
        <v>0</v>
      </c>
      <c r="I71" s="74" t="s">
        <v>10</v>
      </c>
      <c r="J71" s="74" t="s">
        <v>228</v>
      </c>
      <c r="K71" s="74">
        <v>5</v>
      </c>
      <c r="T71" s="66"/>
      <c r="U71" s="66"/>
      <c r="AA71" s="15" t="s">
        <v>231</v>
      </c>
      <c r="AB71" s="16">
        <v>1087</v>
      </c>
    </row>
    <row r="72" spans="1:28" ht="14.25">
      <c r="A72" s="97">
        <f t="shared" si="2"/>
        <v>4009050</v>
      </c>
      <c r="B72" s="98">
        <f t="shared" si="2"/>
        <v>40043</v>
      </c>
      <c r="C72" s="94" t="s">
        <v>232</v>
      </c>
      <c r="D72" s="96" t="s">
        <v>42</v>
      </c>
      <c r="E72" s="96" t="s">
        <v>36</v>
      </c>
      <c r="F72" s="96" t="s">
        <v>21</v>
      </c>
      <c r="G72" s="74">
        <v>10</v>
      </c>
      <c r="H72" s="74">
        <v>0</v>
      </c>
      <c r="I72" s="74" t="s">
        <v>10</v>
      </c>
      <c r="J72" s="74" t="s">
        <v>228</v>
      </c>
      <c r="K72" s="74">
        <v>2</v>
      </c>
      <c r="T72" s="66"/>
      <c r="U72" s="66"/>
      <c r="AA72" s="15" t="s">
        <v>233</v>
      </c>
      <c r="AB72" s="16">
        <v>1013</v>
      </c>
    </row>
    <row r="73" spans="1:28" ht="14.25">
      <c r="A73" s="97">
        <f t="shared" si="2"/>
        <v>4009050</v>
      </c>
      <c r="B73" s="98">
        <f t="shared" si="2"/>
        <v>40043</v>
      </c>
      <c r="C73" s="94" t="s">
        <v>234</v>
      </c>
      <c r="D73" s="96" t="s">
        <v>69</v>
      </c>
      <c r="E73" s="96" t="s">
        <v>36</v>
      </c>
      <c r="F73" s="96" t="s">
        <v>21</v>
      </c>
      <c r="G73" s="74">
        <v>10</v>
      </c>
      <c r="H73" s="74">
        <v>0</v>
      </c>
      <c r="I73" s="74" t="s">
        <v>18</v>
      </c>
      <c r="J73" s="74">
        <v>0</v>
      </c>
      <c r="K73" s="74">
        <v>0</v>
      </c>
      <c r="T73" s="66"/>
      <c r="U73" s="66"/>
      <c r="AA73" s="15" t="s">
        <v>235</v>
      </c>
      <c r="AB73" s="16">
        <v>992</v>
      </c>
    </row>
    <row r="74" spans="1:28" ht="14.25">
      <c r="A74" s="97">
        <f t="shared" si="2"/>
        <v>4009050</v>
      </c>
      <c r="B74" s="98">
        <f t="shared" si="2"/>
        <v>40043</v>
      </c>
      <c r="C74" s="94" t="s">
        <v>236</v>
      </c>
      <c r="D74" s="96" t="s">
        <v>42</v>
      </c>
      <c r="E74" s="96" t="s">
        <v>20</v>
      </c>
      <c r="F74" s="96" t="s">
        <v>29</v>
      </c>
      <c r="G74" s="74">
        <v>5</v>
      </c>
      <c r="H74" s="74">
        <v>0</v>
      </c>
      <c r="I74" s="74" t="s">
        <v>10</v>
      </c>
      <c r="J74" s="74" t="s">
        <v>228</v>
      </c>
      <c r="K74" s="74">
        <v>2</v>
      </c>
      <c r="T74" s="66"/>
      <c r="U74" s="66"/>
      <c r="AA74" s="15" t="s">
        <v>237</v>
      </c>
      <c r="AB74" s="16">
        <v>3130</v>
      </c>
    </row>
    <row r="75" spans="1:28" ht="14.25">
      <c r="A75" s="97">
        <f t="shared" si="2"/>
        <v>4009050</v>
      </c>
      <c r="B75" s="98">
        <f t="shared" si="2"/>
        <v>40043</v>
      </c>
      <c r="C75" s="94" t="s">
        <v>238</v>
      </c>
      <c r="D75" s="96" t="s">
        <v>79</v>
      </c>
      <c r="E75" s="96" t="s">
        <v>20</v>
      </c>
      <c r="F75" s="96" t="s">
        <v>29</v>
      </c>
      <c r="G75" s="74">
        <v>7</v>
      </c>
      <c r="H75" s="74">
        <v>0</v>
      </c>
      <c r="I75" s="74" t="s">
        <v>10</v>
      </c>
      <c r="J75" s="74" t="s">
        <v>228</v>
      </c>
      <c r="K75" s="74">
        <v>2</v>
      </c>
      <c r="T75" s="66"/>
      <c r="U75" s="66"/>
      <c r="AA75" s="15" t="s">
        <v>239</v>
      </c>
      <c r="AB75" s="16">
        <v>456</v>
      </c>
    </row>
    <row r="76" spans="1:28" ht="14.25">
      <c r="A76" s="97">
        <f t="shared" si="2"/>
        <v>4009050</v>
      </c>
      <c r="B76" s="98">
        <f t="shared" si="2"/>
        <v>40043</v>
      </c>
      <c r="C76" s="94" t="s">
        <v>240</v>
      </c>
      <c r="D76" s="96" t="s">
        <v>79</v>
      </c>
      <c r="E76" s="96" t="s">
        <v>12</v>
      </c>
      <c r="F76" s="96" t="s">
        <v>29</v>
      </c>
      <c r="G76" s="74">
        <v>5</v>
      </c>
      <c r="H76" s="74">
        <v>0</v>
      </c>
      <c r="I76" s="74" t="s">
        <v>10</v>
      </c>
      <c r="J76" s="74" t="s">
        <v>228</v>
      </c>
      <c r="K76" s="74">
        <v>5</v>
      </c>
      <c r="T76" s="66"/>
      <c r="U76" s="66"/>
      <c r="AA76" s="15" t="s">
        <v>241</v>
      </c>
      <c r="AB76" s="16">
        <v>457</v>
      </c>
    </row>
    <row r="77" spans="1:28" ht="14.25">
      <c r="A77" s="97">
        <f t="shared" si="2"/>
        <v>4009050</v>
      </c>
      <c r="B77" s="98">
        <f t="shared" si="2"/>
        <v>40043</v>
      </c>
      <c r="C77" s="94" t="s">
        <v>242</v>
      </c>
      <c r="D77" s="96" t="s">
        <v>79</v>
      </c>
      <c r="E77" s="96" t="s">
        <v>36</v>
      </c>
      <c r="F77" s="96" t="s">
        <v>29</v>
      </c>
      <c r="G77" s="74">
        <v>8</v>
      </c>
      <c r="H77" s="74">
        <v>0</v>
      </c>
      <c r="I77" s="74" t="s">
        <v>10</v>
      </c>
      <c r="J77" s="74" t="s">
        <v>228</v>
      </c>
      <c r="K77" s="74">
        <v>2</v>
      </c>
      <c r="T77" s="66"/>
      <c r="U77" s="66"/>
      <c r="AA77" s="15" t="s">
        <v>243</v>
      </c>
      <c r="AB77" s="16">
        <v>342</v>
      </c>
    </row>
    <row r="78" spans="1:28" ht="16.5" thickBot="1">
      <c r="A78" s="2"/>
      <c r="T78" s="66"/>
      <c r="U78" s="66"/>
      <c r="AA78" s="15" t="s">
        <v>244</v>
      </c>
      <c r="AB78" s="16">
        <v>341</v>
      </c>
    </row>
    <row r="79" spans="1:28" ht="16.5" thickBot="1">
      <c r="A79" s="1" t="s">
        <v>245</v>
      </c>
      <c r="B79" s="1"/>
      <c r="C79" s="2"/>
      <c r="D79" s="2"/>
      <c r="E79" s="2"/>
      <c r="F79" s="2"/>
      <c r="G79" s="3"/>
      <c r="H79" s="3"/>
      <c r="I79" s="3"/>
      <c r="T79" s="66"/>
      <c r="U79" s="66"/>
      <c r="AA79" s="15" t="s">
        <v>246</v>
      </c>
      <c r="AB79" s="16">
        <v>649</v>
      </c>
    </row>
    <row r="80" spans="1:28">
      <c r="A80" s="3"/>
      <c r="B80" s="3"/>
      <c r="C80" s="3"/>
      <c r="D80" s="3"/>
      <c r="E80" s="3"/>
      <c r="F80" s="3"/>
      <c r="G80" s="3"/>
      <c r="H80" s="3"/>
      <c r="I80" s="3"/>
      <c r="T80" s="66"/>
      <c r="U80" s="66"/>
      <c r="AA80" s="7" t="s">
        <v>247</v>
      </c>
      <c r="AB80" s="8">
        <v>650</v>
      </c>
    </row>
    <row r="81" spans="1:28">
      <c r="A81" s="17" t="s">
        <v>15</v>
      </c>
      <c r="B81" s="53"/>
      <c r="C81" s="53"/>
      <c r="D81" s="10"/>
      <c r="E81" s="10"/>
      <c r="F81" s="10"/>
      <c r="G81" s="3"/>
      <c r="H81" s="3"/>
      <c r="I81" s="3"/>
      <c r="T81" s="66"/>
      <c r="U81" s="66"/>
      <c r="AA81" s="15" t="s">
        <v>248</v>
      </c>
      <c r="AB81" s="16">
        <v>2024</v>
      </c>
    </row>
    <row r="82" spans="1:28">
      <c r="A82" s="22" t="s">
        <v>249</v>
      </c>
      <c r="B82" s="23" t="s">
        <v>250</v>
      </c>
      <c r="C82" s="99"/>
      <c r="D82" s="54"/>
      <c r="E82" s="10"/>
      <c r="F82" s="3"/>
      <c r="G82" s="19"/>
      <c r="H82" s="3"/>
      <c r="I82" s="3"/>
      <c r="T82" s="66"/>
      <c r="U82" s="66"/>
      <c r="AA82" s="15" t="s">
        <v>251</v>
      </c>
      <c r="AB82" s="16">
        <v>116</v>
      </c>
    </row>
    <row r="83" spans="1:28">
      <c r="A83" s="27" t="s">
        <v>252</v>
      </c>
      <c r="B83" s="17" t="s">
        <v>253</v>
      </c>
      <c r="C83" s="100"/>
      <c r="D83" s="58"/>
      <c r="E83" s="10"/>
      <c r="F83" s="52"/>
      <c r="G83" s="19"/>
      <c r="H83" s="3"/>
      <c r="I83" s="3"/>
      <c r="T83" s="66"/>
      <c r="U83" s="66"/>
      <c r="AA83" s="15" t="s">
        <v>254</v>
      </c>
      <c r="AB83" s="16">
        <v>115</v>
      </c>
    </row>
    <row r="84" spans="1:28">
      <c r="A84" s="32" t="s">
        <v>186</v>
      </c>
      <c r="B84" s="33" t="s">
        <v>255</v>
      </c>
      <c r="C84" s="89"/>
      <c r="D84" s="62"/>
      <c r="E84" s="10"/>
      <c r="F84" s="52"/>
      <c r="G84" s="19"/>
      <c r="H84" s="3"/>
      <c r="I84" s="3"/>
      <c r="T84" s="66"/>
      <c r="U84" s="66"/>
      <c r="AA84" s="7" t="s">
        <v>256</v>
      </c>
      <c r="AB84" s="8">
        <v>122</v>
      </c>
    </row>
    <row r="85" spans="1:28">
      <c r="A85" s="3"/>
      <c r="B85" s="3"/>
      <c r="C85" s="3"/>
      <c r="D85" s="3"/>
      <c r="E85" s="3"/>
      <c r="F85" s="52"/>
      <c r="G85" s="3"/>
      <c r="H85" s="3"/>
      <c r="I85" s="3"/>
      <c r="T85" s="66"/>
      <c r="U85" s="66"/>
      <c r="AA85" s="15" t="s">
        <v>257</v>
      </c>
      <c r="AB85" s="16">
        <v>120</v>
      </c>
    </row>
    <row r="86" spans="1:28" ht="12.75" customHeight="1">
      <c r="A86" s="52"/>
      <c r="B86" s="52"/>
      <c r="C86" s="91" t="s">
        <v>215</v>
      </c>
      <c r="D86" s="41" t="s">
        <v>108</v>
      </c>
      <c r="E86" s="101" t="s">
        <v>258</v>
      </c>
      <c r="F86" s="101"/>
      <c r="G86" s="101"/>
      <c r="H86" s="102" t="s">
        <v>259</v>
      </c>
      <c r="I86" s="102"/>
      <c r="J86" s="102"/>
      <c r="K86" s="102"/>
      <c r="L86" s="102"/>
      <c r="M86" s="102"/>
      <c r="N86" s="102"/>
      <c r="O86" s="102"/>
      <c r="P86" s="102"/>
      <c r="Q86" s="102"/>
      <c r="R86" s="102"/>
      <c r="S86" s="102"/>
      <c r="T86" s="66"/>
      <c r="U86" s="66"/>
      <c r="AA86" s="15" t="s">
        <v>260</v>
      </c>
      <c r="AB86" s="16">
        <v>2954</v>
      </c>
    </row>
    <row r="87" spans="1:28">
      <c r="A87" s="43" t="s">
        <v>31</v>
      </c>
      <c r="B87" s="43" t="s">
        <v>135</v>
      </c>
      <c r="C87" s="43" t="s">
        <v>249</v>
      </c>
      <c r="D87" s="103" t="s">
        <v>252</v>
      </c>
      <c r="E87" s="43" t="s">
        <v>13</v>
      </c>
      <c r="F87" s="43" t="s">
        <v>21</v>
      </c>
      <c r="G87" s="43" t="s">
        <v>29</v>
      </c>
      <c r="H87" s="104" t="s">
        <v>261</v>
      </c>
      <c r="I87" s="43" t="s">
        <v>262</v>
      </c>
      <c r="J87" s="43" t="s">
        <v>263</v>
      </c>
      <c r="K87" s="43" t="s">
        <v>264</v>
      </c>
      <c r="L87" s="43" t="s">
        <v>265</v>
      </c>
      <c r="M87" s="43" t="s">
        <v>266</v>
      </c>
      <c r="N87" s="43" t="s">
        <v>267</v>
      </c>
      <c r="O87" s="43" t="s">
        <v>268</v>
      </c>
      <c r="P87" s="43" t="s">
        <v>269</v>
      </c>
      <c r="Q87" s="43" t="s">
        <v>270</v>
      </c>
      <c r="R87" s="43" t="s">
        <v>271</v>
      </c>
      <c r="S87" s="43" t="s">
        <v>272</v>
      </c>
      <c r="T87" s="66"/>
      <c r="U87" s="66"/>
      <c r="AA87" s="15" t="s">
        <v>273</v>
      </c>
      <c r="AB87" s="16">
        <v>5138</v>
      </c>
    </row>
    <row r="88" spans="1:28" ht="14.25">
      <c r="A88" s="70">
        <f>A66</f>
        <v>4009050</v>
      </c>
      <c r="B88" s="93">
        <f>B66</f>
        <v>40043</v>
      </c>
      <c r="C88" s="74" t="s">
        <v>274</v>
      </c>
      <c r="D88" s="105">
        <f t="shared" ref="D88:D119" si="3">IF(C88="","",VLOOKUP(C88,Liste,2))</f>
        <v>69</v>
      </c>
      <c r="E88" s="74">
        <v>45</v>
      </c>
      <c r="F88" s="74">
        <v>21</v>
      </c>
      <c r="G88" s="74">
        <v>22</v>
      </c>
      <c r="H88" s="74"/>
      <c r="I88" s="74"/>
      <c r="J88" s="74"/>
      <c r="K88" s="74"/>
      <c r="L88" s="74"/>
      <c r="M88" s="74"/>
      <c r="N88" s="74"/>
      <c r="O88" s="74"/>
      <c r="P88" s="74"/>
      <c r="Q88" s="74"/>
      <c r="R88" s="74"/>
      <c r="S88" s="74"/>
      <c r="T88" s="66"/>
      <c r="U88" s="66"/>
      <c r="AA88" s="15" t="s">
        <v>275</v>
      </c>
      <c r="AB88" s="16">
        <v>383</v>
      </c>
    </row>
    <row r="89" spans="1:28" ht="14.25">
      <c r="A89" s="97">
        <f t="shared" ref="A89:B108" si="4">+A$88</f>
        <v>4009050</v>
      </c>
      <c r="B89" s="98">
        <f t="shared" si="4"/>
        <v>40043</v>
      </c>
      <c r="C89" s="74" t="s">
        <v>276</v>
      </c>
      <c r="D89" s="105">
        <f t="shared" si="3"/>
        <v>286</v>
      </c>
      <c r="E89" s="74">
        <v>8</v>
      </c>
      <c r="F89" s="74">
        <v>3</v>
      </c>
      <c r="G89" s="74">
        <v>8</v>
      </c>
      <c r="H89" s="74"/>
      <c r="I89" s="74"/>
      <c r="J89" s="74"/>
      <c r="K89" s="74"/>
      <c r="L89" s="74"/>
      <c r="M89" s="74"/>
      <c r="N89" s="74"/>
      <c r="O89" s="74"/>
      <c r="P89" s="74"/>
      <c r="Q89" s="74"/>
      <c r="R89" s="74"/>
      <c r="S89" s="74"/>
      <c r="T89" s="66"/>
      <c r="U89" s="66"/>
      <c r="AA89" s="15" t="s">
        <v>277</v>
      </c>
      <c r="AB89" s="16">
        <v>313</v>
      </c>
    </row>
    <row r="90" spans="1:28" ht="14.25">
      <c r="A90" s="97">
        <f t="shared" si="4"/>
        <v>4009050</v>
      </c>
      <c r="B90" s="98">
        <f t="shared" si="4"/>
        <v>40043</v>
      </c>
      <c r="C90" s="74" t="s">
        <v>278</v>
      </c>
      <c r="D90" s="105">
        <f t="shared" si="3"/>
        <v>287</v>
      </c>
      <c r="E90" s="74"/>
      <c r="F90" s="74">
        <v>1</v>
      </c>
      <c r="G90" s="74">
        <v>1</v>
      </c>
      <c r="H90" s="74"/>
      <c r="I90" s="74"/>
      <c r="J90" s="74"/>
      <c r="K90" s="74"/>
      <c r="L90" s="74"/>
      <c r="M90" s="74"/>
      <c r="N90" s="74"/>
      <c r="O90" s="74"/>
      <c r="P90" s="74"/>
      <c r="Q90" s="74"/>
      <c r="R90" s="74"/>
      <c r="S90" s="74"/>
      <c r="T90" s="66"/>
      <c r="U90" s="66"/>
      <c r="AA90" s="15" t="s">
        <v>279</v>
      </c>
      <c r="AB90" s="16">
        <v>819</v>
      </c>
    </row>
    <row r="91" spans="1:28" ht="14.25">
      <c r="A91" s="97">
        <f t="shared" si="4"/>
        <v>4009050</v>
      </c>
      <c r="B91" s="98">
        <f t="shared" si="4"/>
        <v>40043</v>
      </c>
      <c r="C91" s="74" t="s">
        <v>280</v>
      </c>
      <c r="D91" s="105">
        <f t="shared" si="3"/>
        <v>292</v>
      </c>
      <c r="E91" s="74">
        <v>3</v>
      </c>
      <c r="F91" s="74"/>
      <c r="G91" s="74">
        <v>4</v>
      </c>
      <c r="H91" s="74"/>
      <c r="I91" s="74"/>
      <c r="J91" s="74"/>
      <c r="K91" s="74"/>
      <c r="L91" s="74"/>
      <c r="M91" s="74"/>
      <c r="N91" s="74"/>
      <c r="O91" s="74"/>
      <c r="P91" s="74"/>
      <c r="Q91" s="74"/>
      <c r="R91" s="74"/>
      <c r="S91" s="74"/>
      <c r="T91" s="66"/>
      <c r="U91" s="66"/>
      <c r="AA91" s="15" t="s">
        <v>281</v>
      </c>
      <c r="AB91" s="16">
        <v>662</v>
      </c>
    </row>
    <row r="92" spans="1:28" ht="14.25">
      <c r="A92" s="97">
        <f t="shared" si="4"/>
        <v>4009050</v>
      </c>
      <c r="B92" s="98">
        <f t="shared" si="4"/>
        <v>40043</v>
      </c>
      <c r="C92" s="74" t="s">
        <v>282</v>
      </c>
      <c r="D92" s="105">
        <f t="shared" si="3"/>
        <v>212</v>
      </c>
      <c r="E92" s="74">
        <v>1</v>
      </c>
      <c r="F92" s="74">
        <v>1</v>
      </c>
      <c r="G92" s="74">
        <v>19</v>
      </c>
      <c r="H92" s="74"/>
      <c r="I92" s="74"/>
      <c r="J92" s="74"/>
      <c r="K92" s="74"/>
      <c r="L92" s="74"/>
      <c r="M92" s="74"/>
      <c r="N92" s="74"/>
      <c r="O92" s="74"/>
      <c r="P92" s="74"/>
      <c r="Q92" s="74"/>
      <c r="R92" s="74"/>
      <c r="S92" s="74"/>
      <c r="T92" s="66"/>
      <c r="U92" s="66"/>
      <c r="AA92" s="15" t="s">
        <v>283</v>
      </c>
      <c r="AB92" s="16">
        <v>667</v>
      </c>
    </row>
    <row r="93" spans="1:28" ht="14.25">
      <c r="A93" s="97">
        <f t="shared" si="4"/>
        <v>4009050</v>
      </c>
      <c r="B93" s="98">
        <f t="shared" si="4"/>
        <v>40043</v>
      </c>
      <c r="C93" s="74" t="s">
        <v>155</v>
      </c>
      <c r="D93" s="105">
        <f t="shared" si="3"/>
        <v>311</v>
      </c>
      <c r="E93" s="74">
        <v>2</v>
      </c>
      <c r="F93" s="74">
        <v>21</v>
      </c>
      <c r="G93" s="74">
        <v>1</v>
      </c>
      <c r="H93" s="74"/>
      <c r="I93" s="74"/>
      <c r="J93" s="74"/>
      <c r="K93" s="74"/>
      <c r="L93" s="74"/>
      <c r="M93" s="74"/>
      <c r="N93" s="74"/>
      <c r="O93" s="74"/>
      <c r="P93" s="74"/>
      <c r="Q93" s="74"/>
      <c r="R93" s="74"/>
      <c r="S93" s="74"/>
      <c r="T93" s="66"/>
      <c r="U93" s="66"/>
      <c r="AA93" s="15" t="s">
        <v>284</v>
      </c>
      <c r="AB93" s="16">
        <v>2611</v>
      </c>
    </row>
    <row r="94" spans="1:28" ht="14.25">
      <c r="A94" s="97">
        <f t="shared" si="4"/>
        <v>4009050</v>
      </c>
      <c r="B94" s="98">
        <f t="shared" si="4"/>
        <v>40043</v>
      </c>
      <c r="C94" s="74" t="s">
        <v>277</v>
      </c>
      <c r="D94" s="105">
        <f t="shared" si="3"/>
        <v>313</v>
      </c>
      <c r="E94" s="74">
        <v>2</v>
      </c>
      <c r="F94" s="74"/>
      <c r="G94" s="74"/>
      <c r="H94" s="74"/>
      <c r="I94" s="74"/>
      <c r="J94" s="74"/>
      <c r="K94" s="74"/>
      <c r="L94" s="74"/>
      <c r="M94" s="74"/>
      <c r="N94" s="74"/>
      <c r="O94" s="74"/>
      <c r="P94" s="74"/>
      <c r="Q94" s="74"/>
      <c r="R94" s="74"/>
      <c r="S94" s="74"/>
      <c r="T94" s="66"/>
      <c r="U94" s="66"/>
      <c r="AA94" s="15" t="s">
        <v>285</v>
      </c>
      <c r="AB94" s="16">
        <v>791</v>
      </c>
    </row>
    <row r="95" spans="1:28" ht="14.25">
      <c r="A95" s="97">
        <f t="shared" si="4"/>
        <v>4009050</v>
      </c>
      <c r="B95" s="98">
        <f t="shared" si="4"/>
        <v>40043</v>
      </c>
      <c r="C95" s="74" t="s">
        <v>286</v>
      </c>
      <c r="D95" s="105">
        <f t="shared" si="3"/>
        <v>312</v>
      </c>
      <c r="E95" s="74">
        <v>71</v>
      </c>
      <c r="F95" s="74">
        <v>55</v>
      </c>
      <c r="G95" s="74">
        <v>2</v>
      </c>
      <c r="H95" s="74"/>
      <c r="I95" s="74"/>
      <c r="J95" s="74"/>
      <c r="K95" s="74"/>
      <c r="L95" s="74"/>
      <c r="M95" s="74"/>
      <c r="N95" s="74"/>
      <c r="O95" s="74"/>
      <c r="P95" s="74"/>
      <c r="Q95" s="74"/>
      <c r="R95" s="74"/>
      <c r="S95" s="74"/>
      <c r="T95" s="66"/>
      <c r="U95" s="66"/>
      <c r="AA95" s="7" t="s">
        <v>287</v>
      </c>
      <c r="AB95" s="8">
        <v>221</v>
      </c>
    </row>
    <row r="96" spans="1:28" ht="14.25">
      <c r="A96" s="97">
        <f t="shared" si="4"/>
        <v>4009050</v>
      </c>
      <c r="B96" s="98">
        <f t="shared" si="4"/>
        <v>40043</v>
      </c>
      <c r="C96" s="74" t="s">
        <v>288</v>
      </c>
      <c r="D96" s="105">
        <f t="shared" si="3"/>
        <v>317</v>
      </c>
      <c r="E96" s="74"/>
      <c r="F96" s="74">
        <v>2</v>
      </c>
      <c r="G96" s="74"/>
      <c r="H96" s="74"/>
      <c r="I96" s="74"/>
      <c r="J96" s="74"/>
      <c r="K96" s="74"/>
      <c r="L96" s="74"/>
      <c r="M96" s="74"/>
      <c r="N96" s="74"/>
      <c r="O96" s="74"/>
      <c r="P96" s="74"/>
      <c r="Q96" s="74"/>
      <c r="R96" s="74"/>
      <c r="S96" s="74"/>
      <c r="T96" s="66"/>
      <c r="U96" s="66"/>
      <c r="AA96" s="15" t="s">
        <v>289</v>
      </c>
      <c r="AB96" s="16">
        <v>207</v>
      </c>
    </row>
    <row r="97" spans="1:28" ht="14.25">
      <c r="A97" s="97">
        <f t="shared" si="4"/>
        <v>4009050</v>
      </c>
      <c r="B97" s="98">
        <f t="shared" si="4"/>
        <v>40043</v>
      </c>
      <c r="C97" s="74" t="s">
        <v>290</v>
      </c>
      <c r="D97" s="105">
        <f t="shared" si="3"/>
        <v>318</v>
      </c>
      <c r="E97" s="74"/>
      <c r="F97" s="74"/>
      <c r="G97" s="74">
        <v>1</v>
      </c>
      <c r="H97" s="74"/>
      <c r="I97" s="74"/>
      <c r="J97" s="74"/>
      <c r="K97" s="74"/>
      <c r="L97" s="74"/>
      <c r="M97" s="74"/>
      <c r="N97" s="74"/>
      <c r="O97" s="74"/>
      <c r="P97" s="74"/>
      <c r="Q97" s="74"/>
      <c r="R97" s="74"/>
      <c r="S97" s="74"/>
      <c r="T97" s="66"/>
      <c r="U97" s="66"/>
      <c r="AA97" s="7" t="s">
        <v>291</v>
      </c>
      <c r="AB97" s="8">
        <v>807</v>
      </c>
    </row>
    <row r="98" spans="1:28" ht="14.25">
      <c r="A98" s="97">
        <f t="shared" si="4"/>
        <v>4009050</v>
      </c>
      <c r="B98" s="98">
        <f t="shared" si="4"/>
        <v>40043</v>
      </c>
      <c r="C98" s="74" t="s">
        <v>292</v>
      </c>
      <c r="D98" s="105">
        <f t="shared" si="3"/>
        <v>3163</v>
      </c>
      <c r="E98" s="74">
        <v>9</v>
      </c>
      <c r="F98" s="74"/>
      <c r="G98" s="74"/>
      <c r="H98" s="74"/>
      <c r="I98" s="74"/>
      <c r="J98" s="74"/>
      <c r="K98" s="74"/>
      <c r="L98" s="74"/>
      <c r="M98" s="74"/>
      <c r="N98" s="74"/>
      <c r="O98" s="74"/>
      <c r="P98" s="74"/>
      <c r="Q98" s="74"/>
      <c r="R98" s="74"/>
      <c r="S98" s="74"/>
      <c r="T98" s="66"/>
      <c r="U98" s="66"/>
      <c r="AA98" s="15" t="s">
        <v>293</v>
      </c>
      <c r="AB98" s="16">
        <v>170</v>
      </c>
    </row>
    <row r="99" spans="1:28" ht="14.25">
      <c r="A99" s="97">
        <f t="shared" si="4"/>
        <v>4009050</v>
      </c>
      <c r="B99" s="98">
        <f t="shared" si="4"/>
        <v>40043</v>
      </c>
      <c r="C99" s="74" t="s">
        <v>294</v>
      </c>
      <c r="D99" s="105">
        <f t="shared" si="3"/>
        <v>239</v>
      </c>
      <c r="E99" s="74"/>
      <c r="F99" s="74">
        <v>35</v>
      </c>
      <c r="G99" s="74">
        <v>9</v>
      </c>
      <c r="H99" s="74"/>
      <c r="I99" s="74"/>
      <c r="J99" s="74"/>
      <c r="K99" s="74"/>
      <c r="L99" s="74"/>
      <c r="M99" s="74"/>
      <c r="N99" s="74"/>
      <c r="O99" s="74"/>
      <c r="P99" s="74"/>
      <c r="Q99" s="74"/>
      <c r="R99" s="74"/>
      <c r="S99" s="74"/>
      <c r="T99" s="66"/>
      <c r="U99" s="66"/>
      <c r="AA99" s="7" t="s">
        <v>295</v>
      </c>
      <c r="AB99" s="8">
        <v>169</v>
      </c>
    </row>
    <row r="100" spans="1:28" ht="14.25">
      <c r="A100" s="97">
        <f t="shared" si="4"/>
        <v>4009050</v>
      </c>
      <c r="B100" s="98">
        <f t="shared" si="4"/>
        <v>40043</v>
      </c>
      <c r="C100" s="74" t="s">
        <v>296</v>
      </c>
      <c r="D100" s="105">
        <f t="shared" si="3"/>
        <v>245</v>
      </c>
      <c r="E100" s="74"/>
      <c r="F100" s="74">
        <v>2</v>
      </c>
      <c r="G100" s="74"/>
      <c r="H100" s="74"/>
      <c r="I100" s="74"/>
      <c r="J100" s="74"/>
      <c r="K100" s="74"/>
      <c r="L100" s="74"/>
      <c r="M100" s="74"/>
      <c r="N100" s="74"/>
      <c r="O100" s="74"/>
      <c r="P100" s="74"/>
      <c r="Q100" s="74"/>
      <c r="R100" s="74"/>
      <c r="S100" s="74"/>
      <c r="T100" s="66"/>
      <c r="U100" s="66"/>
      <c r="AA100" s="15" t="s">
        <v>297</v>
      </c>
      <c r="AB100" s="16">
        <v>474</v>
      </c>
    </row>
    <row r="101" spans="1:28" ht="14.25">
      <c r="A101" s="97">
        <f t="shared" si="4"/>
        <v>4009050</v>
      </c>
      <c r="B101" s="98">
        <f t="shared" si="4"/>
        <v>40043</v>
      </c>
      <c r="C101" s="74" t="s">
        <v>298</v>
      </c>
      <c r="D101" s="105">
        <f t="shared" si="3"/>
        <v>183</v>
      </c>
      <c r="E101" s="74">
        <v>7</v>
      </c>
      <c r="F101" s="74"/>
      <c r="G101" s="74">
        <v>13</v>
      </c>
      <c r="H101" s="74"/>
      <c r="I101" s="74"/>
      <c r="J101" s="74"/>
      <c r="K101" s="74"/>
      <c r="L101" s="74"/>
      <c r="M101" s="74"/>
      <c r="N101" s="74"/>
      <c r="O101" s="74"/>
      <c r="P101" s="74"/>
      <c r="Q101" s="74"/>
      <c r="R101" s="74"/>
      <c r="S101" s="74"/>
      <c r="T101" s="66"/>
      <c r="U101" s="66"/>
      <c r="AA101" s="7" t="s">
        <v>299</v>
      </c>
      <c r="AB101" s="8">
        <v>642</v>
      </c>
    </row>
    <row r="102" spans="1:28" ht="14.25">
      <c r="A102" s="97">
        <f t="shared" si="4"/>
        <v>4009050</v>
      </c>
      <c r="B102" s="98">
        <f t="shared" si="4"/>
        <v>40043</v>
      </c>
      <c r="C102" s="74" t="s">
        <v>300</v>
      </c>
      <c r="D102" s="105">
        <f t="shared" si="3"/>
        <v>321</v>
      </c>
      <c r="E102" s="74">
        <v>14</v>
      </c>
      <c r="F102" s="74">
        <v>8</v>
      </c>
      <c r="G102" s="74">
        <v>3</v>
      </c>
      <c r="H102" s="74"/>
      <c r="I102" s="74"/>
      <c r="J102" s="74"/>
      <c r="K102" s="74"/>
      <c r="L102" s="74"/>
      <c r="M102" s="74"/>
      <c r="N102" s="74"/>
      <c r="O102" s="74"/>
      <c r="P102" s="74"/>
      <c r="Q102" s="74"/>
      <c r="R102" s="74"/>
      <c r="S102" s="74"/>
      <c r="T102" s="66"/>
      <c r="U102" s="66"/>
      <c r="AA102" s="7" t="s">
        <v>301</v>
      </c>
      <c r="AB102" s="8">
        <v>3081</v>
      </c>
    </row>
    <row r="103" spans="1:28" ht="14.25">
      <c r="A103" s="97">
        <f t="shared" si="4"/>
        <v>4009050</v>
      </c>
      <c r="B103" s="98">
        <f t="shared" si="4"/>
        <v>40043</v>
      </c>
      <c r="C103" s="74" t="s">
        <v>302</v>
      </c>
      <c r="D103" s="105">
        <f t="shared" si="3"/>
        <v>322</v>
      </c>
      <c r="E103" s="74">
        <v>20</v>
      </c>
      <c r="F103" s="74">
        <v>3</v>
      </c>
      <c r="G103" s="74"/>
      <c r="H103" s="74"/>
      <c r="I103" s="74"/>
      <c r="J103" s="74"/>
      <c r="K103" s="74"/>
      <c r="L103" s="74"/>
      <c r="M103" s="74"/>
      <c r="N103" s="74"/>
      <c r="O103" s="74"/>
      <c r="P103" s="74"/>
      <c r="Q103" s="74"/>
      <c r="R103" s="74"/>
      <c r="S103" s="74"/>
      <c r="T103" s="66"/>
      <c r="U103" s="66"/>
      <c r="AA103" s="7" t="s">
        <v>303</v>
      </c>
      <c r="AB103" s="8">
        <v>387</v>
      </c>
    </row>
    <row r="104" spans="1:28" ht="14.25">
      <c r="A104" s="97">
        <f t="shared" si="4"/>
        <v>4009050</v>
      </c>
      <c r="B104" s="98">
        <f t="shared" si="4"/>
        <v>40043</v>
      </c>
      <c r="C104" s="74" t="s">
        <v>165</v>
      </c>
      <c r="D104" s="105">
        <f t="shared" si="3"/>
        <v>363</v>
      </c>
      <c r="E104" s="74"/>
      <c r="F104" s="74">
        <v>4</v>
      </c>
      <c r="G104" s="74"/>
      <c r="H104" s="74"/>
      <c r="I104" s="74"/>
      <c r="J104" s="74"/>
      <c r="K104" s="74"/>
      <c r="L104" s="74"/>
      <c r="M104" s="74"/>
      <c r="N104" s="74"/>
      <c r="O104" s="74"/>
      <c r="P104" s="74"/>
      <c r="Q104" s="74"/>
      <c r="R104" s="74"/>
      <c r="S104" s="74"/>
      <c r="T104" s="66"/>
      <c r="U104" s="66"/>
      <c r="AA104" s="7" t="s">
        <v>304</v>
      </c>
      <c r="AB104" s="8">
        <v>1075</v>
      </c>
    </row>
    <row r="105" spans="1:28" ht="14.25">
      <c r="A105" s="97">
        <f t="shared" si="4"/>
        <v>4009050</v>
      </c>
      <c r="B105" s="98">
        <f t="shared" si="4"/>
        <v>40043</v>
      </c>
      <c r="C105" s="74" t="s">
        <v>167</v>
      </c>
      <c r="D105" s="105">
        <f t="shared" si="3"/>
        <v>364</v>
      </c>
      <c r="E105" s="74">
        <v>5</v>
      </c>
      <c r="F105" s="74">
        <v>2</v>
      </c>
      <c r="G105" s="74">
        <v>22</v>
      </c>
      <c r="H105" s="74"/>
      <c r="I105" s="74"/>
      <c r="J105" s="74"/>
      <c r="K105" s="74"/>
      <c r="L105" s="74"/>
      <c r="M105" s="74"/>
      <c r="N105" s="74"/>
      <c r="O105" s="74"/>
      <c r="P105" s="74"/>
      <c r="Q105" s="74"/>
      <c r="R105" s="74"/>
      <c r="S105" s="74"/>
      <c r="T105" s="66"/>
      <c r="U105" s="66"/>
      <c r="AA105" s="7" t="s">
        <v>305</v>
      </c>
      <c r="AB105" s="8">
        <v>663</v>
      </c>
    </row>
    <row r="106" spans="1:28" ht="14.25">
      <c r="A106" s="97">
        <f t="shared" si="4"/>
        <v>4009050</v>
      </c>
      <c r="B106" s="98">
        <f t="shared" si="4"/>
        <v>40043</v>
      </c>
      <c r="C106" s="74" t="s">
        <v>275</v>
      </c>
      <c r="D106" s="105">
        <f t="shared" si="3"/>
        <v>383</v>
      </c>
      <c r="E106" s="74">
        <v>1</v>
      </c>
      <c r="F106" s="74"/>
      <c r="G106" s="74"/>
      <c r="H106" s="74"/>
      <c r="I106" s="74"/>
      <c r="J106" s="74"/>
      <c r="K106" s="74"/>
      <c r="L106" s="74"/>
      <c r="M106" s="74"/>
      <c r="N106" s="74"/>
      <c r="O106" s="74"/>
      <c r="P106" s="74"/>
      <c r="Q106" s="74"/>
      <c r="R106" s="74"/>
      <c r="S106" s="74"/>
      <c r="T106" s="66"/>
      <c r="U106" s="66"/>
      <c r="AA106" s="7" t="s">
        <v>306</v>
      </c>
      <c r="AB106" s="8">
        <v>658</v>
      </c>
    </row>
    <row r="107" spans="1:28" ht="14.25">
      <c r="A107" s="97">
        <f t="shared" si="4"/>
        <v>4009050</v>
      </c>
      <c r="B107" s="98">
        <f t="shared" si="4"/>
        <v>40043</v>
      </c>
      <c r="C107" s="74" t="s">
        <v>307</v>
      </c>
      <c r="D107" s="105">
        <f t="shared" si="3"/>
        <v>390</v>
      </c>
      <c r="E107" s="74"/>
      <c r="F107" s="74">
        <v>1</v>
      </c>
      <c r="G107" s="74"/>
      <c r="H107" s="74"/>
      <c r="I107" s="74"/>
      <c r="J107" s="74"/>
      <c r="K107" s="74"/>
      <c r="L107" s="74"/>
      <c r="M107" s="74"/>
      <c r="N107" s="74"/>
      <c r="O107" s="74"/>
      <c r="P107" s="74"/>
      <c r="Q107" s="74"/>
      <c r="R107" s="74"/>
      <c r="S107" s="74"/>
      <c r="T107" s="66"/>
      <c r="U107" s="66"/>
      <c r="AA107" s="7" t="s">
        <v>308</v>
      </c>
      <c r="AB107" s="8">
        <v>3126</v>
      </c>
    </row>
    <row r="108" spans="1:28" ht="14.25">
      <c r="A108" s="97">
        <f t="shared" si="4"/>
        <v>4009050</v>
      </c>
      <c r="B108" s="98">
        <f t="shared" si="4"/>
        <v>40043</v>
      </c>
      <c r="C108" s="74" t="s">
        <v>309</v>
      </c>
      <c r="D108" s="105">
        <f t="shared" si="3"/>
        <v>3207</v>
      </c>
      <c r="E108" s="74">
        <v>1</v>
      </c>
      <c r="F108" s="74"/>
      <c r="G108" s="74"/>
      <c r="H108" s="74"/>
      <c r="I108" s="74"/>
      <c r="J108" s="74"/>
      <c r="K108" s="74"/>
      <c r="L108" s="74"/>
      <c r="M108" s="74"/>
      <c r="N108" s="74"/>
      <c r="O108" s="74"/>
      <c r="P108" s="74"/>
      <c r="Q108" s="74"/>
      <c r="R108" s="74"/>
      <c r="S108" s="74"/>
      <c r="T108" s="66"/>
      <c r="U108" s="66"/>
      <c r="AA108" s="15" t="s">
        <v>310</v>
      </c>
      <c r="AB108" s="16">
        <v>1048</v>
      </c>
    </row>
    <row r="109" spans="1:28" ht="14.25">
      <c r="A109" s="97">
        <f t="shared" ref="A109:B128" si="5">+A$88</f>
        <v>4009050</v>
      </c>
      <c r="B109" s="98">
        <f t="shared" si="5"/>
        <v>40043</v>
      </c>
      <c r="C109" s="74" t="s">
        <v>311</v>
      </c>
      <c r="D109" s="105">
        <f t="shared" si="3"/>
        <v>450</v>
      </c>
      <c r="E109" s="74">
        <v>13</v>
      </c>
      <c r="F109" s="74">
        <v>3</v>
      </c>
      <c r="G109" s="74">
        <v>7</v>
      </c>
      <c r="H109" s="74"/>
      <c r="I109" s="74"/>
      <c r="J109" s="74"/>
      <c r="K109" s="74"/>
      <c r="L109" s="74"/>
      <c r="M109" s="74"/>
      <c r="N109" s="74"/>
      <c r="O109" s="74"/>
      <c r="P109" s="74"/>
      <c r="Q109" s="74"/>
      <c r="R109" s="74"/>
      <c r="S109" s="74"/>
      <c r="T109" s="66"/>
      <c r="U109" s="66"/>
      <c r="AA109" s="15" t="s">
        <v>312</v>
      </c>
      <c r="AB109" s="16">
        <v>1051</v>
      </c>
    </row>
    <row r="110" spans="1:28" ht="14.25">
      <c r="A110" s="97">
        <f t="shared" si="5"/>
        <v>4009050</v>
      </c>
      <c r="B110" s="98">
        <f t="shared" si="5"/>
        <v>40043</v>
      </c>
      <c r="C110" s="74" t="s">
        <v>313</v>
      </c>
      <c r="D110" s="105">
        <f t="shared" si="3"/>
        <v>502</v>
      </c>
      <c r="E110" s="74">
        <v>6</v>
      </c>
      <c r="F110" s="74">
        <v>33</v>
      </c>
      <c r="G110" s="74">
        <v>1</v>
      </c>
      <c r="H110" s="74"/>
      <c r="I110" s="74"/>
      <c r="J110" s="74"/>
      <c r="K110" s="74"/>
      <c r="L110" s="74"/>
      <c r="M110" s="74"/>
      <c r="N110" s="74"/>
      <c r="O110" s="74"/>
      <c r="P110" s="74"/>
      <c r="Q110" s="74"/>
      <c r="R110" s="74"/>
      <c r="S110" s="74"/>
      <c r="T110" s="66"/>
      <c r="U110" s="66"/>
      <c r="AA110" s="7" t="s">
        <v>314</v>
      </c>
      <c r="AB110" s="8">
        <v>1050</v>
      </c>
    </row>
    <row r="111" spans="1:28" ht="14.25">
      <c r="A111" s="97">
        <f t="shared" si="5"/>
        <v>4009050</v>
      </c>
      <c r="B111" s="98">
        <f t="shared" si="5"/>
        <v>40043</v>
      </c>
      <c r="C111" s="74" t="s">
        <v>315</v>
      </c>
      <c r="D111" s="105">
        <f t="shared" si="3"/>
        <v>399</v>
      </c>
      <c r="E111" s="74">
        <v>3</v>
      </c>
      <c r="F111" s="74"/>
      <c r="G111" s="74"/>
      <c r="H111" s="74"/>
      <c r="I111" s="74"/>
      <c r="J111" s="74"/>
      <c r="K111" s="74"/>
      <c r="L111" s="74"/>
      <c r="M111" s="74"/>
      <c r="N111" s="74"/>
      <c r="O111" s="74"/>
      <c r="P111" s="74"/>
      <c r="Q111" s="74"/>
      <c r="R111" s="74"/>
      <c r="S111" s="74"/>
      <c r="T111" s="66"/>
      <c r="U111" s="66"/>
      <c r="AA111" s="15" t="s">
        <v>316</v>
      </c>
      <c r="AB111" s="16">
        <v>687</v>
      </c>
    </row>
    <row r="112" spans="1:28" ht="14.25">
      <c r="A112" s="97">
        <f t="shared" si="5"/>
        <v>4009050</v>
      </c>
      <c r="B112" s="98">
        <f t="shared" si="5"/>
        <v>40043</v>
      </c>
      <c r="C112" s="74" t="s">
        <v>317</v>
      </c>
      <c r="D112" s="105">
        <f t="shared" si="3"/>
        <v>421</v>
      </c>
      <c r="E112" s="74">
        <v>1</v>
      </c>
      <c r="F112" s="74">
        <v>1</v>
      </c>
      <c r="G112" s="74">
        <v>1</v>
      </c>
      <c r="H112" s="74"/>
      <c r="I112" s="74"/>
      <c r="J112" s="74"/>
      <c r="K112" s="74"/>
      <c r="L112" s="74"/>
      <c r="M112" s="74"/>
      <c r="N112" s="74"/>
      <c r="O112" s="74"/>
      <c r="P112" s="74"/>
      <c r="Q112" s="74"/>
      <c r="R112" s="74"/>
      <c r="S112" s="74"/>
      <c r="T112" s="66"/>
      <c r="U112" s="66"/>
      <c r="AA112" s="7" t="s">
        <v>318</v>
      </c>
      <c r="AB112" s="8">
        <v>686</v>
      </c>
    </row>
    <row r="113" spans="1:28" ht="14.25">
      <c r="A113" s="97">
        <f t="shared" si="5"/>
        <v>4009050</v>
      </c>
      <c r="B113" s="98">
        <f t="shared" si="5"/>
        <v>40043</v>
      </c>
      <c r="C113" s="74" t="s">
        <v>319</v>
      </c>
      <c r="D113" s="105">
        <f t="shared" si="3"/>
        <v>473</v>
      </c>
      <c r="E113" s="74">
        <v>10</v>
      </c>
      <c r="F113" s="74">
        <v>1</v>
      </c>
      <c r="G113" s="74"/>
      <c r="H113" s="74"/>
      <c r="I113" s="74"/>
      <c r="J113" s="74"/>
      <c r="K113" s="74"/>
      <c r="L113" s="74"/>
      <c r="M113" s="74"/>
      <c r="N113" s="74"/>
      <c r="O113" s="74"/>
      <c r="P113" s="74"/>
      <c r="Q113" s="74"/>
      <c r="R113" s="74"/>
      <c r="S113" s="74"/>
      <c r="T113" s="66"/>
      <c r="U113" s="66"/>
      <c r="AA113" s="15" t="s">
        <v>320</v>
      </c>
      <c r="AB113" s="16">
        <v>2657</v>
      </c>
    </row>
    <row r="114" spans="1:28" ht="14.25">
      <c r="A114" s="97">
        <f t="shared" si="5"/>
        <v>4009050</v>
      </c>
      <c r="B114" s="98">
        <f t="shared" si="5"/>
        <v>40043</v>
      </c>
      <c r="C114" s="74" t="s">
        <v>321</v>
      </c>
      <c r="D114" s="105">
        <f t="shared" si="3"/>
        <v>481</v>
      </c>
      <c r="E114" s="74">
        <v>11</v>
      </c>
      <c r="F114" s="74">
        <v>1</v>
      </c>
      <c r="G114" s="74"/>
      <c r="H114" s="74"/>
      <c r="I114" s="74"/>
      <c r="J114" s="74"/>
      <c r="K114" s="74"/>
      <c r="L114" s="74"/>
      <c r="M114" s="74"/>
      <c r="N114" s="74"/>
      <c r="O114" s="74"/>
      <c r="P114" s="74"/>
      <c r="Q114" s="74"/>
      <c r="R114" s="74"/>
      <c r="S114" s="74"/>
      <c r="T114" s="66"/>
      <c r="U114" s="66"/>
      <c r="AA114" s="15" t="s">
        <v>322</v>
      </c>
      <c r="AB114" s="16">
        <v>690</v>
      </c>
    </row>
    <row r="115" spans="1:28" ht="14.25">
      <c r="A115" s="97">
        <f t="shared" si="5"/>
        <v>4009050</v>
      </c>
      <c r="B115" s="98">
        <f t="shared" si="5"/>
        <v>40043</v>
      </c>
      <c r="C115" s="74" t="s">
        <v>323</v>
      </c>
      <c r="D115" s="105">
        <f t="shared" si="3"/>
        <v>620</v>
      </c>
      <c r="E115" s="74"/>
      <c r="F115" s="74"/>
      <c r="G115" s="74">
        <v>4</v>
      </c>
      <c r="H115" s="74"/>
      <c r="I115" s="74"/>
      <c r="J115" s="74"/>
      <c r="K115" s="74"/>
      <c r="L115" s="74"/>
      <c r="M115" s="74"/>
      <c r="N115" s="74"/>
      <c r="O115" s="74"/>
      <c r="P115" s="74"/>
      <c r="Q115" s="74"/>
      <c r="R115" s="74"/>
      <c r="S115" s="74"/>
      <c r="T115" s="66"/>
      <c r="U115" s="66"/>
      <c r="AA115" s="15" t="s">
        <v>324</v>
      </c>
      <c r="AB115" s="16">
        <v>3082</v>
      </c>
    </row>
    <row r="116" spans="1:28" ht="14.25">
      <c r="A116" s="97">
        <f t="shared" si="5"/>
        <v>4009050</v>
      </c>
      <c r="B116" s="98">
        <f t="shared" si="5"/>
        <v>40043</v>
      </c>
      <c r="C116" s="74" t="s">
        <v>325</v>
      </c>
      <c r="D116" s="105">
        <f t="shared" si="3"/>
        <v>618</v>
      </c>
      <c r="E116" s="74">
        <v>29</v>
      </c>
      <c r="F116" s="74">
        <v>9</v>
      </c>
      <c r="G116" s="74">
        <v>21</v>
      </c>
      <c r="H116" s="74"/>
      <c r="I116" s="74"/>
      <c r="J116" s="74"/>
      <c r="K116" s="74"/>
      <c r="L116" s="74"/>
      <c r="M116" s="74"/>
      <c r="N116" s="74"/>
      <c r="O116" s="74"/>
      <c r="P116" s="74"/>
      <c r="Q116" s="74"/>
      <c r="R116" s="74"/>
      <c r="S116" s="74"/>
      <c r="T116" s="66"/>
      <c r="U116" s="66"/>
      <c r="AA116" s="7" t="s">
        <v>326</v>
      </c>
      <c r="AB116" s="8">
        <v>709</v>
      </c>
    </row>
    <row r="117" spans="1:28" ht="14.25">
      <c r="A117" s="97">
        <f t="shared" si="5"/>
        <v>4009050</v>
      </c>
      <c r="B117" s="98">
        <f t="shared" si="5"/>
        <v>40043</v>
      </c>
      <c r="C117" s="74" t="s">
        <v>327</v>
      </c>
      <c r="D117" s="105">
        <f t="shared" si="3"/>
        <v>619</v>
      </c>
      <c r="E117" s="74">
        <v>1</v>
      </c>
      <c r="F117" s="74">
        <v>1</v>
      </c>
      <c r="G117" s="74"/>
      <c r="H117" s="74"/>
      <c r="I117" s="74"/>
      <c r="J117" s="74"/>
      <c r="K117" s="74"/>
      <c r="L117" s="74"/>
      <c r="M117" s="74"/>
      <c r="N117" s="74"/>
      <c r="O117" s="74"/>
      <c r="P117" s="74"/>
      <c r="Q117" s="74"/>
      <c r="R117" s="74"/>
      <c r="S117" s="74"/>
      <c r="T117" s="66"/>
      <c r="U117" s="66"/>
      <c r="AA117" s="15" t="s">
        <v>328</v>
      </c>
      <c r="AB117" s="16">
        <v>3211</v>
      </c>
    </row>
    <row r="118" spans="1:28" ht="14.25">
      <c r="A118" s="97">
        <f t="shared" si="5"/>
        <v>4009050</v>
      </c>
      <c r="B118" s="98">
        <f t="shared" si="5"/>
        <v>40043</v>
      </c>
      <c r="C118" s="74" t="s">
        <v>329</v>
      </c>
      <c r="D118" s="105">
        <f t="shared" si="3"/>
        <v>623</v>
      </c>
      <c r="E118" s="74">
        <v>4</v>
      </c>
      <c r="F118" s="74">
        <v>1</v>
      </c>
      <c r="G118" s="74">
        <v>4</v>
      </c>
      <c r="H118" s="74"/>
      <c r="I118" s="74"/>
      <c r="J118" s="74"/>
      <c r="K118" s="74"/>
      <c r="L118" s="74"/>
      <c r="M118" s="74"/>
      <c r="N118" s="74"/>
      <c r="O118" s="74"/>
      <c r="P118" s="74"/>
      <c r="Q118" s="74"/>
      <c r="R118" s="74"/>
      <c r="S118" s="74"/>
      <c r="T118" s="66"/>
      <c r="U118" s="66"/>
      <c r="AA118" s="15" t="s">
        <v>330</v>
      </c>
      <c r="AB118" s="16">
        <v>3212</v>
      </c>
    </row>
    <row r="119" spans="1:28" ht="14.25">
      <c r="A119" s="97">
        <f t="shared" si="5"/>
        <v>4009050</v>
      </c>
      <c r="B119" s="98">
        <f t="shared" si="5"/>
        <v>40043</v>
      </c>
      <c r="C119" s="74" t="s">
        <v>331</v>
      </c>
      <c r="D119" s="105">
        <f t="shared" si="3"/>
        <v>622</v>
      </c>
      <c r="E119" s="74"/>
      <c r="F119" s="74">
        <v>1</v>
      </c>
      <c r="G119" s="74"/>
      <c r="H119" s="74"/>
      <c r="I119" s="74"/>
      <c r="J119" s="74"/>
      <c r="K119" s="74"/>
      <c r="L119" s="74"/>
      <c r="M119" s="74"/>
      <c r="N119" s="74"/>
      <c r="O119" s="74"/>
      <c r="P119" s="74"/>
      <c r="Q119" s="74"/>
      <c r="R119" s="74"/>
      <c r="S119" s="74"/>
      <c r="T119" s="66"/>
      <c r="U119" s="66"/>
      <c r="AA119" s="15" t="s">
        <v>332</v>
      </c>
      <c r="AB119" s="16">
        <v>2947</v>
      </c>
    </row>
    <row r="120" spans="1:28" ht="14.25">
      <c r="A120" s="97">
        <f t="shared" si="5"/>
        <v>4009050</v>
      </c>
      <c r="B120" s="98">
        <f t="shared" si="5"/>
        <v>40043</v>
      </c>
      <c r="C120" s="74" t="s">
        <v>333</v>
      </c>
      <c r="D120" s="105">
        <f t="shared" ref="D120:D151" si="6">IF(C120="","",VLOOKUP(C120,Liste,2))</f>
        <v>608</v>
      </c>
      <c r="E120" s="74">
        <v>1</v>
      </c>
      <c r="F120" s="74"/>
      <c r="G120" s="74">
        <v>10</v>
      </c>
      <c r="H120" s="74"/>
      <c r="I120" s="74"/>
      <c r="J120" s="74"/>
      <c r="K120" s="74"/>
      <c r="L120" s="74"/>
      <c r="M120" s="74"/>
      <c r="N120" s="74"/>
      <c r="O120" s="74"/>
      <c r="P120" s="74"/>
      <c r="Q120" s="74"/>
      <c r="R120" s="74"/>
      <c r="S120" s="74"/>
      <c r="T120" s="66"/>
      <c r="U120" s="66"/>
      <c r="AA120" s="15" t="s">
        <v>334</v>
      </c>
      <c r="AB120" s="16">
        <v>5115</v>
      </c>
    </row>
    <row r="121" spans="1:28" ht="14.25">
      <c r="A121" s="97">
        <f t="shared" si="5"/>
        <v>4009050</v>
      </c>
      <c r="B121" s="98">
        <f t="shared" si="5"/>
        <v>40043</v>
      </c>
      <c r="C121" s="74" t="s">
        <v>279</v>
      </c>
      <c r="D121" s="105">
        <f t="shared" si="6"/>
        <v>819</v>
      </c>
      <c r="E121" s="74">
        <v>1</v>
      </c>
      <c r="F121" s="74">
        <v>2</v>
      </c>
      <c r="G121" s="74"/>
      <c r="H121" s="74"/>
      <c r="I121" s="74"/>
      <c r="J121" s="74"/>
      <c r="K121" s="74"/>
      <c r="L121" s="74"/>
      <c r="M121" s="74"/>
      <c r="N121" s="74"/>
      <c r="O121" s="74"/>
      <c r="P121" s="74"/>
      <c r="Q121" s="74"/>
      <c r="R121" s="74"/>
      <c r="S121" s="74"/>
      <c r="T121" s="66"/>
      <c r="U121" s="66"/>
      <c r="AA121" s="15" t="s">
        <v>335</v>
      </c>
      <c r="AB121" s="16">
        <v>5116</v>
      </c>
    </row>
    <row r="122" spans="1:28" ht="14.25">
      <c r="A122" s="97">
        <f t="shared" si="5"/>
        <v>4009050</v>
      </c>
      <c r="B122" s="98">
        <f t="shared" si="5"/>
        <v>40043</v>
      </c>
      <c r="C122" s="74" t="s">
        <v>291</v>
      </c>
      <c r="D122" s="105">
        <f t="shared" si="6"/>
        <v>807</v>
      </c>
      <c r="E122" s="74">
        <v>591</v>
      </c>
      <c r="F122" s="74">
        <v>259</v>
      </c>
      <c r="G122" s="74">
        <v>74</v>
      </c>
      <c r="H122" s="74"/>
      <c r="I122" s="74"/>
      <c r="J122" s="74"/>
      <c r="K122" s="74"/>
      <c r="L122" s="74"/>
      <c r="M122" s="74"/>
      <c r="N122" s="74"/>
      <c r="O122" s="74"/>
      <c r="P122" s="74"/>
      <c r="Q122" s="74"/>
      <c r="R122" s="74"/>
      <c r="S122" s="74"/>
      <c r="T122" s="66"/>
      <c r="U122" s="66"/>
      <c r="AA122" s="15" t="s">
        <v>336</v>
      </c>
      <c r="AB122" s="16">
        <v>1079</v>
      </c>
    </row>
    <row r="123" spans="1:28" ht="14.25">
      <c r="A123" s="97">
        <f t="shared" si="5"/>
        <v>4009050</v>
      </c>
      <c r="B123" s="98">
        <f t="shared" si="5"/>
        <v>40043</v>
      </c>
      <c r="C123" s="74" t="s">
        <v>337</v>
      </c>
      <c r="D123" s="105">
        <f t="shared" si="6"/>
        <v>831</v>
      </c>
      <c r="E123" s="74">
        <v>3</v>
      </c>
      <c r="F123" s="74">
        <v>19</v>
      </c>
      <c r="G123" s="74">
        <v>6</v>
      </c>
      <c r="H123" s="74"/>
      <c r="I123" s="74"/>
      <c r="J123" s="74"/>
      <c r="K123" s="74"/>
      <c r="L123" s="74"/>
      <c r="M123" s="74"/>
      <c r="N123" s="74"/>
      <c r="O123" s="74"/>
      <c r="P123" s="74"/>
      <c r="Q123" s="74"/>
      <c r="R123" s="74"/>
      <c r="S123" s="74"/>
      <c r="T123" s="66"/>
      <c r="U123" s="66"/>
      <c r="AA123" s="7" t="s">
        <v>338</v>
      </c>
      <c r="AB123" s="8">
        <v>1068</v>
      </c>
    </row>
    <row r="124" spans="1:28" ht="14.25">
      <c r="A124" s="97">
        <f t="shared" si="5"/>
        <v>4009050</v>
      </c>
      <c r="B124" s="98">
        <f t="shared" si="5"/>
        <v>40043</v>
      </c>
      <c r="C124" s="74" t="s">
        <v>339</v>
      </c>
      <c r="D124" s="105">
        <f t="shared" si="6"/>
        <v>757</v>
      </c>
      <c r="E124" s="74"/>
      <c r="F124" s="74">
        <v>38</v>
      </c>
      <c r="G124" s="74">
        <v>7</v>
      </c>
      <c r="H124" s="74"/>
      <c r="I124" s="74"/>
      <c r="J124" s="74"/>
      <c r="K124" s="74"/>
      <c r="L124" s="74"/>
      <c r="M124" s="74"/>
      <c r="N124" s="74"/>
      <c r="O124" s="74"/>
      <c r="P124" s="74"/>
      <c r="Q124" s="74"/>
      <c r="R124" s="74"/>
      <c r="S124" s="74"/>
      <c r="T124" s="66"/>
      <c r="U124" s="66"/>
      <c r="AA124" s="15" t="s">
        <v>340</v>
      </c>
      <c r="AB124" s="16">
        <v>3103</v>
      </c>
    </row>
    <row r="125" spans="1:28" ht="14.25">
      <c r="A125" s="97">
        <f t="shared" si="5"/>
        <v>4009050</v>
      </c>
      <c r="B125" s="98">
        <f t="shared" si="5"/>
        <v>40043</v>
      </c>
      <c r="C125" s="74" t="s">
        <v>341</v>
      </c>
      <c r="D125" s="105">
        <f t="shared" si="6"/>
        <v>783</v>
      </c>
      <c r="E125" s="74"/>
      <c r="F125" s="74">
        <v>1</v>
      </c>
      <c r="G125" s="74"/>
      <c r="H125" s="74"/>
      <c r="I125" s="74"/>
      <c r="J125" s="74"/>
      <c r="K125" s="74"/>
      <c r="L125" s="74"/>
      <c r="M125" s="74"/>
      <c r="N125" s="74"/>
      <c r="O125" s="74"/>
      <c r="P125" s="74"/>
      <c r="Q125" s="74"/>
      <c r="R125" s="74"/>
      <c r="S125" s="74"/>
      <c r="T125" s="66"/>
      <c r="U125" s="66"/>
      <c r="AA125" s="15" t="s">
        <v>342</v>
      </c>
      <c r="AB125" s="16">
        <v>3102</v>
      </c>
    </row>
    <row r="126" spans="1:28" ht="14.25">
      <c r="A126" s="97">
        <f t="shared" si="5"/>
        <v>4009050</v>
      </c>
      <c r="B126" s="98">
        <f t="shared" si="5"/>
        <v>40043</v>
      </c>
      <c r="C126" s="74" t="s">
        <v>70</v>
      </c>
      <c r="D126" s="105">
        <f t="shared" si="6"/>
        <v>1083</v>
      </c>
      <c r="E126" s="74"/>
      <c r="F126" s="74"/>
      <c r="G126" s="74">
        <v>1</v>
      </c>
      <c r="H126" s="74"/>
      <c r="I126" s="74"/>
      <c r="J126" s="74"/>
      <c r="K126" s="74"/>
      <c r="L126" s="74"/>
      <c r="M126" s="74"/>
      <c r="N126" s="74"/>
      <c r="O126" s="74"/>
      <c r="P126" s="74"/>
      <c r="Q126" s="74"/>
      <c r="R126" s="74"/>
      <c r="S126" s="74"/>
      <c r="T126" s="66"/>
      <c r="U126" s="66"/>
      <c r="AA126" s="15" t="s">
        <v>343</v>
      </c>
      <c r="AB126" s="16">
        <v>2676</v>
      </c>
    </row>
    <row r="127" spans="1:28" ht="14.25">
      <c r="A127" s="97">
        <f t="shared" si="5"/>
        <v>4009050</v>
      </c>
      <c r="B127" s="98">
        <f t="shared" si="5"/>
        <v>40043</v>
      </c>
      <c r="C127" s="74" t="s">
        <v>146</v>
      </c>
      <c r="D127" s="105">
        <f t="shared" si="6"/>
        <v>880</v>
      </c>
      <c r="E127" s="74">
        <v>1</v>
      </c>
      <c r="F127" s="74">
        <v>1</v>
      </c>
      <c r="G127" s="74"/>
      <c r="H127" s="74"/>
      <c r="I127" s="74"/>
      <c r="J127" s="74"/>
      <c r="K127" s="74"/>
      <c r="L127" s="74"/>
      <c r="M127" s="74"/>
      <c r="N127" s="74"/>
      <c r="O127" s="74"/>
      <c r="P127" s="74"/>
      <c r="Q127" s="74"/>
      <c r="R127" s="74"/>
      <c r="S127" s="74"/>
      <c r="T127" s="66"/>
      <c r="U127" s="66"/>
      <c r="AA127" s="15" t="s">
        <v>344</v>
      </c>
      <c r="AB127" s="16">
        <v>309</v>
      </c>
    </row>
    <row r="128" spans="1:28" ht="14.25">
      <c r="A128" s="97">
        <f t="shared" si="5"/>
        <v>4009050</v>
      </c>
      <c r="B128" s="98">
        <f t="shared" si="5"/>
        <v>40043</v>
      </c>
      <c r="C128" s="74" t="s">
        <v>345</v>
      </c>
      <c r="D128" s="105">
        <f t="shared" si="6"/>
        <v>892</v>
      </c>
      <c r="E128" s="74">
        <v>624</v>
      </c>
      <c r="F128" s="74">
        <v>69</v>
      </c>
      <c r="G128" s="74">
        <v>1366</v>
      </c>
      <c r="H128" s="74"/>
      <c r="I128" s="74"/>
      <c r="J128" s="74"/>
      <c r="K128" s="74"/>
      <c r="L128" s="74"/>
      <c r="M128" s="74"/>
      <c r="N128" s="74"/>
      <c r="O128" s="74"/>
      <c r="P128" s="74"/>
      <c r="Q128" s="74"/>
      <c r="R128" s="74"/>
      <c r="S128" s="74"/>
      <c r="T128" s="66"/>
      <c r="U128" s="66"/>
      <c r="AA128" s="15" t="s">
        <v>346</v>
      </c>
      <c r="AB128" s="16">
        <v>796</v>
      </c>
    </row>
    <row r="129" spans="1:28" ht="14.25">
      <c r="A129" s="97">
        <f t="shared" ref="A129:B148" si="7">+A$88</f>
        <v>4009050</v>
      </c>
      <c r="B129" s="98">
        <f t="shared" si="7"/>
        <v>40043</v>
      </c>
      <c r="C129" s="74" t="s">
        <v>347</v>
      </c>
      <c r="D129" s="105">
        <f t="shared" si="6"/>
        <v>1042</v>
      </c>
      <c r="E129" s="74">
        <v>7</v>
      </c>
      <c r="F129" s="74">
        <v>22</v>
      </c>
      <c r="G129" s="74"/>
      <c r="H129" s="74"/>
      <c r="I129" s="74"/>
      <c r="J129" s="74"/>
      <c r="K129" s="74"/>
      <c r="L129" s="74"/>
      <c r="M129" s="74"/>
      <c r="N129" s="74"/>
      <c r="O129" s="74"/>
      <c r="P129" s="74"/>
      <c r="Q129" s="74"/>
      <c r="R129" s="74"/>
      <c r="S129" s="74"/>
      <c r="T129" s="66"/>
      <c r="U129" s="66"/>
      <c r="AA129" s="7" t="s">
        <v>348</v>
      </c>
      <c r="AB129" s="8">
        <v>647</v>
      </c>
    </row>
    <row r="130" spans="1:28" ht="14.25">
      <c r="A130" s="97">
        <f t="shared" si="7"/>
        <v>4009050</v>
      </c>
      <c r="B130" s="98">
        <f t="shared" si="7"/>
        <v>40043</v>
      </c>
      <c r="C130" s="74" t="s">
        <v>107</v>
      </c>
      <c r="D130" s="105">
        <f t="shared" si="6"/>
        <v>1028</v>
      </c>
      <c r="E130" s="74">
        <v>1</v>
      </c>
      <c r="F130" s="74">
        <v>1</v>
      </c>
      <c r="G130" s="74"/>
      <c r="H130" s="74"/>
      <c r="I130" s="74"/>
      <c r="J130" s="74"/>
      <c r="K130" s="74"/>
      <c r="L130" s="74"/>
      <c r="M130" s="74"/>
      <c r="N130" s="74"/>
      <c r="O130" s="74"/>
      <c r="P130" s="74"/>
      <c r="Q130" s="74"/>
      <c r="R130" s="74"/>
      <c r="S130" s="74"/>
      <c r="T130" s="66"/>
      <c r="U130" s="66"/>
      <c r="AA130" s="15" t="s">
        <v>349</v>
      </c>
      <c r="AB130" s="16">
        <v>755</v>
      </c>
    </row>
    <row r="131" spans="1:28" ht="14.25">
      <c r="A131" s="97">
        <f t="shared" si="7"/>
        <v>4009050</v>
      </c>
      <c r="B131" s="98">
        <f t="shared" si="7"/>
        <v>40043</v>
      </c>
      <c r="C131" s="74" t="s">
        <v>350</v>
      </c>
      <c r="D131" s="105">
        <f t="shared" si="6"/>
        <v>928</v>
      </c>
      <c r="E131" s="74">
        <v>3</v>
      </c>
      <c r="F131" s="74"/>
      <c r="G131" s="74"/>
      <c r="H131" s="74"/>
      <c r="I131" s="74"/>
      <c r="J131" s="74"/>
      <c r="K131" s="74"/>
      <c r="L131" s="74"/>
      <c r="M131" s="74"/>
      <c r="N131" s="74"/>
      <c r="O131" s="74"/>
      <c r="P131" s="74"/>
      <c r="Q131" s="74"/>
      <c r="R131" s="74"/>
      <c r="S131" s="74"/>
      <c r="T131" s="66"/>
      <c r="U131" s="66"/>
      <c r="AA131" s="15" t="s">
        <v>351</v>
      </c>
      <c r="AB131" s="16">
        <v>718</v>
      </c>
    </row>
    <row r="132" spans="1:28" ht="14.25">
      <c r="A132" s="97">
        <f t="shared" si="7"/>
        <v>4009050</v>
      </c>
      <c r="B132" s="98">
        <f t="shared" si="7"/>
        <v>40043</v>
      </c>
      <c r="C132" s="74" t="s">
        <v>352</v>
      </c>
      <c r="D132" s="105">
        <f t="shared" si="6"/>
        <v>908</v>
      </c>
      <c r="E132" s="74">
        <v>17</v>
      </c>
      <c r="F132" s="74"/>
      <c r="G132" s="74"/>
      <c r="H132" s="74"/>
      <c r="I132" s="74"/>
      <c r="J132" s="74"/>
      <c r="K132" s="74"/>
      <c r="L132" s="74"/>
      <c r="M132" s="74"/>
      <c r="N132" s="74"/>
      <c r="O132" s="74"/>
      <c r="P132" s="74"/>
      <c r="Q132" s="74"/>
      <c r="R132" s="74"/>
      <c r="S132" s="74"/>
      <c r="T132" s="66"/>
      <c r="U132" s="66"/>
      <c r="AA132" s="15" t="s">
        <v>353</v>
      </c>
      <c r="AB132" s="16">
        <v>635</v>
      </c>
    </row>
    <row r="133" spans="1:28" ht="14.25">
      <c r="A133" s="97">
        <f t="shared" si="7"/>
        <v>4009050</v>
      </c>
      <c r="B133" s="98">
        <f t="shared" si="7"/>
        <v>40043</v>
      </c>
      <c r="C133" s="74" t="s">
        <v>354</v>
      </c>
      <c r="D133" s="105">
        <f t="shared" si="6"/>
        <v>1061</v>
      </c>
      <c r="E133" s="74"/>
      <c r="F133" s="74"/>
      <c r="G133" s="74">
        <v>1</v>
      </c>
      <c r="H133" s="74"/>
      <c r="I133" s="74"/>
      <c r="J133" s="74"/>
      <c r="K133" s="74"/>
      <c r="L133" s="74"/>
      <c r="M133" s="74"/>
      <c r="N133" s="74"/>
      <c r="O133" s="74"/>
      <c r="P133" s="74"/>
      <c r="Q133" s="74"/>
      <c r="R133" s="74"/>
      <c r="S133" s="74"/>
      <c r="T133" s="66"/>
      <c r="U133" s="66"/>
      <c r="AA133" s="15" t="s">
        <v>355</v>
      </c>
      <c r="AB133" s="16">
        <v>224</v>
      </c>
    </row>
    <row r="134" spans="1:28" ht="14.25">
      <c r="A134" s="97">
        <f t="shared" si="7"/>
        <v>4009050</v>
      </c>
      <c r="B134" s="98">
        <f t="shared" si="7"/>
        <v>40043</v>
      </c>
      <c r="C134" s="74" t="s">
        <v>356</v>
      </c>
      <c r="D134" s="105">
        <f t="shared" si="6"/>
        <v>933</v>
      </c>
      <c r="E134" s="74">
        <v>85</v>
      </c>
      <c r="F134" s="74">
        <v>27</v>
      </c>
      <c r="G134" s="74">
        <v>3</v>
      </c>
      <c r="H134" s="74"/>
      <c r="I134" s="74"/>
      <c r="J134" s="74"/>
      <c r="K134" s="74"/>
      <c r="L134" s="74"/>
      <c r="M134" s="74"/>
      <c r="N134" s="74"/>
      <c r="O134" s="74"/>
      <c r="P134" s="74"/>
      <c r="Q134" s="74"/>
      <c r="R134" s="74"/>
      <c r="S134" s="74"/>
      <c r="T134" s="66"/>
      <c r="U134" s="66"/>
      <c r="AA134" s="15" t="s">
        <v>357</v>
      </c>
      <c r="AB134" s="16">
        <v>921</v>
      </c>
    </row>
    <row r="135" spans="1:28" ht="14.25">
      <c r="A135" s="97">
        <f t="shared" si="7"/>
        <v>4009050</v>
      </c>
      <c r="B135" s="98">
        <f t="shared" si="7"/>
        <v>40043</v>
      </c>
      <c r="C135" s="74" t="s">
        <v>358</v>
      </c>
      <c r="D135" s="105">
        <f t="shared" si="6"/>
        <v>1089</v>
      </c>
      <c r="E135" s="74">
        <v>1</v>
      </c>
      <c r="F135" s="74">
        <v>2</v>
      </c>
      <c r="G135" s="74"/>
      <c r="H135" s="74"/>
      <c r="I135" s="74"/>
      <c r="J135" s="74"/>
      <c r="K135" s="74"/>
      <c r="L135" s="74"/>
      <c r="M135" s="74"/>
      <c r="N135" s="74"/>
      <c r="O135" s="74"/>
      <c r="P135" s="74"/>
      <c r="Q135" s="74"/>
      <c r="R135" s="74"/>
      <c r="S135" s="74"/>
      <c r="T135" s="66"/>
      <c r="U135" s="66"/>
      <c r="AA135" s="7" t="s">
        <v>359</v>
      </c>
      <c r="AB135" s="8">
        <v>1071</v>
      </c>
    </row>
    <row r="136" spans="1:28" ht="14.25">
      <c r="A136" s="97">
        <f t="shared" si="7"/>
        <v>4009050</v>
      </c>
      <c r="B136" s="98">
        <f t="shared" si="7"/>
        <v>40043</v>
      </c>
      <c r="C136" s="74" t="s">
        <v>360</v>
      </c>
      <c r="D136" s="105">
        <f t="shared" si="6"/>
        <v>5189</v>
      </c>
      <c r="E136" s="74">
        <v>11</v>
      </c>
      <c r="F136" s="74"/>
      <c r="G136" s="74">
        <v>7</v>
      </c>
      <c r="H136" s="74"/>
      <c r="I136" s="74"/>
      <c r="J136" s="74"/>
      <c r="K136" s="74"/>
      <c r="L136" s="74"/>
      <c r="M136" s="74"/>
      <c r="N136" s="74"/>
      <c r="O136" s="74"/>
      <c r="P136" s="74"/>
      <c r="Q136" s="74"/>
      <c r="R136" s="74"/>
      <c r="S136" s="74"/>
      <c r="T136" s="66"/>
      <c r="U136" s="66"/>
      <c r="AA136" s="15" t="s">
        <v>361</v>
      </c>
      <c r="AB136" s="16">
        <v>1072</v>
      </c>
    </row>
    <row r="137" spans="1:28" ht="14.25">
      <c r="A137" s="97">
        <f t="shared" si="7"/>
        <v>4009050</v>
      </c>
      <c r="B137" s="98">
        <f t="shared" si="7"/>
        <v>40043</v>
      </c>
      <c r="C137" s="74" t="s">
        <v>362</v>
      </c>
      <c r="D137" s="105">
        <f t="shared" si="6"/>
        <v>906</v>
      </c>
      <c r="E137" s="74">
        <v>12</v>
      </c>
      <c r="F137" s="74">
        <v>3</v>
      </c>
      <c r="G137" s="74">
        <v>3</v>
      </c>
      <c r="H137" s="74"/>
      <c r="I137" s="74"/>
      <c r="J137" s="74"/>
      <c r="K137" s="74"/>
      <c r="L137" s="74"/>
      <c r="M137" s="74"/>
      <c r="N137" s="74"/>
      <c r="O137" s="74"/>
      <c r="P137" s="74"/>
      <c r="Q137" s="74"/>
      <c r="R137" s="74"/>
      <c r="S137" s="74"/>
      <c r="T137" s="66"/>
      <c r="U137" s="66"/>
      <c r="AA137" s="7" t="s">
        <v>363</v>
      </c>
      <c r="AB137" s="8">
        <v>132</v>
      </c>
    </row>
    <row r="138" spans="1:28" ht="14.25">
      <c r="A138" s="97">
        <f t="shared" si="7"/>
        <v>4009050</v>
      </c>
      <c r="B138" s="98">
        <f t="shared" si="7"/>
        <v>40043</v>
      </c>
      <c r="C138" s="74" t="s">
        <v>364</v>
      </c>
      <c r="D138" s="105">
        <f t="shared" si="6"/>
        <v>3166</v>
      </c>
      <c r="E138" s="74">
        <v>3</v>
      </c>
      <c r="F138" s="74">
        <v>1</v>
      </c>
      <c r="G138" s="74">
        <v>1</v>
      </c>
      <c r="H138" s="74"/>
      <c r="I138" s="74"/>
      <c r="J138" s="74"/>
      <c r="K138" s="74"/>
      <c r="L138" s="74"/>
      <c r="M138" s="74"/>
      <c r="N138" s="74"/>
      <c r="O138" s="74"/>
      <c r="P138" s="74"/>
      <c r="Q138" s="74"/>
      <c r="R138" s="74"/>
      <c r="S138" s="74"/>
      <c r="T138" s="66"/>
      <c r="U138" s="66"/>
      <c r="AA138" s="15" t="s">
        <v>365</v>
      </c>
      <c r="AB138" s="16">
        <v>4202</v>
      </c>
    </row>
    <row r="139" spans="1:28" ht="14.25">
      <c r="A139" s="97">
        <f t="shared" si="7"/>
        <v>4009050</v>
      </c>
      <c r="B139" s="98">
        <f t="shared" si="7"/>
        <v>40043</v>
      </c>
      <c r="C139" s="74"/>
      <c r="D139" s="105" t="str">
        <f t="shared" si="6"/>
        <v/>
      </c>
      <c r="E139" s="74"/>
      <c r="F139" s="74"/>
      <c r="G139" s="74"/>
      <c r="H139" s="74"/>
      <c r="I139" s="74"/>
      <c r="J139" s="74"/>
      <c r="K139" s="74"/>
      <c r="L139" s="74"/>
      <c r="M139" s="74"/>
      <c r="N139" s="74"/>
      <c r="O139" s="74"/>
      <c r="P139" s="74"/>
      <c r="Q139" s="74"/>
      <c r="R139" s="74"/>
      <c r="S139" s="74"/>
      <c r="T139" s="66"/>
      <c r="U139" s="66"/>
      <c r="AA139" s="15" t="s">
        <v>366</v>
      </c>
      <c r="AB139" s="16">
        <v>2977</v>
      </c>
    </row>
    <row r="140" spans="1:28" ht="14.25">
      <c r="A140" s="97">
        <f t="shared" si="7"/>
        <v>4009050</v>
      </c>
      <c r="B140" s="98">
        <f t="shared" si="7"/>
        <v>40043</v>
      </c>
      <c r="C140" s="74"/>
      <c r="D140" s="105" t="str">
        <f t="shared" si="6"/>
        <v/>
      </c>
      <c r="E140" s="74"/>
      <c r="F140" s="74"/>
      <c r="G140" s="74"/>
      <c r="H140" s="74"/>
      <c r="I140" s="74"/>
      <c r="J140" s="74"/>
      <c r="K140" s="74"/>
      <c r="L140" s="74"/>
      <c r="M140" s="74"/>
      <c r="N140" s="74"/>
      <c r="O140" s="74"/>
      <c r="P140" s="74"/>
      <c r="Q140" s="74"/>
      <c r="R140" s="74"/>
      <c r="S140" s="74"/>
      <c r="T140" s="66"/>
      <c r="U140" s="66"/>
      <c r="AA140" s="15" t="s">
        <v>367</v>
      </c>
      <c r="AB140" s="16">
        <v>156</v>
      </c>
    </row>
    <row r="141" spans="1:28" ht="14.25">
      <c r="A141" s="97">
        <f t="shared" si="7"/>
        <v>4009050</v>
      </c>
      <c r="B141" s="98">
        <f t="shared" si="7"/>
        <v>40043</v>
      </c>
      <c r="C141" s="74"/>
      <c r="D141" s="105" t="str">
        <f t="shared" si="6"/>
        <v/>
      </c>
      <c r="E141" s="74"/>
      <c r="F141" s="74"/>
      <c r="G141" s="74"/>
      <c r="H141" s="74"/>
      <c r="I141" s="74"/>
      <c r="J141" s="74"/>
      <c r="K141" s="74"/>
      <c r="L141" s="74"/>
      <c r="M141" s="74"/>
      <c r="N141" s="74"/>
      <c r="O141" s="74"/>
      <c r="P141" s="74"/>
      <c r="Q141" s="74"/>
      <c r="R141" s="74"/>
      <c r="S141" s="74"/>
      <c r="T141" s="66"/>
      <c r="U141" s="66"/>
      <c r="AA141" s="15" t="s">
        <v>368</v>
      </c>
      <c r="AB141" s="16">
        <v>5164</v>
      </c>
    </row>
    <row r="142" spans="1:28" ht="14.25">
      <c r="A142" s="97">
        <f t="shared" si="7"/>
        <v>4009050</v>
      </c>
      <c r="B142" s="98">
        <f t="shared" si="7"/>
        <v>40043</v>
      </c>
      <c r="C142" s="74"/>
      <c r="D142" s="105" t="str">
        <f t="shared" si="6"/>
        <v/>
      </c>
      <c r="E142" s="74"/>
      <c r="F142" s="74"/>
      <c r="G142" s="74"/>
      <c r="H142" s="74"/>
      <c r="I142" s="74"/>
      <c r="J142" s="74"/>
      <c r="K142" s="74"/>
      <c r="L142" s="74"/>
      <c r="M142" s="74"/>
      <c r="N142" s="74"/>
      <c r="O142" s="74"/>
      <c r="P142" s="74"/>
      <c r="Q142" s="74"/>
      <c r="R142" s="74"/>
      <c r="S142" s="74"/>
      <c r="T142" s="66"/>
      <c r="U142" s="66"/>
      <c r="AA142" s="7" t="s">
        <v>369</v>
      </c>
      <c r="AB142" s="8">
        <v>2307</v>
      </c>
    </row>
    <row r="143" spans="1:28" ht="14.25">
      <c r="A143" s="97">
        <f t="shared" si="7"/>
        <v>4009050</v>
      </c>
      <c r="B143" s="98">
        <f t="shared" si="7"/>
        <v>40043</v>
      </c>
      <c r="C143" s="74"/>
      <c r="D143" s="105" t="str">
        <f t="shared" si="6"/>
        <v/>
      </c>
      <c r="E143" s="74"/>
      <c r="F143" s="74"/>
      <c r="G143" s="74"/>
      <c r="H143" s="74"/>
      <c r="I143" s="74"/>
      <c r="J143" s="74"/>
      <c r="K143" s="74"/>
      <c r="L143" s="74"/>
      <c r="M143" s="74"/>
      <c r="N143" s="74"/>
      <c r="O143" s="74"/>
      <c r="P143" s="74"/>
      <c r="Q143" s="74"/>
      <c r="R143" s="74"/>
      <c r="S143" s="74"/>
      <c r="T143" s="66"/>
      <c r="U143" s="66"/>
      <c r="AA143" s="15" t="s">
        <v>370</v>
      </c>
      <c r="AB143" s="16">
        <v>136</v>
      </c>
    </row>
    <row r="144" spans="1:28" ht="14.25">
      <c r="A144" s="97">
        <f t="shared" si="7"/>
        <v>4009050</v>
      </c>
      <c r="B144" s="98">
        <f t="shared" si="7"/>
        <v>40043</v>
      </c>
      <c r="C144" s="74"/>
      <c r="D144" s="105" t="str">
        <f t="shared" si="6"/>
        <v/>
      </c>
      <c r="E144" s="74"/>
      <c r="F144" s="74"/>
      <c r="G144" s="74"/>
      <c r="H144" s="74"/>
      <c r="I144" s="74"/>
      <c r="J144" s="74"/>
      <c r="K144" s="74"/>
      <c r="L144" s="74"/>
      <c r="M144" s="74"/>
      <c r="N144" s="74"/>
      <c r="O144" s="74"/>
      <c r="P144" s="74"/>
      <c r="Q144" s="74"/>
      <c r="R144" s="74"/>
      <c r="S144" s="74"/>
      <c r="T144" s="66"/>
      <c r="U144" s="66"/>
      <c r="AA144" s="7" t="s">
        <v>371</v>
      </c>
      <c r="AB144" s="8">
        <v>793</v>
      </c>
    </row>
    <row r="145" spans="1:28" ht="14.25">
      <c r="A145" s="97">
        <f t="shared" si="7"/>
        <v>4009050</v>
      </c>
      <c r="B145" s="98">
        <f t="shared" si="7"/>
        <v>40043</v>
      </c>
      <c r="C145" s="74"/>
      <c r="D145" s="105" t="str">
        <f t="shared" si="6"/>
        <v/>
      </c>
      <c r="E145" s="74"/>
      <c r="F145" s="74"/>
      <c r="G145" s="74"/>
      <c r="H145" s="74"/>
      <c r="I145" s="74"/>
      <c r="J145" s="74"/>
      <c r="K145" s="74"/>
      <c r="L145" s="74"/>
      <c r="M145" s="74"/>
      <c r="N145" s="74"/>
      <c r="O145" s="74"/>
      <c r="P145" s="74"/>
      <c r="Q145" s="74"/>
      <c r="R145" s="74"/>
      <c r="S145" s="74"/>
      <c r="T145" s="66"/>
      <c r="U145" s="66"/>
      <c r="AA145" s="15" t="s">
        <v>372</v>
      </c>
      <c r="AB145" s="16">
        <v>836</v>
      </c>
    </row>
    <row r="146" spans="1:28" ht="14.25">
      <c r="A146" s="97">
        <f t="shared" si="7"/>
        <v>4009050</v>
      </c>
      <c r="B146" s="98">
        <f t="shared" si="7"/>
        <v>40043</v>
      </c>
      <c r="C146" s="74"/>
      <c r="D146" s="105" t="str">
        <f t="shared" si="6"/>
        <v/>
      </c>
      <c r="E146" s="74"/>
      <c r="F146" s="74"/>
      <c r="G146" s="74"/>
      <c r="H146" s="74"/>
      <c r="I146" s="74"/>
      <c r="J146" s="74"/>
      <c r="K146" s="74"/>
      <c r="L146" s="74"/>
      <c r="M146" s="74"/>
      <c r="N146" s="74"/>
      <c r="O146" s="74"/>
      <c r="P146" s="74"/>
      <c r="Q146" s="74"/>
      <c r="R146" s="74"/>
      <c r="S146" s="74"/>
      <c r="T146" s="66"/>
      <c r="U146" s="66"/>
      <c r="AA146" s="15" t="s">
        <v>373</v>
      </c>
      <c r="AB146" s="16">
        <v>645</v>
      </c>
    </row>
    <row r="147" spans="1:28" ht="14.25">
      <c r="A147" s="97">
        <f t="shared" si="7"/>
        <v>4009050</v>
      </c>
      <c r="B147" s="98">
        <f t="shared" si="7"/>
        <v>40043</v>
      </c>
      <c r="C147" s="74"/>
      <c r="D147" s="105" t="str">
        <f t="shared" si="6"/>
        <v/>
      </c>
      <c r="E147" s="74"/>
      <c r="F147" s="74"/>
      <c r="G147" s="74"/>
      <c r="H147" s="74"/>
      <c r="I147" s="74"/>
      <c r="J147" s="74"/>
      <c r="K147" s="74"/>
      <c r="L147" s="74"/>
      <c r="M147" s="74"/>
      <c r="N147" s="74"/>
      <c r="O147" s="74"/>
      <c r="P147" s="74"/>
      <c r="Q147" s="74"/>
      <c r="R147" s="74"/>
      <c r="S147" s="74"/>
      <c r="T147" s="66"/>
      <c r="U147" s="66"/>
      <c r="AA147" s="15" t="s">
        <v>374</v>
      </c>
      <c r="AB147" s="16">
        <v>1046</v>
      </c>
    </row>
    <row r="148" spans="1:28" ht="14.25">
      <c r="A148" s="97">
        <f t="shared" si="7"/>
        <v>4009050</v>
      </c>
      <c r="B148" s="98">
        <f t="shared" si="7"/>
        <v>40043</v>
      </c>
      <c r="C148" s="74"/>
      <c r="D148" s="105" t="str">
        <f t="shared" si="6"/>
        <v/>
      </c>
      <c r="E148" s="74"/>
      <c r="F148" s="74"/>
      <c r="G148" s="74"/>
      <c r="H148" s="74"/>
      <c r="I148" s="74"/>
      <c r="J148" s="74"/>
      <c r="K148" s="74"/>
      <c r="L148" s="74"/>
      <c r="M148" s="74"/>
      <c r="N148" s="74"/>
      <c r="O148" s="74"/>
      <c r="P148" s="74"/>
      <c r="Q148" s="74"/>
      <c r="R148" s="74"/>
      <c r="S148" s="74"/>
      <c r="T148" s="66"/>
      <c r="U148" s="66"/>
      <c r="AA148" s="7" t="s">
        <v>375</v>
      </c>
      <c r="AB148" s="8">
        <v>1045</v>
      </c>
    </row>
    <row r="149" spans="1:28" ht="14.25">
      <c r="A149" s="97">
        <f t="shared" ref="A149:B168" si="8">+A$88</f>
        <v>4009050</v>
      </c>
      <c r="B149" s="98">
        <f t="shared" si="8"/>
        <v>40043</v>
      </c>
      <c r="C149" s="74"/>
      <c r="D149" s="105" t="str">
        <f t="shared" si="6"/>
        <v/>
      </c>
      <c r="E149" s="74"/>
      <c r="F149" s="74"/>
      <c r="G149" s="74"/>
      <c r="H149" s="74"/>
      <c r="I149" s="74"/>
      <c r="J149" s="74"/>
      <c r="K149" s="74"/>
      <c r="L149" s="74"/>
      <c r="M149" s="74"/>
      <c r="N149" s="74"/>
      <c r="O149" s="74"/>
      <c r="P149" s="74"/>
      <c r="Q149" s="74"/>
      <c r="R149" s="74"/>
      <c r="S149" s="74"/>
      <c r="T149" s="66"/>
      <c r="U149" s="66"/>
      <c r="AA149" s="15" t="s">
        <v>376</v>
      </c>
      <c r="AB149" s="16">
        <v>610</v>
      </c>
    </row>
    <row r="150" spans="1:28" ht="14.25">
      <c r="A150" s="97">
        <f t="shared" si="8"/>
        <v>4009050</v>
      </c>
      <c r="B150" s="98">
        <f t="shared" si="8"/>
        <v>40043</v>
      </c>
      <c r="C150" s="74"/>
      <c r="D150" s="105" t="str">
        <f t="shared" si="6"/>
        <v/>
      </c>
      <c r="E150" s="74"/>
      <c r="F150" s="74"/>
      <c r="G150" s="74"/>
      <c r="H150" s="74"/>
      <c r="I150" s="74"/>
      <c r="J150" s="74"/>
      <c r="K150" s="74"/>
      <c r="L150" s="74"/>
      <c r="M150" s="74"/>
      <c r="N150" s="74"/>
      <c r="O150" s="74"/>
      <c r="P150" s="74"/>
      <c r="Q150" s="74"/>
      <c r="R150" s="74"/>
      <c r="S150" s="74"/>
      <c r="T150" s="66"/>
      <c r="U150" s="66"/>
      <c r="AA150" s="15" t="s">
        <v>377</v>
      </c>
      <c r="AB150" s="16">
        <v>613</v>
      </c>
    </row>
    <row r="151" spans="1:28" ht="14.25">
      <c r="A151" s="97">
        <f t="shared" si="8"/>
        <v>4009050</v>
      </c>
      <c r="B151" s="98">
        <f t="shared" si="8"/>
        <v>40043</v>
      </c>
      <c r="C151" s="74"/>
      <c r="D151" s="105" t="str">
        <f t="shared" si="6"/>
        <v/>
      </c>
      <c r="E151" s="74"/>
      <c r="F151" s="74"/>
      <c r="G151" s="74"/>
      <c r="H151" s="74"/>
      <c r="I151" s="74"/>
      <c r="J151" s="74"/>
      <c r="K151" s="74"/>
      <c r="L151" s="74"/>
      <c r="M151" s="74"/>
      <c r="N151" s="74"/>
      <c r="O151" s="74"/>
      <c r="P151" s="74"/>
      <c r="Q151" s="74"/>
      <c r="R151" s="74"/>
      <c r="S151" s="74"/>
      <c r="T151" s="66"/>
      <c r="U151" s="66"/>
      <c r="AA151" s="15" t="s">
        <v>378</v>
      </c>
      <c r="AB151" s="16">
        <v>1056</v>
      </c>
    </row>
    <row r="152" spans="1:28" ht="14.25">
      <c r="A152" s="97">
        <f t="shared" si="8"/>
        <v>4009050</v>
      </c>
      <c r="B152" s="98">
        <f t="shared" si="8"/>
        <v>40043</v>
      </c>
      <c r="C152" s="74"/>
      <c r="D152" s="105" t="str">
        <f t="shared" ref="D152:D183" si="9">IF(C152="","",VLOOKUP(C152,Liste,2))</f>
        <v/>
      </c>
      <c r="E152" s="74"/>
      <c r="F152" s="74"/>
      <c r="G152" s="74"/>
      <c r="H152" s="74"/>
      <c r="I152" s="74"/>
      <c r="J152" s="74"/>
      <c r="K152" s="74"/>
      <c r="L152" s="74"/>
      <c r="M152" s="74"/>
      <c r="N152" s="74"/>
      <c r="O152" s="74"/>
      <c r="P152" s="74"/>
      <c r="Q152" s="74"/>
      <c r="R152" s="74"/>
      <c r="S152" s="74"/>
      <c r="T152" s="66"/>
      <c r="U152" s="66"/>
      <c r="AA152" s="15" t="s">
        <v>379</v>
      </c>
      <c r="AB152" s="16">
        <v>1055</v>
      </c>
    </row>
    <row r="153" spans="1:28" ht="14.25">
      <c r="A153" s="97">
        <f t="shared" si="8"/>
        <v>4009050</v>
      </c>
      <c r="B153" s="98">
        <f t="shared" si="8"/>
        <v>40043</v>
      </c>
      <c r="C153" s="74"/>
      <c r="D153" s="105" t="str">
        <f t="shared" si="9"/>
        <v/>
      </c>
      <c r="E153" s="74"/>
      <c r="F153" s="74"/>
      <c r="G153" s="74"/>
      <c r="H153" s="74"/>
      <c r="I153" s="74"/>
      <c r="J153" s="74"/>
      <c r="K153" s="74"/>
      <c r="L153" s="74"/>
      <c r="M153" s="74"/>
      <c r="N153" s="74"/>
      <c r="O153" s="74"/>
      <c r="P153" s="74"/>
      <c r="Q153" s="74"/>
      <c r="R153" s="74"/>
      <c r="S153" s="74"/>
      <c r="T153" s="66"/>
      <c r="U153" s="66"/>
      <c r="AA153" s="15" t="s">
        <v>323</v>
      </c>
      <c r="AB153" s="16">
        <v>620</v>
      </c>
    </row>
    <row r="154" spans="1:28" ht="14.25">
      <c r="A154" s="97">
        <f t="shared" si="8"/>
        <v>4009050</v>
      </c>
      <c r="B154" s="98">
        <f t="shared" si="8"/>
        <v>40043</v>
      </c>
      <c r="C154" s="74"/>
      <c r="D154" s="105" t="str">
        <f t="shared" si="9"/>
        <v/>
      </c>
      <c r="E154" s="74"/>
      <c r="F154" s="74"/>
      <c r="G154" s="74"/>
      <c r="H154" s="74"/>
      <c r="I154" s="74"/>
      <c r="J154" s="74"/>
      <c r="K154" s="74"/>
      <c r="L154" s="74"/>
      <c r="M154" s="74"/>
      <c r="N154" s="74"/>
      <c r="O154" s="74"/>
      <c r="P154" s="74"/>
      <c r="Q154" s="74"/>
      <c r="R154" s="74"/>
      <c r="S154" s="74"/>
      <c r="T154" s="66"/>
      <c r="U154" s="66"/>
      <c r="AA154" s="15" t="s">
        <v>380</v>
      </c>
      <c r="AB154" s="16">
        <v>527</v>
      </c>
    </row>
    <row r="155" spans="1:28" ht="14.25">
      <c r="A155" s="97">
        <f t="shared" si="8"/>
        <v>4009050</v>
      </c>
      <c r="B155" s="98">
        <f t="shared" si="8"/>
        <v>40043</v>
      </c>
      <c r="C155" s="74"/>
      <c r="D155" s="105" t="str">
        <f t="shared" si="9"/>
        <v/>
      </c>
      <c r="E155" s="74"/>
      <c r="F155" s="74"/>
      <c r="G155" s="74"/>
      <c r="H155" s="74"/>
      <c r="I155" s="74"/>
      <c r="J155" s="74"/>
      <c r="K155" s="74"/>
      <c r="L155" s="74"/>
      <c r="M155" s="74"/>
      <c r="N155" s="74"/>
      <c r="O155" s="74"/>
      <c r="P155" s="74"/>
      <c r="Q155" s="74"/>
      <c r="R155" s="74"/>
      <c r="S155" s="74"/>
      <c r="T155" s="66"/>
      <c r="U155" s="66"/>
      <c r="AA155" s="15" t="s">
        <v>317</v>
      </c>
      <c r="AB155" s="16">
        <v>421</v>
      </c>
    </row>
    <row r="156" spans="1:28" ht="14.25">
      <c r="A156" s="97">
        <f t="shared" si="8"/>
        <v>4009050</v>
      </c>
      <c r="B156" s="98">
        <f t="shared" si="8"/>
        <v>40043</v>
      </c>
      <c r="C156" s="74"/>
      <c r="D156" s="105" t="str">
        <f t="shared" si="9"/>
        <v/>
      </c>
      <c r="E156" s="74"/>
      <c r="F156" s="74"/>
      <c r="G156" s="74"/>
      <c r="H156" s="74"/>
      <c r="I156" s="74"/>
      <c r="J156" s="74"/>
      <c r="K156" s="74"/>
      <c r="L156" s="74"/>
      <c r="M156" s="74"/>
      <c r="N156" s="74"/>
      <c r="O156" s="74"/>
      <c r="P156" s="74"/>
      <c r="Q156" s="74"/>
      <c r="R156" s="74"/>
      <c r="S156" s="74"/>
      <c r="T156" s="66"/>
      <c r="U156" s="66"/>
      <c r="AA156" s="7" t="s">
        <v>381</v>
      </c>
      <c r="AB156" s="8">
        <v>888</v>
      </c>
    </row>
    <row r="157" spans="1:28" ht="14.25">
      <c r="A157" s="97">
        <f t="shared" si="8"/>
        <v>4009050</v>
      </c>
      <c r="B157" s="98">
        <f t="shared" si="8"/>
        <v>40043</v>
      </c>
      <c r="C157" s="74"/>
      <c r="D157" s="105" t="str">
        <f t="shared" si="9"/>
        <v/>
      </c>
      <c r="E157" s="74"/>
      <c r="F157" s="74"/>
      <c r="G157" s="74"/>
      <c r="H157" s="74"/>
      <c r="I157" s="74"/>
      <c r="J157" s="74"/>
      <c r="K157" s="74"/>
      <c r="L157" s="74"/>
      <c r="M157" s="74"/>
      <c r="N157" s="74"/>
      <c r="O157" s="74"/>
      <c r="P157" s="74"/>
      <c r="Q157" s="74"/>
      <c r="R157" s="74"/>
      <c r="S157" s="74"/>
      <c r="T157" s="66"/>
      <c r="U157" s="66"/>
      <c r="AA157" s="15" t="s">
        <v>382</v>
      </c>
      <c r="AB157" s="16">
        <v>248</v>
      </c>
    </row>
    <row r="158" spans="1:28" ht="14.25">
      <c r="A158" s="97">
        <f t="shared" si="8"/>
        <v>4009050</v>
      </c>
      <c r="B158" s="98">
        <f t="shared" si="8"/>
        <v>40043</v>
      </c>
      <c r="C158" s="74"/>
      <c r="D158" s="105" t="str">
        <f t="shared" si="9"/>
        <v/>
      </c>
      <c r="E158" s="74"/>
      <c r="F158" s="74"/>
      <c r="G158" s="74"/>
      <c r="H158" s="74"/>
      <c r="I158" s="74"/>
      <c r="J158" s="74"/>
      <c r="K158" s="74"/>
      <c r="L158" s="74"/>
      <c r="M158" s="74"/>
      <c r="N158" s="74"/>
      <c r="O158" s="74"/>
      <c r="P158" s="74"/>
      <c r="Q158" s="74"/>
      <c r="R158" s="74"/>
      <c r="S158" s="74"/>
      <c r="T158" s="66"/>
      <c r="U158" s="66"/>
      <c r="AA158" s="15" t="s">
        <v>383</v>
      </c>
      <c r="AB158" s="16">
        <v>249</v>
      </c>
    </row>
    <row r="159" spans="1:28" ht="14.25">
      <c r="A159" s="97">
        <f t="shared" si="8"/>
        <v>4009050</v>
      </c>
      <c r="B159" s="98">
        <f t="shared" si="8"/>
        <v>40043</v>
      </c>
      <c r="C159" s="74"/>
      <c r="D159" s="105" t="str">
        <f t="shared" si="9"/>
        <v/>
      </c>
      <c r="E159" s="74"/>
      <c r="F159" s="74"/>
      <c r="G159" s="74"/>
      <c r="H159" s="74"/>
      <c r="I159" s="74"/>
      <c r="J159" s="74"/>
      <c r="K159" s="74"/>
      <c r="L159" s="74"/>
      <c r="M159" s="74"/>
      <c r="N159" s="74"/>
      <c r="O159" s="74"/>
      <c r="P159" s="74"/>
      <c r="Q159" s="74"/>
      <c r="R159" s="74"/>
      <c r="S159" s="74"/>
      <c r="T159" s="66"/>
      <c r="U159" s="66"/>
      <c r="AA159" s="7" t="s">
        <v>384</v>
      </c>
      <c r="AB159" s="8">
        <v>3181</v>
      </c>
    </row>
    <row r="160" spans="1:28" ht="14.25">
      <c r="A160" s="97">
        <f t="shared" si="8"/>
        <v>4009050</v>
      </c>
      <c r="B160" s="98">
        <f t="shared" si="8"/>
        <v>40043</v>
      </c>
      <c r="C160" s="74"/>
      <c r="D160" s="105" t="str">
        <f t="shared" si="9"/>
        <v/>
      </c>
      <c r="E160" s="74"/>
      <c r="F160" s="74"/>
      <c r="G160" s="74"/>
      <c r="H160" s="74"/>
      <c r="I160" s="74"/>
      <c r="J160" s="74"/>
      <c r="K160" s="74"/>
      <c r="L160" s="74"/>
      <c r="M160" s="74"/>
      <c r="N160" s="74"/>
      <c r="O160" s="74"/>
      <c r="P160" s="74"/>
      <c r="Q160" s="74"/>
      <c r="R160" s="74"/>
      <c r="S160" s="74"/>
      <c r="T160" s="66"/>
      <c r="U160" s="66"/>
      <c r="AA160" s="15" t="s">
        <v>385</v>
      </c>
      <c r="AB160" s="16">
        <v>614</v>
      </c>
    </row>
    <row r="161" spans="1:28" ht="14.25">
      <c r="A161" s="97">
        <f t="shared" si="8"/>
        <v>4009050</v>
      </c>
      <c r="B161" s="98">
        <f t="shared" si="8"/>
        <v>40043</v>
      </c>
      <c r="C161" s="74"/>
      <c r="D161" s="105" t="str">
        <f t="shared" si="9"/>
        <v/>
      </c>
      <c r="E161" s="74"/>
      <c r="F161" s="74"/>
      <c r="G161" s="74"/>
      <c r="H161" s="74"/>
      <c r="I161" s="74"/>
      <c r="J161" s="74"/>
      <c r="K161" s="74"/>
      <c r="L161" s="74"/>
      <c r="M161" s="74"/>
      <c r="N161" s="74"/>
      <c r="O161" s="74"/>
      <c r="P161" s="74"/>
      <c r="Q161" s="74"/>
      <c r="R161" s="74"/>
      <c r="S161" s="74"/>
      <c r="T161" s="66"/>
      <c r="U161" s="66"/>
      <c r="AA161" s="7" t="s">
        <v>325</v>
      </c>
      <c r="AB161" s="8">
        <v>618</v>
      </c>
    </row>
    <row r="162" spans="1:28" ht="14.25">
      <c r="A162" s="97">
        <f t="shared" si="8"/>
        <v>4009050</v>
      </c>
      <c r="B162" s="98">
        <f t="shared" si="8"/>
        <v>40043</v>
      </c>
      <c r="C162" s="74"/>
      <c r="D162" s="105" t="str">
        <f t="shared" si="9"/>
        <v/>
      </c>
      <c r="E162" s="74"/>
      <c r="F162" s="74"/>
      <c r="G162" s="74"/>
      <c r="H162" s="74"/>
      <c r="I162" s="74"/>
      <c r="J162" s="74"/>
      <c r="K162" s="74"/>
      <c r="L162" s="74"/>
      <c r="M162" s="74"/>
      <c r="N162" s="74"/>
      <c r="O162" s="74"/>
      <c r="P162" s="74"/>
      <c r="Q162" s="74"/>
      <c r="R162" s="74"/>
      <c r="S162" s="74"/>
      <c r="T162" s="66"/>
      <c r="U162" s="66"/>
      <c r="AA162" s="15" t="s">
        <v>386</v>
      </c>
      <c r="AB162" s="16">
        <v>5129</v>
      </c>
    </row>
    <row r="163" spans="1:28" ht="14.25">
      <c r="A163" s="97">
        <f t="shared" si="8"/>
        <v>4009050</v>
      </c>
      <c r="B163" s="98">
        <f t="shared" si="8"/>
        <v>40043</v>
      </c>
      <c r="C163" s="74"/>
      <c r="D163" s="105" t="str">
        <f t="shared" si="9"/>
        <v/>
      </c>
      <c r="E163" s="74"/>
      <c r="F163" s="74"/>
      <c r="G163" s="74"/>
      <c r="H163" s="74"/>
      <c r="I163" s="74"/>
      <c r="J163" s="74"/>
      <c r="K163" s="74"/>
      <c r="L163" s="74"/>
      <c r="M163" s="74"/>
      <c r="N163" s="74"/>
      <c r="O163" s="74"/>
      <c r="P163" s="74"/>
      <c r="Q163" s="74"/>
      <c r="R163" s="74"/>
      <c r="S163" s="74"/>
      <c r="T163" s="66"/>
      <c r="U163" s="66"/>
      <c r="AA163" s="15" t="s">
        <v>337</v>
      </c>
      <c r="AB163" s="16">
        <v>831</v>
      </c>
    </row>
    <row r="164" spans="1:28" ht="14.25">
      <c r="A164" s="97">
        <f t="shared" si="8"/>
        <v>4009050</v>
      </c>
      <c r="B164" s="98">
        <f t="shared" si="8"/>
        <v>40043</v>
      </c>
      <c r="C164" s="74"/>
      <c r="D164" s="105" t="str">
        <f t="shared" si="9"/>
        <v/>
      </c>
      <c r="E164" s="74"/>
      <c r="F164" s="74"/>
      <c r="G164" s="74"/>
      <c r="H164" s="74"/>
      <c r="I164" s="74"/>
      <c r="J164" s="74"/>
      <c r="K164" s="74"/>
      <c r="L164" s="74"/>
      <c r="M164" s="74"/>
      <c r="N164" s="74"/>
      <c r="O164" s="74"/>
      <c r="P164" s="74"/>
      <c r="Q164" s="74"/>
      <c r="R164" s="74"/>
      <c r="S164" s="74"/>
      <c r="T164" s="66"/>
      <c r="U164" s="66"/>
      <c r="AA164" s="15" t="s">
        <v>387</v>
      </c>
      <c r="AB164" s="16">
        <v>664</v>
      </c>
    </row>
    <row r="165" spans="1:28" ht="14.25">
      <c r="A165" s="97">
        <f t="shared" si="8"/>
        <v>4009050</v>
      </c>
      <c r="B165" s="98">
        <f t="shared" si="8"/>
        <v>40043</v>
      </c>
      <c r="C165" s="74"/>
      <c r="D165" s="105" t="str">
        <f t="shared" si="9"/>
        <v/>
      </c>
      <c r="E165" s="74"/>
      <c r="F165" s="74"/>
      <c r="G165" s="74"/>
      <c r="H165" s="74"/>
      <c r="I165" s="74"/>
      <c r="J165" s="74"/>
      <c r="K165" s="74"/>
      <c r="L165" s="74"/>
      <c r="M165" s="74"/>
      <c r="N165" s="74"/>
      <c r="O165" s="74"/>
      <c r="P165" s="74"/>
      <c r="Q165" s="74"/>
      <c r="R165" s="74"/>
      <c r="S165" s="74"/>
      <c r="T165" s="66"/>
      <c r="U165" s="66"/>
      <c r="AA165" s="7" t="s">
        <v>388</v>
      </c>
      <c r="AB165" s="8">
        <v>162</v>
      </c>
    </row>
    <row r="166" spans="1:28" ht="14.25">
      <c r="A166" s="97">
        <f t="shared" si="8"/>
        <v>4009050</v>
      </c>
      <c r="B166" s="98">
        <f t="shared" si="8"/>
        <v>40043</v>
      </c>
      <c r="C166" s="74"/>
      <c r="D166" s="105" t="str">
        <f t="shared" si="9"/>
        <v/>
      </c>
      <c r="E166" s="74"/>
      <c r="F166" s="74"/>
      <c r="G166" s="74"/>
      <c r="H166" s="74"/>
      <c r="I166" s="74"/>
      <c r="J166" s="74"/>
      <c r="K166" s="74"/>
      <c r="L166" s="74"/>
      <c r="M166" s="74"/>
      <c r="N166" s="74"/>
      <c r="O166" s="74"/>
      <c r="P166" s="74"/>
      <c r="Q166" s="74"/>
      <c r="R166" s="74"/>
      <c r="S166" s="74"/>
      <c r="T166" s="66"/>
      <c r="U166" s="66"/>
      <c r="AA166" s="15" t="s">
        <v>389</v>
      </c>
      <c r="AB166" s="16">
        <v>400</v>
      </c>
    </row>
    <row r="167" spans="1:28" ht="14.25">
      <c r="A167" s="97">
        <f t="shared" si="8"/>
        <v>4009050</v>
      </c>
      <c r="B167" s="98">
        <f t="shared" si="8"/>
        <v>40043</v>
      </c>
      <c r="C167" s="74"/>
      <c r="D167" s="105" t="str">
        <f t="shared" si="9"/>
        <v/>
      </c>
      <c r="E167" s="74"/>
      <c r="F167" s="74"/>
      <c r="G167" s="74"/>
      <c r="H167" s="74"/>
      <c r="I167" s="74"/>
      <c r="J167" s="74"/>
      <c r="K167" s="74"/>
      <c r="L167" s="74"/>
      <c r="M167" s="74"/>
      <c r="N167" s="74"/>
      <c r="O167" s="74"/>
      <c r="P167" s="74"/>
      <c r="Q167" s="74"/>
      <c r="R167" s="74"/>
      <c r="S167" s="74"/>
      <c r="T167" s="66"/>
      <c r="U167" s="66"/>
      <c r="AA167" s="15" t="s">
        <v>313</v>
      </c>
      <c r="AB167" s="16">
        <v>502</v>
      </c>
    </row>
    <row r="168" spans="1:28" ht="14.25">
      <c r="A168" s="97">
        <f t="shared" si="8"/>
        <v>4009050</v>
      </c>
      <c r="B168" s="98">
        <f t="shared" si="8"/>
        <v>40043</v>
      </c>
      <c r="C168" s="74"/>
      <c r="D168" s="105" t="str">
        <f t="shared" si="9"/>
        <v/>
      </c>
      <c r="E168" s="74"/>
      <c r="F168" s="74"/>
      <c r="G168" s="74"/>
      <c r="H168" s="74"/>
      <c r="I168" s="74"/>
      <c r="J168" s="74"/>
      <c r="K168" s="74"/>
      <c r="L168" s="74"/>
      <c r="M168" s="74"/>
      <c r="N168" s="74"/>
      <c r="O168" s="74"/>
      <c r="P168" s="74"/>
      <c r="Q168" s="74"/>
      <c r="R168" s="74"/>
      <c r="S168" s="74"/>
      <c r="T168" s="66"/>
      <c r="U168" s="66"/>
      <c r="AA168" s="15" t="s">
        <v>311</v>
      </c>
      <c r="AB168" s="16">
        <v>450</v>
      </c>
    </row>
    <row r="169" spans="1:28" ht="14.25">
      <c r="A169" s="97">
        <f t="shared" ref="A169:B188" si="10">+A$88</f>
        <v>4009050</v>
      </c>
      <c r="B169" s="98">
        <f t="shared" si="10"/>
        <v>40043</v>
      </c>
      <c r="C169" s="74"/>
      <c r="D169" s="105" t="str">
        <f t="shared" si="9"/>
        <v/>
      </c>
      <c r="E169" s="74"/>
      <c r="F169" s="74"/>
      <c r="G169" s="74"/>
      <c r="H169" s="74"/>
      <c r="I169" s="74"/>
      <c r="J169" s="74"/>
      <c r="K169" s="74"/>
      <c r="L169" s="74"/>
      <c r="M169" s="74"/>
      <c r="N169" s="74"/>
      <c r="O169" s="74"/>
      <c r="P169" s="74"/>
      <c r="Q169" s="74"/>
      <c r="R169" s="74"/>
      <c r="S169" s="74"/>
      <c r="T169" s="66"/>
      <c r="U169" s="66"/>
      <c r="AA169" s="15" t="s">
        <v>390</v>
      </c>
      <c r="AB169" s="16">
        <v>449</v>
      </c>
    </row>
    <row r="170" spans="1:28" ht="14.25">
      <c r="A170" s="97">
        <f t="shared" si="10"/>
        <v>4009050</v>
      </c>
      <c r="B170" s="98">
        <f t="shared" si="10"/>
        <v>40043</v>
      </c>
      <c r="C170" s="74"/>
      <c r="D170" s="105" t="str">
        <f t="shared" si="9"/>
        <v/>
      </c>
      <c r="E170" s="74"/>
      <c r="F170" s="74"/>
      <c r="G170" s="74"/>
      <c r="H170" s="74"/>
      <c r="I170" s="74"/>
      <c r="J170" s="74"/>
      <c r="K170" s="74"/>
      <c r="L170" s="74"/>
      <c r="M170" s="74"/>
      <c r="N170" s="74"/>
      <c r="O170" s="74"/>
      <c r="P170" s="74"/>
      <c r="Q170" s="74"/>
      <c r="R170" s="74"/>
      <c r="S170" s="74"/>
      <c r="T170" s="66"/>
      <c r="U170" s="66"/>
      <c r="AA170" s="15" t="s">
        <v>391</v>
      </c>
      <c r="AB170" s="16">
        <v>501</v>
      </c>
    </row>
    <row r="171" spans="1:28" ht="14.25">
      <c r="A171" s="97">
        <f t="shared" si="10"/>
        <v>4009050</v>
      </c>
      <c r="B171" s="98">
        <f t="shared" si="10"/>
        <v>40043</v>
      </c>
      <c r="C171" s="74"/>
      <c r="D171" s="105" t="str">
        <f t="shared" si="9"/>
        <v/>
      </c>
      <c r="E171" s="74"/>
      <c r="F171" s="74"/>
      <c r="G171" s="74"/>
      <c r="H171" s="74"/>
      <c r="I171" s="74"/>
      <c r="J171" s="74"/>
      <c r="K171" s="74"/>
      <c r="L171" s="74"/>
      <c r="M171" s="74"/>
      <c r="N171" s="74"/>
      <c r="O171" s="74"/>
      <c r="P171" s="74"/>
      <c r="Q171" s="74"/>
      <c r="R171" s="74"/>
      <c r="S171" s="74"/>
      <c r="T171" s="66"/>
      <c r="U171" s="66"/>
      <c r="AA171" s="7" t="s">
        <v>392</v>
      </c>
      <c r="AB171" s="8">
        <v>496</v>
      </c>
    </row>
    <row r="172" spans="1:28" ht="14.25">
      <c r="A172" s="97">
        <f t="shared" si="10"/>
        <v>4009050</v>
      </c>
      <c r="B172" s="98">
        <f t="shared" si="10"/>
        <v>40043</v>
      </c>
      <c r="C172" s="74"/>
      <c r="D172" s="105" t="str">
        <f t="shared" si="9"/>
        <v/>
      </c>
      <c r="E172" s="74"/>
      <c r="F172" s="74"/>
      <c r="G172" s="74"/>
      <c r="H172" s="74"/>
      <c r="I172" s="74"/>
      <c r="J172" s="74"/>
      <c r="K172" s="74"/>
      <c r="L172" s="74"/>
      <c r="M172" s="74"/>
      <c r="N172" s="74"/>
      <c r="O172" s="74"/>
      <c r="P172" s="74"/>
      <c r="Q172" s="74"/>
      <c r="R172" s="74"/>
      <c r="S172" s="74"/>
      <c r="T172" s="66"/>
      <c r="U172" s="66"/>
      <c r="AA172" s="15" t="s">
        <v>393</v>
      </c>
      <c r="AB172" s="16">
        <v>3109</v>
      </c>
    </row>
    <row r="173" spans="1:28" ht="14.25">
      <c r="A173" s="97">
        <f t="shared" si="10"/>
        <v>4009050</v>
      </c>
      <c r="B173" s="98">
        <f t="shared" si="10"/>
        <v>40043</v>
      </c>
      <c r="C173" s="74"/>
      <c r="D173" s="105" t="str">
        <f t="shared" si="9"/>
        <v/>
      </c>
      <c r="E173" s="74"/>
      <c r="F173" s="74"/>
      <c r="G173" s="74"/>
      <c r="H173" s="74"/>
      <c r="I173" s="74"/>
      <c r="J173" s="74"/>
      <c r="K173" s="74"/>
      <c r="L173" s="74"/>
      <c r="M173" s="74"/>
      <c r="N173" s="74"/>
      <c r="O173" s="74"/>
      <c r="P173" s="74"/>
      <c r="Q173" s="74"/>
      <c r="R173" s="74"/>
      <c r="S173" s="74"/>
      <c r="T173" s="66"/>
      <c r="U173" s="66"/>
      <c r="AA173" s="7" t="s">
        <v>394</v>
      </c>
      <c r="AB173" s="8">
        <v>844</v>
      </c>
    </row>
    <row r="174" spans="1:28" ht="14.25">
      <c r="A174" s="97">
        <f t="shared" si="10"/>
        <v>4009050</v>
      </c>
      <c r="B174" s="98">
        <f t="shared" si="10"/>
        <v>40043</v>
      </c>
      <c r="C174" s="74"/>
      <c r="D174" s="105" t="str">
        <f t="shared" si="9"/>
        <v/>
      </c>
      <c r="E174" s="74"/>
      <c r="F174" s="74"/>
      <c r="G174" s="74"/>
      <c r="H174" s="74"/>
      <c r="I174" s="74"/>
      <c r="J174" s="74"/>
      <c r="K174" s="74"/>
      <c r="L174" s="74"/>
      <c r="M174" s="74"/>
      <c r="N174" s="74"/>
      <c r="O174" s="74"/>
      <c r="P174" s="74"/>
      <c r="Q174" s="74"/>
      <c r="R174" s="74"/>
      <c r="S174" s="74"/>
      <c r="T174" s="66"/>
      <c r="U174" s="66"/>
      <c r="AA174" s="15" t="s">
        <v>395</v>
      </c>
      <c r="AB174" s="16">
        <v>2655</v>
      </c>
    </row>
    <row r="175" spans="1:28" ht="14.25">
      <c r="A175" s="97">
        <f t="shared" si="10"/>
        <v>4009050</v>
      </c>
      <c r="B175" s="98">
        <f t="shared" si="10"/>
        <v>40043</v>
      </c>
      <c r="C175" s="74"/>
      <c r="D175" s="105" t="str">
        <f t="shared" si="9"/>
        <v/>
      </c>
      <c r="E175" s="74"/>
      <c r="F175" s="74"/>
      <c r="G175" s="74"/>
      <c r="H175" s="74"/>
      <c r="I175" s="74"/>
      <c r="J175" s="74"/>
      <c r="K175" s="74"/>
      <c r="L175" s="74"/>
      <c r="M175" s="74"/>
      <c r="N175" s="74"/>
      <c r="O175" s="74"/>
      <c r="P175" s="74"/>
      <c r="Q175" s="74"/>
      <c r="R175" s="74"/>
      <c r="S175" s="74"/>
      <c r="T175" s="66"/>
      <c r="U175" s="66"/>
      <c r="AA175" s="15" t="s">
        <v>396</v>
      </c>
      <c r="AB175" s="16">
        <v>878</v>
      </c>
    </row>
    <row r="176" spans="1:28" ht="14.25">
      <c r="A176" s="97">
        <f t="shared" si="10"/>
        <v>4009050</v>
      </c>
      <c r="B176" s="98">
        <f t="shared" si="10"/>
        <v>40043</v>
      </c>
      <c r="C176" s="74"/>
      <c r="D176" s="105" t="str">
        <f t="shared" si="9"/>
        <v/>
      </c>
      <c r="E176" s="74"/>
      <c r="F176" s="74"/>
      <c r="G176" s="74"/>
      <c r="H176" s="74"/>
      <c r="I176" s="74"/>
      <c r="J176" s="74"/>
      <c r="K176" s="74"/>
      <c r="L176" s="74"/>
      <c r="M176" s="74"/>
      <c r="N176" s="74"/>
      <c r="O176" s="74"/>
      <c r="P176" s="74"/>
      <c r="Q176" s="74"/>
      <c r="R176" s="74"/>
      <c r="S176" s="74"/>
      <c r="T176" s="66"/>
      <c r="U176" s="66"/>
      <c r="AA176" s="15" t="s">
        <v>397</v>
      </c>
      <c r="AB176" s="16">
        <v>330</v>
      </c>
    </row>
    <row r="177" spans="1:28" ht="14.25">
      <c r="A177" s="97">
        <f t="shared" si="10"/>
        <v>4009050</v>
      </c>
      <c r="B177" s="98">
        <f t="shared" si="10"/>
        <v>40043</v>
      </c>
      <c r="C177" s="74"/>
      <c r="D177" s="105" t="str">
        <f t="shared" si="9"/>
        <v/>
      </c>
      <c r="E177" s="74"/>
      <c r="F177" s="74"/>
      <c r="G177" s="74"/>
      <c r="H177" s="74"/>
      <c r="I177" s="74"/>
      <c r="J177" s="74"/>
      <c r="K177" s="74"/>
      <c r="L177" s="74"/>
      <c r="M177" s="74"/>
      <c r="N177" s="74"/>
      <c r="O177" s="74"/>
      <c r="P177" s="74"/>
      <c r="Q177" s="74"/>
      <c r="R177" s="74"/>
      <c r="S177" s="74"/>
      <c r="T177" s="66"/>
      <c r="U177" s="66"/>
      <c r="AA177" s="15" t="s">
        <v>398</v>
      </c>
      <c r="AB177" s="16">
        <v>315</v>
      </c>
    </row>
    <row r="178" spans="1:28" ht="14.25">
      <c r="A178" s="97">
        <f t="shared" si="10"/>
        <v>4009050</v>
      </c>
      <c r="B178" s="98">
        <f t="shared" si="10"/>
        <v>40043</v>
      </c>
      <c r="C178" s="74"/>
      <c r="D178" s="105" t="str">
        <f t="shared" si="9"/>
        <v/>
      </c>
      <c r="E178" s="74"/>
      <c r="F178" s="74"/>
      <c r="G178" s="74"/>
      <c r="H178" s="74"/>
      <c r="I178" s="74"/>
      <c r="J178" s="74"/>
      <c r="K178" s="74"/>
      <c r="L178" s="74"/>
      <c r="M178" s="74"/>
      <c r="N178" s="74"/>
      <c r="O178" s="74"/>
      <c r="P178" s="74"/>
      <c r="Q178" s="74"/>
      <c r="R178" s="74"/>
      <c r="S178" s="74"/>
      <c r="T178" s="66"/>
      <c r="U178" s="66"/>
      <c r="AA178" s="15" t="s">
        <v>399</v>
      </c>
      <c r="AB178" s="16">
        <v>929</v>
      </c>
    </row>
    <row r="179" spans="1:28" ht="14.25">
      <c r="A179" s="97">
        <f t="shared" si="10"/>
        <v>4009050</v>
      </c>
      <c r="B179" s="98">
        <f t="shared" si="10"/>
        <v>40043</v>
      </c>
      <c r="C179" s="74"/>
      <c r="D179" s="105" t="str">
        <f t="shared" si="9"/>
        <v/>
      </c>
      <c r="E179" s="74"/>
      <c r="F179" s="74"/>
      <c r="G179" s="74"/>
      <c r="H179" s="74"/>
      <c r="I179" s="74"/>
      <c r="J179" s="74"/>
      <c r="K179" s="74"/>
      <c r="L179" s="74"/>
      <c r="M179" s="74"/>
      <c r="N179" s="74"/>
      <c r="O179" s="74"/>
      <c r="P179" s="74"/>
      <c r="Q179" s="74"/>
      <c r="R179" s="74"/>
      <c r="S179" s="74"/>
      <c r="T179" s="66"/>
      <c r="U179" s="66"/>
      <c r="AA179" s="15" t="s">
        <v>350</v>
      </c>
      <c r="AB179" s="16">
        <v>928</v>
      </c>
    </row>
    <row r="180" spans="1:28" ht="14.25">
      <c r="A180" s="97">
        <f t="shared" si="10"/>
        <v>4009050</v>
      </c>
      <c r="B180" s="98">
        <f t="shared" si="10"/>
        <v>40043</v>
      </c>
      <c r="C180" s="74"/>
      <c r="D180" s="105" t="str">
        <f t="shared" si="9"/>
        <v/>
      </c>
      <c r="E180" s="74"/>
      <c r="F180" s="74"/>
      <c r="G180" s="74"/>
      <c r="H180" s="74"/>
      <c r="I180" s="74"/>
      <c r="J180" s="74"/>
      <c r="K180" s="74"/>
      <c r="L180" s="74"/>
      <c r="M180" s="74"/>
      <c r="N180" s="74"/>
      <c r="O180" s="74"/>
      <c r="P180" s="74"/>
      <c r="Q180" s="74"/>
      <c r="R180" s="74"/>
      <c r="S180" s="74"/>
      <c r="T180" s="66"/>
      <c r="U180" s="66"/>
      <c r="AA180" s="7" t="s">
        <v>400</v>
      </c>
      <c r="AB180" s="8">
        <v>661</v>
      </c>
    </row>
    <row r="181" spans="1:28" ht="14.25">
      <c r="A181" s="97">
        <f t="shared" si="10"/>
        <v>4009050</v>
      </c>
      <c r="B181" s="98">
        <f t="shared" si="10"/>
        <v>40043</v>
      </c>
      <c r="C181" s="74"/>
      <c r="D181" s="105" t="str">
        <f t="shared" si="9"/>
        <v/>
      </c>
      <c r="E181" s="74"/>
      <c r="F181" s="74"/>
      <c r="G181" s="74"/>
      <c r="H181" s="74"/>
      <c r="I181" s="74"/>
      <c r="J181" s="74"/>
      <c r="K181" s="74"/>
      <c r="L181" s="74"/>
      <c r="M181" s="74"/>
      <c r="N181" s="74"/>
      <c r="O181" s="74"/>
      <c r="P181" s="74"/>
      <c r="Q181" s="74"/>
      <c r="R181" s="74"/>
      <c r="S181" s="74"/>
      <c r="T181" s="66"/>
      <c r="U181" s="66"/>
      <c r="AA181" s="15" t="s">
        <v>327</v>
      </c>
      <c r="AB181" s="16">
        <v>619</v>
      </c>
    </row>
    <row r="182" spans="1:28" ht="14.25">
      <c r="A182" s="97">
        <f t="shared" si="10"/>
        <v>4009050</v>
      </c>
      <c r="B182" s="98">
        <f t="shared" si="10"/>
        <v>40043</v>
      </c>
      <c r="C182" s="74"/>
      <c r="D182" s="105" t="str">
        <f t="shared" si="9"/>
        <v/>
      </c>
      <c r="E182" s="74"/>
      <c r="F182" s="74"/>
      <c r="G182" s="74"/>
      <c r="H182" s="74"/>
      <c r="I182" s="74"/>
      <c r="J182" s="74"/>
      <c r="K182" s="74"/>
      <c r="L182" s="74"/>
      <c r="M182" s="74"/>
      <c r="N182" s="74"/>
      <c r="O182" s="74"/>
      <c r="P182" s="74"/>
      <c r="Q182" s="74"/>
      <c r="R182" s="74"/>
      <c r="S182" s="74"/>
      <c r="T182" s="66"/>
      <c r="U182" s="66"/>
      <c r="AA182" s="7" t="s">
        <v>401</v>
      </c>
      <c r="AB182" s="8">
        <v>632</v>
      </c>
    </row>
    <row r="183" spans="1:28" ht="14.25">
      <c r="A183" s="97">
        <f t="shared" si="10"/>
        <v>4009050</v>
      </c>
      <c r="B183" s="98">
        <f t="shared" si="10"/>
        <v>40043</v>
      </c>
      <c r="C183" s="74"/>
      <c r="D183" s="105" t="str">
        <f t="shared" si="9"/>
        <v/>
      </c>
      <c r="E183" s="74"/>
      <c r="F183" s="74"/>
      <c r="G183" s="74"/>
      <c r="H183" s="74"/>
      <c r="I183" s="74"/>
      <c r="J183" s="74"/>
      <c r="K183" s="74"/>
      <c r="L183" s="74"/>
      <c r="M183" s="74"/>
      <c r="N183" s="74"/>
      <c r="O183" s="74"/>
      <c r="P183" s="74"/>
      <c r="Q183" s="74"/>
      <c r="R183" s="74"/>
      <c r="S183" s="74"/>
      <c r="T183" s="66"/>
      <c r="U183" s="66"/>
      <c r="AA183" s="15" t="s">
        <v>402</v>
      </c>
      <c r="AB183" s="16">
        <v>67</v>
      </c>
    </row>
    <row r="184" spans="1:28" ht="14.25">
      <c r="A184" s="97">
        <f t="shared" si="10"/>
        <v>4009050</v>
      </c>
      <c r="B184" s="98">
        <f t="shared" si="10"/>
        <v>40043</v>
      </c>
      <c r="C184" s="74"/>
      <c r="D184" s="105" t="str">
        <f t="shared" ref="D184:D215" si="11">IF(C184="","",VLOOKUP(C184,Liste,2))</f>
        <v/>
      </c>
      <c r="E184" s="74"/>
      <c r="F184" s="74"/>
      <c r="G184" s="74"/>
      <c r="H184" s="74"/>
      <c r="I184" s="74"/>
      <c r="J184" s="74"/>
      <c r="K184" s="74"/>
      <c r="L184" s="74"/>
      <c r="M184" s="74"/>
      <c r="N184" s="74"/>
      <c r="O184" s="74"/>
      <c r="P184" s="74"/>
      <c r="Q184" s="74"/>
      <c r="R184" s="74"/>
      <c r="S184" s="74"/>
      <c r="T184" s="66"/>
      <c r="U184" s="66"/>
      <c r="AA184" s="7" t="s">
        <v>403</v>
      </c>
      <c r="AB184" s="8">
        <v>1030</v>
      </c>
    </row>
    <row r="185" spans="1:28" ht="14.25">
      <c r="A185" s="97">
        <f t="shared" si="10"/>
        <v>4009050</v>
      </c>
      <c r="B185" s="98">
        <f t="shared" si="10"/>
        <v>40043</v>
      </c>
      <c r="C185" s="74"/>
      <c r="D185" s="105" t="str">
        <f t="shared" si="11"/>
        <v/>
      </c>
      <c r="E185" s="74"/>
      <c r="F185" s="74"/>
      <c r="G185" s="74"/>
      <c r="H185" s="74"/>
      <c r="I185" s="74"/>
      <c r="J185" s="74"/>
      <c r="K185" s="74"/>
      <c r="L185" s="74"/>
      <c r="M185" s="74"/>
      <c r="N185" s="74"/>
      <c r="O185" s="74"/>
      <c r="P185" s="74"/>
      <c r="Q185" s="74"/>
      <c r="R185" s="74"/>
      <c r="S185" s="74"/>
      <c r="T185" s="66"/>
      <c r="U185" s="66"/>
      <c r="AA185" s="15" t="s">
        <v>404</v>
      </c>
      <c r="AB185" s="16">
        <v>5122</v>
      </c>
    </row>
    <row r="186" spans="1:28" ht="14.25">
      <c r="A186" s="97">
        <f t="shared" si="10"/>
        <v>4009050</v>
      </c>
      <c r="B186" s="98">
        <f t="shared" si="10"/>
        <v>40043</v>
      </c>
      <c r="C186" s="74"/>
      <c r="D186" s="105" t="str">
        <f t="shared" si="11"/>
        <v/>
      </c>
      <c r="E186" s="74"/>
      <c r="F186" s="74"/>
      <c r="G186" s="74"/>
      <c r="H186" s="74"/>
      <c r="I186" s="74"/>
      <c r="J186" s="74"/>
      <c r="K186" s="74"/>
      <c r="L186" s="74"/>
      <c r="M186" s="74"/>
      <c r="N186" s="74"/>
      <c r="O186" s="74"/>
      <c r="P186" s="74"/>
      <c r="Q186" s="74"/>
      <c r="R186" s="74"/>
      <c r="S186" s="74"/>
      <c r="T186" s="66"/>
      <c r="U186" s="66"/>
      <c r="AA186" s="7" t="s">
        <v>405</v>
      </c>
      <c r="AB186" s="8">
        <v>3095</v>
      </c>
    </row>
    <row r="187" spans="1:28" ht="14.25">
      <c r="A187" s="97">
        <f t="shared" si="10"/>
        <v>4009050</v>
      </c>
      <c r="B187" s="98">
        <f t="shared" si="10"/>
        <v>40043</v>
      </c>
      <c r="C187" s="74"/>
      <c r="D187" s="105" t="str">
        <f t="shared" si="11"/>
        <v/>
      </c>
      <c r="E187" s="74"/>
      <c r="F187" s="74"/>
      <c r="G187" s="74"/>
      <c r="H187" s="74"/>
      <c r="I187" s="74"/>
      <c r="J187" s="74"/>
      <c r="K187" s="74"/>
      <c r="L187" s="74"/>
      <c r="M187" s="74"/>
      <c r="N187" s="74"/>
      <c r="O187" s="74"/>
      <c r="P187" s="74"/>
      <c r="Q187" s="74"/>
      <c r="R187" s="74"/>
      <c r="S187" s="74"/>
      <c r="T187" s="66"/>
      <c r="U187" s="66"/>
      <c r="AA187" s="15" t="s">
        <v>406</v>
      </c>
      <c r="AB187" s="16">
        <v>3094</v>
      </c>
    </row>
    <row r="188" spans="1:28" ht="14.25">
      <c r="A188" s="97">
        <f t="shared" si="10"/>
        <v>4009050</v>
      </c>
      <c r="B188" s="98">
        <f t="shared" si="10"/>
        <v>40043</v>
      </c>
      <c r="C188" s="74"/>
      <c r="D188" s="105" t="str">
        <f t="shared" si="11"/>
        <v/>
      </c>
      <c r="E188" s="74"/>
      <c r="F188" s="74"/>
      <c r="G188" s="74"/>
      <c r="H188" s="74"/>
      <c r="I188" s="74"/>
      <c r="J188" s="74"/>
      <c r="K188" s="74"/>
      <c r="L188" s="74"/>
      <c r="M188" s="74"/>
      <c r="N188" s="74"/>
      <c r="O188" s="74"/>
      <c r="P188" s="74"/>
      <c r="Q188" s="74"/>
      <c r="R188" s="74"/>
      <c r="S188" s="74"/>
      <c r="T188" s="66"/>
      <c r="U188" s="66"/>
      <c r="AA188" s="7" t="s">
        <v>407</v>
      </c>
      <c r="AB188" s="8">
        <v>1001</v>
      </c>
    </row>
    <row r="189" spans="1:28" ht="14.25">
      <c r="A189" s="97">
        <f t="shared" ref="A189:B208" si="12">+A$88</f>
        <v>4009050</v>
      </c>
      <c r="B189" s="98">
        <f t="shared" si="12"/>
        <v>40043</v>
      </c>
      <c r="C189" s="74"/>
      <c r="D189" s="105" t="str">
        <f t="shared" si="11"/>
        <v/>
      </c>
      <c r="E189" s="74"/>
      <c r="F189" s="74"/>
      <c r="G189" s="74"/>
      <c r="H189" s="74"/>
      <c r="I189" s="74"/>
      <c r="J189" s="74"/>
      <c r="K189" s="74"/>
      <c r="L189" s="74"/>
      <c r="M189" s="74"/>
      <c r="N189" s="74"/>
      <c r="O189" s="74"/>
      <c r="P189" s="74"/>
      <c r="Q189" s="74"/>
      <c r="R189" s="74"/>
      <c r="S189" s="74"/>
      <c r="T189" s="66"/>
      <c r="U189" s="66"/>
      <c r="AA189" s="15" t="s">
        <v>408</v>
      </c>
      <c r="AB189" s="16">
        <v>887</v>
      </c>
    </row>
    <row r="190" spans="1:28" ht="14.25">
      <c r="A190" s="97">
        <f t="shared" si="12"/>
        <v>4009050</v>
      </c>
      <c r="B190" s="98">
        <f t="shared" si="12"/>
        <v>40043</v>
      </c>
      <c r="C190" s="74"/>
      <c r="D190" s="105" t="str">
        <f t="shared" si="11"/>
        <v/>
      </c>
      <c r="E190" s="74"/>
      <c r="F190" s="74"/>
      <c r="G190" s="74"/>
      <c r="H190" s="74"/>
      <c r="I190" s="74"/>
      <c r="J190" s="74"/>
      <c r="K190" s="74"/>
      <c r="L190" s="74"/>
      <c r="M190" s="74"/>
      <c r="N190" s="74"/>
      <c r="O190" s="74"/>
      <c r="P190" s="74"/>
      <c r="Q190" s="74"/>
      <c r="R190" s="74"/>
      <c r="S190" s="74"/>
      <c r="T190" s="66"/>
      <c r="U190" s="66"/>
      <c r="AA190" s="7" t="s">
        <v>345</v>
      </c>
      <c r="AB190" s="8">
        <v>892</v>
      </c>
    </row>
    <row r="191" spans="1:28" ht="14.25">
      <c r="A191" s="97">
        <f t="shared" si="12"/>
        <v>4009050</v>
      </c>
      <c r="B191" s="98">
        <f t="shared" si="12"/>
        <v>40043</v>
      </c>
      <c r="C191" s="74"/>
      <c r="D191" s="105" t="str">
        <f t="shared" si="11"/>
        <v/>
      </c>
      <c r="E191" s="74"/>
      <c r="F191" s="74"/>
      <c r="G191" s="74"/>
      <c r="H191" s="74"/>
      <c r="I191" s="74"/>
      <c r="J191" s="74"/>
      <c r="K191" s="74"/>
      <c r="L191" s="74"/>
      <c r="M191" s="74"/>
      <c r="N191" s="74"/>
      <c r="O191" s="74"/>
      <c r="P191" s="74"/>
      <c r="Q191" s="74"/>
      <c r="R191" s="74"/>
      <c r="S191" s="74"/>
      <c r="T191" s="66"/>
      <c r="U191" s="66"/>
      <c r="AA191" s="15" t="s">
        <v>409</v>
      </c>
      <c r="AB191" s="16">
        <v>734</v>
      </c>
    </row>
    <row r="192" spans="1:28" ht="14.25">
      <c r="A192" s="97">
        <f t="shared" si="12"/>
        <v>4009050</v>
      </c>
      <c r="B192" s="98">
        <f t="shared" si="12"/>
        <v>40043</v>
      </c>
      <c r="C192" s="74"/>
      <c r="D192" s="105" t="str">
        <f t="shared" si="11"/>
        <v/>
      </c>
      <c r="E192" s="74"/>
      <c r="F192" s="74"/>
      <c r="G192" s="74"/>
      <c r="H192" s="74"/>
      <c r="I192" s="74"/>
      <c r="J192" s="74"/>
      <c r="K192" s="74"/>
      <c r="L192" s="74"/>
      <c r="M192" s="74"/>
      <c r="N192" s="74"/>
      <c r="O192" s="74"/>
      <c r="P192" s="74"/>
      <c r="Q192" s="74"/>
      <c r="R192" s="74"/>
      <c r="S192" s="74"/>
      <c r="T192" s="66"/>
      <c r="U192" s="66"/>
      <c r="AA192" s="7" t="s">
        <v>410</v>
      </c>
      <c r="AB192" s="8">
        <v>735</v>
      </c>
    </row>
    <row r="193" spans="1:28" ht="14.25">
      <c r="A193" s="97">
        <f t="shared" si="12"/>
        <v>4009050</v>
      </c>
      <c r="B193" s="98">
        <f t="shared" si="12"/>
        <v>40043</v>
      </c>
      <c r="C193" s="74"/>
      <c r="D193" s="105" t="str">
        <f t="shared" si="11"/>
        <v/>
      </c>
      <c r="E193" s="74"/>
      <c r="F193" s="74"/>
      <c r="G193" s="74"/>
      <c r="H193" s="74"/>
      <c r="I193" s="74"/>
      <c r="J193" s="74"/>
      <c r="K193" s="74"/>
      <c r="L193" s="74"/>
      <c r="M193" s="74"/>
      <c r="N193" s="74"/>
      <c r="O193" s="74"/>
      <c r="P193" s="74"/>
      <c r="Q193" s="74"/>
      <c r="R193" s="74"/>
      <c r="S193" s="74"/>
      <c r="T193" s="66"/>
      <c r="U193" s="66"/>
      <c r="AA193" s="15" t="s">
        <v>411</v>
      </c>
      <c r="AB193" s="16">
        <v>909</v>
      </c>
    </row>
    <row r="194" spans="1:28" ht="14.25">
      <c r="A194" s="97">
        <f t="shared" si="12"/>
        <v>4009050</v>
      </c>
      <c r="B194" s="98">
        <f t="shared" si="12"/>
        <v>40043</v>
      </c>
      <c r="C194" s="74"/>
      <c r="D194" s="105" t="str">
        <f t="shared" si="11"/>
        <v/>
      </c>
      <c r="E194" s="74"/>
      <c r="F194" s="74"/>
      <c r="G194" s="74"/>
      <c r="H194" s="74"/>
      <c r="I194" s="74"/>
      <c r="J194" s="74"/>
      <c r="K194" s="74"/>
      <c r="L194" s="74"/>
      <c r="M194" s="74"/>
      <c r="N194" s="74"/>
      <c r="O194" s="74"/>
      <c r="P194" s="74"/>
      <c r="Q194" s="74"/>
      <c r="R194" s="74"/>
      <c r="S194" s="74"/>
      <c r="T194" s="66"/>
      <c r="U194" s="66"/>
      <c r="AA194" s="7" t="s">
        <v>352</v>
      </c>
      <c r="AB194" s="8">
        <v>908</v>
      </c>
    </row>
    <row r="195" spans="1:28" ht="14.25">
      <c r="A195" s="97">
        <f t="shared" si="12"/>
        <v>4009050</v>
      </c>
      <c r="B195" s="98">
        <f t="shared" si="12"/>
        <v>40043</v>
      </c>
      <c r="C195" s="74"/>
      <c r="D195" s="105" t="str">
        <f t="shared" si="11"/>
        <v/>
      </c>
      <c r="E195" s="74"/>
      <c r="F195" s="74"/>
      <c r="G195" s="74"/>
      <c r="H195" s="74"/>
      <c r="I195" s="74"/>
      <c r="J195" s="74"/>
      <c r="K195" s="74"/>
      <c r="L195" s="74"/>
      <c r="M195" s="74"/>
      <c r="N195" s="74"/>
      <c r="O195" s="74"/>
      <c r="P195" s="74"/>
      <c r="Q195" s="74"/>
      <c r="R195" s="74"/>
      <c r="S195" s="74"/>
      <c r="T195" s="66"/>
      <c r="U195" s="66"/>
      <c r="AA195" s="15" t="s">
        <v>412</v>
      </c>
      <c r="AB195" s="16">
        <v>190</v>
      </c>
    </row>
    <row r="196" spans="1:28" ht="14.25">
      <c r="A196" s="97">
        <f t="shared" si="12"/>
        <v>4009050</v>
      </c>
      <c r="B196" s="98">
        <f t="shared" si="12"/>
        <v>40043</v>
      </c>
      <c r="C196" s="74"/>
      <c r="D196" s="105" t="str">
        <f t="shared" si="11"/>
        <v/>
      </c>
      <c r="E196" s="74"/>
      <c r="F196" s="74"/>
      <c r="G196" s="74"/>
      <c r="H196" s="74"/>
      <c r="I196" s="74"/>
      <c r="J196" s="74"/>
      <c r="K196" s="74"/>
      <c r="L196" s="74"/>
      <c r="M196" s="74"/>
      <c r="N196" s="74"/>
      <c r="O196" s="74"/>
      <c r="P196" s="74"/>
      <c r="Q196" s="74"/>
      <c r="R196" s="74"/>
      <c r="S196" s="74"/>
      <c r="T196" s="66"/>
      <c r="U196" s="66"/>
      <c r="AA196" s="15" t="s">
        <v>413</v>
      </c>
      <c r="AB196" s="16">
        <v>189</v>
      </c>
    </row>
    <row r="197" spans="1:28" ht="14.25">
      <c r="A197" s="97">
        <f t="shared" si="12"/>
        <v>4009050</v>
      </c>
      <c r="B197" s="98">
        <f t="shared" si="12"/>
        <v>40043</v>
      </c>
      <c r="C197" s="74"/>
      <c r="D197" s="105" t="str">
        <f t="shared" si="11"/>
        <v/>
      </c>
      <c r="E197" s="74"/>
      <c r="F197" s="74"/>
      <c r="G197" s="74"/>
      <c r="H197" s="74"/>
      <c r="I197" s="74"/>
      <c r="J197" s="74"/>
      <c r="K197" s="74"/>
      <c r="L197" s="74"/>
      <c r="M197" s="74"/>
      <c r="N197" s="74"/>
      <c r="O197" s="74"/>
      <c r="P197" s="74"/>
      <c r="Q197" s="74"/>
      <c r="R197" s="74"/>
      <c r="S197" s="74"/>
      <c r="T197" s="66"/>
      <c r="U197" s="66"/>
      <c r="AA197" s="7" t="s">
        <v>278</v>
      </c>
      <c r="AB197" s="8">
        <v>287</v>
      </c>
    </row>
    <row r="198" spans="1:28" ht="14.25">
      <c r="A198" s="97">
        <f t="shared" si="12"/>
        <v>4009050</v>
      </c>
      <c r="B198" s="98">
        <f t="shared" si="12"/>
        <v>40043</v>
      </c>
      <c r="C198" s="74"/>
      <c r="D198" s="105" t="str">
        <f t="shared" si="11"/>
        <v/>
      </c>
      <c r="E198" s="74"/>
      <c r="F198" s="74"/>
      <c r="G198" s="74"/>
      <c r="H198" s="74"/>
      <c r="I198" s="74"/>
      <c r="J198" s="74"/>
      <c r="K198" s="74"/>
      <c r="L198" s="74"/>
      <c r="M198" s="74"/>
      <c r="N198" s="74"/>
      <c r="O198" s="74"/>
      <c r="P198" s="74"/>
      <c r="Q198" s="74"/>
      <c r="R198" s="74"/>
      <c r="S198" s="74"/>
      <c r="T198" s="66"/>
      <c r="U198" s="66"/>
      <c r="AA198" s="7" t="s">
        <v>276</v>
      </c>
      <c r="AB198" s="8">
        <v>286</v>
      </c>
    </row>
    <row r="199" spans="1:28" ht="14.25">
      <c r="A199" s="97">
        <f t="shared" si="12"/>
        <v>4009050</v>
      </c>
      <c r="B199" s="98">
        <f t="shared" si="12"/>
        <v>40043</v>
      </c>
      <c r="C199" s="74"/>
      <c r="D199" s="105" t="str">
        <f t="shared" si="11"/>
        <v/>
      </c>
      <c r="E199" s="74"/>
      <c r="F199" s="74"/>
      <c r="G199" s="74"/>
      <c r="H199" s="74"/>
      <c r="I199" s="74"/>
      <c r="J199" s="74"/>
      <c r="K199" s="74"/>
      <c r="L199" s="74"/>
      <c r="M199" s="74"/>
      <c r="N199" s="74"/>
      <c r="O199" s="74"/>
      <c r="P199" s="74"/>
      <c r="Q199" s="74"/>
      <c r="R199" s="74"/>
      <c r="S199" s="74"/>
      <c r="T199" s="66"/>
      <c r="U199" s="66"/>
      <c r="AA199" s="15" t="s">
        <v>414</v>
      </c>
      <c r="AB199" s="16">
        <v>678</v>
      </c>
    </row>
    <row r="200" spans="1:28" ht="14.25">
      <c r="A200" s="97">
        <f t="shared" si="12"/>
        <v>4009050</v>
      </c>
      <c r="B200" s="98">
        <f t="shared" si="12"/>
        <v>40043</v>
      </c>
      <c r="C200" s="74"/>
      <c r="D200" s="105" t="str">
        <f t="shared" si="11"/>
        <v/>
      </c>
      <c r="E200" s="74"/>
      <c r="F200" s="74"/>
      <c r="G200" s="74"/>
      <c r="H200" s="74"/>
      <c r="I200" s="74"/>
      <c r="J200" s="74"/>
      <c r="K200" s="74"/>
      <c r="L200" s="74"/>
      <c r="M200" s="74"/>
      <c r="N200" s="74"/>
      <c r="O200" s="74"/>
      <c r="P200" s="74"/>
      <c r="Q200" s="74"/>
      <c r="R200" s="74"/>
      <c r="S200" s="74"/>
      <c r="T200" s="66"/>
      <c r="U200" s="66"/>
      <c r="AA200" s="7" t="s">
        <v>415</v>
      </c>
      <c r="AB200" s="8">
        <v>679</v>
      </c>
    </row>
    <row r="201" spans="1:28" ht="14.25">
      <c r="A201" s="97">
        <f t="shared" si="12"/>
        <v>4009050</v>
      </c>
      <c r="B201" s="98">
        <f t="shared" si="12"/>
        <v>40043</v>
      </c>
      <c r="C201" s="74"/>
      <c r="D201" s="105" t="str">
        <f t="shared" si="11"/>
        <v/>
      </c>
      <c r="E201" s="74"/>
      <c r="F201" s="74"/>
      <c r="G201" s="74"/>
      <c r="H201" s="74"/>
      <c r="I201" s="74"/>
      <c r="J201" s="74"/>
      <c r="K201" s="74"/>
      <c r="L201" s="74"/>
      <c r="M201" s="74"/>
      <c r="N201" s="74"/>
      <c r="O201" s="74"/>
      <c r="P201" s="74"/>
      <c r="Q201" s="74"/>
      <c r="R201" s="74"/>
      <c r="S201" s="74"/>
      <c r="T201" s="66"/>
      <c r="U201" s="66"/>
      <c r="AA201" s="15" t="s">
        <v>360</v>
      </c>
      <c r="AB201" s="16">
        <v>5189</v>
      </c>
    </row>
    <row r="202" spans="1:28" ht="14.25">
      <c r="A202" s="97">
        <f t="shared" si="12"/>
        <v>4009050</v>
      </c>
      <c r="B202" s="98">
        <f t="shared" si="12"/>
        <v>40043</v>
      </c>
      <c r="C202" s="74"/>
      <c r="D202" s="105" t="str">
        <f t="shared" si="11"/>
        <v/>
      </c>
      <c r="E202" s="74"/>
      <c r="F202" s="74"/>
      <c r="G202" s="74"/>
      <c r="H202" s="74"/>
      <c r="I202" s="74"/>
      <c r="J202" s="74"/>
      <c r="K202" s="74"/>
      <c r="L202" s="74"/>
      <c r="M202" s="74"/>
      <c r="N202" s="74"/>
      <c r="O202" s="74"/>
      <c r="P202" s="74"/>
      <c r="Q202" s="74"/>
      <c r="R202" s="74"/>
      <c r="S202" s="74"/>
      <c r="T202" s="66"/>
      <c r="U202" s="66"/>
      <c r="AA202" s="7" t="s">
        <v>416</v>
      </c>
      <c r="AB202" s="8">
        <v>877</v>
      </c>
    </row>
    <row r="203" spans="1:28" ht="14.25">
      <c r="A203" s="97">
        <f t="shared" si="12"/>
        <v>4009050</v>
      </c>
      <c r="B203" s="98">
        <f t="shared" si="12"/>
        <v>40043</v>
      </c>
      <c r="C203" s="74"/>
      <c r="D203" s="105" t="str">
        <f t="shared" si="11"/>
        <v/>
      </c>
      <c r="E203" s="74"/>
      <c r="F203" s="74"/>
      <c r="G203" s="74"/>
      <c r="H203" s="74"/>
      <c r="I203" s="74"/>
      <c r="J203" s="74"/>
      <c r="K203" s="74"/>
      <c r="L203" s="74"/>
      <c r="M203" s="74"/>
      <c r="N203" s="74"/>
      <c r="O203" s="74"/>
      <c r="P203" s="74"/>
      <c r="Q203" s="74"/>
      <c r="R203" s="74"/>
      <c r="S203" s="74"/>
      <c r="T203" s="66"/>
      <c r="U203" s="66"/>
      <c r="AA203" s="7" t="s">
        <v>417</v>
      </c>
      <c r="AB203" s="8">
        <v>1015</v>
      </c>
    </row>
    <row r="204" spans="1:28" ht="14.25">
      <c r="A204" s="97">
        <f t="shared" si="12"/>
        <v>4009050</v>
      </c>
      <c r="B204" s="98">
        <f t="shared" si="12"/>
        <v>40043</v>
      </c>
      <c r="C204" s="74"/>
      <c r="D204" s="105" t="str">
        <f t="shared" si="11"/>
        <v/>
      </c>
      <c r="E204" s="74"/>
      <c r="F204" s="74"/>
      <c r="G204" s="74"/>
      <c r="H204" s="74"/>
      <c r="I204" s="74"/>
      <c r="J204" s="74"/>
      <c r="K204" s="74"/>
      <c r="L204" s="74"/>
      <c r="M204" s="74"/>
      <c r="N204" s="74"/>
      <c r="O204" s="74"/>
      <c r="P204" s="74"/>
      <c r="Q204" s="74"/>
      <c r="R204" s="74"/>
      <c r="S204" s="74"/>
      <c r="T204" s="66"/>
      <c r="U204" s="66"/>
      <c r="AA204" s="15" t="s">
        <v>418</v>
      </c>
      <c r="AB204" s="16">
        <v>512</v>
      </c>
    </row>
    <row r="205" spans="1:28" ht="14.25">
      <c r="A205" s="97">
        <f t="shared" si="12"/>
        <v>4009050</v>
      </c>
      <c r="B205" s="98">
        <f t="shared" si="12"/>
        <v>40043</v>
      </c>
      <c r="C205" s="74"/>
      <c r="D205" s="105" t="str">
        <f t="shared" si="11"/>
        <v/>
      </c>
      <c r="E205" s="74"/>
      <c r="F205" s="74"/>
      <c r="G205" s="74"/>
      <c r="H205" s="74"/>
      <c r="I205" s="74"/>
      <c r="J205" s="74"/>
      <c r="K205" s="74"/>
      <c r="L205" s="74"/>
      <c r="M205" s="74"/>
      <c r="N205" s="74"/>
      <c r="O205" s="74"/>
      <c r="P205" s="74"/>
      <c r="Q205" s="74"/>
      <c r="R205" s="74"/>
      <c r="S205" s="74"/>
      <c r="T205" s="66"/>
      <c r="U205" s="66"/>
      <c r="AA205" s="15" t="s">
        <v>419</v>
      </c>
      <c r="AB205" s="16">
        <v>514</v>
      </c>
    </row>
    <row r="206" spans="1:28" ht="14.25">
      <c r="A206" s="97">
        <f t="shared" si="12"/>
        <v>4009050</v>
      </c>
      <c r="B206" s="98">
        <f t="shared" si="12"/>
        <v>40043</v>
      </c>
      <c r="C206" s="74"/>
      <c r="D206" s="105" t="str">
        <f t="shared" si="11"/>
        <v/>
      </c>
      <c r="E206" s="74"/>
      <c r="F206" s="74"/>
      <c r="G206" s="74"/>
      <c r="H206" s="74"/>
      <c r="I206" s="74"/>
      <c r="J206" s="74"/>
      <c r="K206" s="74"/>
      <c r="L206" s="74"/>
      <c r="M206" s="74"/>
      <c r="N206" s="74"/>
      <c r="O206" s="74"/>
      <c r="P206" s="74"/>
      <c r="Q206" s="74"/>
      <c r="R206" s="74"/>
      <c r="S206" s="74"/>
      <c r="T206" s="66"/>
      <c r="U206" s="66"/>
      <c r="AA206" s="7" t="s">
        <v>420</v>
      </c>
      <c r="AB206" s="8">
        <v>485</v>
      </c>
    </row>
    <row r="207" spans="1:28" ht="14.25">
      <c r="A207" s="97">
        <f t="shared" si="12"/>
        <v>4009050</v>
      </c>
      <c r="B207" s="98">
        <f t="shared" si="12"/>
        <v>40043</v>
      </c>
      <c r="C207" s="74"/>
      <c r="D207" s="105" t="str">
        <f t="shared" si="11"/>
        <v/>
      </c>
      <c r="E207" s="74"/>
      <c r="F207" s="74"/>
      <c r="G207" s="74"/>
      <c r="H207" s="74"/>
      <c r="I207" s="74"/>
      <c r="J207" s="74"/>
      <c r="K207" s="74"/>
      <c r="L207" s="74"/>
      <c r="M207" s="74"/>
      <c r="N207" s="74"/>
      <c r="O207" s="74"/>
      <c r="P207" s="74"/>
      <c r="Q207" s="74"/>
      <c r="R207" s="74"/>
      <c r="S207" s="74"/>
      <c r="T207" s="66"/>
      <c r="U207" s="66"/>
      <c r="AA207" s="15" t="s">
        <v>421</v>
      </c>
      <c r="AB207" s="16">
        <v>491</v>
      </c>
    </row>
    <row r="208" spans="1:28" ht="14.25">
      <c r="A208" s="97">
        <f t="shared" si="12"/>
        <v>4009050</v>
      </c>
      <c r="B208" s="98">
        <f t="shared" si="12"/>
        <v>40043</v>
      </c>
      <c r="C208" s="74"/>
      <c r="D208" s="105" t="str">
        <f t="shared" si="11"/>
        <v/>
      </c>
      <c r="E208" s="74"/>
      <c r="F208" s="74"/>
      <c r="G208" s="74"/>
      <c r="H208" s="74"/>
      <c r="I208" s="74"/>
      <c r="J208" s="74"/>
      <c r="K208" s="74"/>
      <c r="L208" s="74"/>
      <c r="M208" s="74"/>
      <c r="N208" s="74"/>
      <c r="O208" s="74"/>
      <c r="P208" s="74"/>
      <c r="Q208" s="74"/>
      <c r="R208" s="74"/>
      <c r="S208" s="74"/>
      <c r="T208" s="66"/>
      <c r="U208" s="66"/>
      <c r="AA208" s="15" t="s">
        <v>422</v>
      </c>
      <c r="AB208" s="16">
        <v>916</v>
      </c>
    </row>
    <row r="209" spans="1:28" ht="14.25">
      <c r="A209" s="97">
        <f t="shared" ref="A209:B228" si="13">+A$88</f>
        <v>4009050</v>
      </c>
      <c r="B209" s="98">
        <f t="shared" si="13"/>
        <v>40043</v>
      </c>
      <c r="C209" s="74"/>
      <c r="D209" s="105" t="str">
        <f t="shared" si="11"/>
        <v/>
      </c>
      <c r="E209" s="74"/>
      <c r="F209" s="74"/>
      <c r="G209" s="74"/>
      <c r="H209" s="74"/>
      <c r="I209" s="74"/>
      <c r="J209" s="74"/>
      <c r="K209" s="74"/>
      <c r="L209" s="74"/>
      <c r="M209" s="74"/>
      <c r="N209" s="74"/>
      <c r="O209" s="74"/>
      <c r="P209" s="74"/>
      <c r="Q209" s="74"/>
      <c r="R209" s="74"/>
      <c r="S209" s="74"/>
      <c r="T209" s="66"/>
      <c r="U209" s="66"/>
      <c r="AA209" s="15" t="s">
        <v>423</v>
      </c>
      <c r="AB209" s="16">
        <v>926</v>
      </c>
    </row>
    <row r="210" spans="1:28" ht="14.25">
      <c r="A210" s="97">
        <f t="shared" si="13"/>
        <v>4009050</v>
      </c>
      <c r="B210" s="98">
        <f t="shared" si="13"/>
        <v>40043</v>
      </c>
      <c r="C210" s="74"/>
      <c r="D210" s="105" t="str">
        <f t="shared" si="11"/>
        <v/>
      </c>
      <c r="E210" s="74"/>
      <c r="F210" s="74"/>
      <c r="G210" s="74"/>
      <c r="H210" s="74"/>
      <c r="I210" s="74"/>
      <c r="J210" s="74"/>
      <c r="K210" s="74"/>
      <c r="L210" s="74"/>
      <c r="M210" s="74"/>
      <c r="N210" s="74"/>
      <c r="O210" s="74"/>
      <c r="P210" s="74"/>
      <c r="Q210" s="74"/>
      <c r="R210" s="74"/>
      <c r="S210" s="74"/>
      <c r="T210" s="66"/>
      <c r="U210" s="66"/>
      <c r="AA210" s="7" t="s">
        <v>424</v>
      </c>
      <c r="AB210" s="8">
        <v>258</v>
      </c>
    </row>
    <row r="211" spans="1:28" ht="14.25">
      <c r="A211" s="97">
        <f t="shared" si="13"/>
        <v>4009050</v>
      </c>
      <c r="B211" s="98">
        <f t="shared" si="13"/>
        <v>40043</v>
      </c>
      <c r="C211" s="74"/>
      <c r="D211" s="105" t="str">
        <f t="shared" si="11"/>
        <v/>
      </c>
      <c r="E211" s="74"/>
      <c r="F211" s="74"/>
      <c r="G211" s="74"/>
      <c r="H211" s="74"/>
      <c r="I211" s="74"/>
      <c r="J211" s="74"/>
      <c r="K211" s="74"/>
      <c r="L211" s="74"/>
      <c r="M211" s="74"/>
      <c r="N211" s="74"/>
      <c r="O211" s="74"/>
      <c r="P211" s="74"/>
      <c r="Q211" s="74"/>
      <c r="R211" s="74"/>
      <c r="S211" s="74"/>
      <c r="T211" s="66"/>
      <c r="U211" s="66"/>
      <c r="AA211" s="15" t="s">
        <v>425</v>
      </c>
      <c r="AB211" s="16">
        <v>517</v>
      </c>
    </row>
    <row r="212" spans="1:28" ht="14.25">
      <c r="A212" s="97">
        <f t="shared" si="13"/>
        <v>4009050</v>
      </c>
      <c r="B212" s="98">
        <f t="shared" si="13"/>
        <v>40043</v>
      </c>
      <c r="C212" s="74"/>
      <c r="D212" s="105" t="str">
        <f t="shared" si="11"/>
        <v/>
      </c>
      <c r="E212" s="74"/>
      <c r="F212" s="74"/>
      <c r="G212" s="74"/>
      <c r="H212" s="74"/>
      <c r="I212" s="74"/>
      <c r="J212" s="74"/>
      <c r="K212" s="74"/>
      <c r="L212" s="74"/>
      <c r="M212" s="74"/>
      <c r="N212" s="74"/>
      <c r="O212" s="74"/>
      <c r="P212" s="74"/>
      <c r="Q212" s="74"/>
      <c r="R212" s="74"/>
      <c r="S212" s="74"/>
      <c r="T212" s="66"/>
      <c r="U212" s="66"/>
      <c r="AA212" s="7" t="s">
        <v>426</v>
      </c>
      <c r="AB212" s="8">
        <v>518</v>
      </c>
    </row>
    <row r="213" spans="1:28" ht="14.25">
      <c r="A213" s="97">
        <f t="shared" si="13"/>
        <v>4009050</v>
      </c>
      <c r="B213" s="98">
        <f t="shared" si="13"/>
        <v>40043</v>
      </c>
      <c r="C213" s="74"/>
      <c r="D213" s="105" t="str">
        <f t="shared" si="11"/>
        <v/>
      </c>
      <c r="E213" s="74"/>
      <c r="F213" s="74"/>
      <c r="G213" s="74"/>
      <c r="H213" s="74"/>
      <c r="I213" s="74"/>
      <c r="J213" s="74"/>
      <c r="K213" s="74"/>
      <c r="L213" s="74"/>
      <c r="M213" s="74"/>
      <c r="N213" s="74"/>
      <c r="O213" s="74"/>
      <c r="P213" s="74"/>
      <c r="Q213" s="74"/>
      <c r="R213" s="74"/>
      <c r="S213" s="74"/>
      <c r="T213" s="66"/>
      <c r="U213" s="66"/>
      <c r="AA213" s="15" t="s">
        <v>427</v>
      </c>
      <c r="AB213" s="16">
        <v>611</v>
      </c>
    </row>
    <row r="214" spans="1:28" ht="14.25">
      <c r="A214" s="97">
        <f t="shared" si="13"/>
        <v>4009050</v>
      </c>
      <c r="B214" s="98">
        <f t="shared" si="13"/>
        <v>40043</v>
      </c>
      <c r="C214" s="74"/>
      <c r="D214" s="105" t="str">
        <f t="shared" si="11"/>
        <v/>
      </c>
      <c r="E214" s="74"/>
      <c r="F214" s="74"/>
      <c r="G214" s="74"/>
      <c r="H214" s="74"/>
      <c r="I214" s="74"/>
      <c r="J214" s="74"/>
      <c r="K214" s="74"/>
      <c r="L214" s="74"/>
      <c r="M214" s="74"/>
      <c r="N214" s="74"/>
      <c r="O214" s="74"/>
      <c r="P214" s="74"/>
      <c r="Q214" s="74"/>
      <c r="R214" s="74"/>
      <c r="S214" s="74"/>
      <c r="T214" s="66"/>
      <c r="U214" s="66"/>
      <c r="AA214" s="7" t="s">
        <v>428</v>
      </c>
      <c r="AB214" s="8">
        <v>336</v>
      </c>
    </row>
    <row r="215" spans="1:28" ht="14.25">
      <c r="A215" s="97">
        <f t="shared" si="13"/>
        <v>4009050</v>
      </c>
      <c r="B215" s="98">
        <f t="shared" si="13"/>
        <v>40043</v>
      </c>
      <c r="C215" s="74"/>
      <c r="D215" s="105" t="str">
        <f t="shared" si="11"/>
        <v/>
      </c>
      <c r="E215" s="74"/>
      <c r="F215" s="74"/>
      <c r="G215" s="74"/>
      <c r="H215" s="74"/>
      <c r="I215" s="74"/>
      <c r="J215" s="74"/>
      <c r="K215" s="74"/>
      <c r="L215" s="74"/>
      <c r="M215" s="74"/>
      <c r="N215" s="74"/>
      <c r="O215" s="74"/>
      <c r="P215" s="74"/>
      <c r="Q215" s="74"/>
      <c r="R215" s="74"/>
      <c r="S215" s="74"/>
      <c r="T215" s="66"/>
      <c r="U215" s="66"/>
      <c r="AA215" s="15" t="s">
        <v>429</v>
      </c>
      <c r="AB215" s="16">
        <v>335</v>
      </c>
    </row>
    <row r="216" spans="1:28" ht="14.25">
      <c r="A216" s="97">
        <f t="shared" si="13"/>
        <v>4009050</v>
      </c>
      <c r="B216" s="98">
        <f t="shared" si="13"/>
        <v>40043</v>
      </c>
      <c r="C216" s="74"/>
      <c r="D216" s="105" t="str">
        <f t="shared" ref="D216:D243" si="14">IF(C216="","",VLOOKUP(C216,Liste,2))</f>
        <v/>
      </c>
      <c r="E216" s="74"/>
      <c r="F216" s="74"/>
      <c r="G216" s="74"/>
      <c r="H216" s="74"/>
      <c r="I216" s="74"/>
      <c r="J216" s="74"/>
      <c r="K216" s="74"/>
      <c r="L216" s="74"/>
      <c r="M216" s="74"/>
      <c r="N216" s="74"/>
      <c r="O216" s="74"/>
      <c r="P216" s="74"/>
      <c r="Q216" s="74"/>
      <c r="R216" s="74"/>
      <c r="S216" s="74"/>
      <c r="T216" s="66"/>
      <c r="U216" s="66"/>
      <c r="AA216" s="15" t="s">
        <v>430</v>
      </c>
      <c r="AB216" s="16">
        <v>912</v>
      </c>
    </row>
    <row r="217" spans="1:28" ht="14.25">
      <c r="A217" s="97">
        <f t="shared" si="13"/>
        <v>4009050</v>
      </c>
      <c r="B217" s="98">
        <f t="shared" si="13"/>
        <v>40043</v>
      </c>
      <c r="C217" s="74"/>
      <c r="D217" s="105" t="str">
        <f t="shared" si="14"/>
        <v/>
      </c>
      <c r="E217" s="74"/>
      <c r="F217" s="74"/>
      <c r="G217" s="74"/>
      <c r="H217" s="74"/>
      <c r="I217" s="74"/>
      <c r="J217" s="74"/>
      <c r="K217" s="74"/>
      <c r="L217" s="74"/>
      <c r="M217" s="74"/>
      <c r="N217" s="74"/>
      <c r="O217" s="74"/>
      <c r="P217" s="74"/>
      <c r="Q217" s="74"/>
      <c r="R217" s="74"/>
      <c r="S217" s="74"/>
      <c r="T217" s="66"/>
      <c r="U217" s="66"/>
      <c r="AA217" s="7" t="s">
        <v>431</v>
      </c>
      <c r="AB217" s="8">
        <v>636</v>
      </c>
    </row>
    <row r="218" spans="1:28" ht="14.25">
      <c r="A218" s="97">
        <f t="shared" si="13"/>
        <v>4009050</v>
      </c>
      <c r="B218" s="98">
        <f t="shared" si="13"/>
        <v>40043</v>
      </c>
      <c r="C218" s="74"/>
      <c r="D218" s="105" t="str">
        <f t="shared" si="14"/>
        <v/>
      </c>
      <c r="E218" s="74"/>
      <c r="F218" s="74"/>
      <c r="G218" s="74"/>
      <c r="H218" s="74"/>
      <c r="I218" s="74"/>
      <c r="J218" s="74"/>
      <c r="K218" s="74"/>
      <c r="L218" s="74"/>
      <c r="M218" s="74"/>
      <c r="N218" s="74"/>
      <c r="O218" s="74"/>
      <c r="P218" s="74"/>
      <c r="Q218" s="74"/>
      <c r="R218" s="74"/>
      <c r="S218" s="74"/>
      <c r="T218" s="66"/>
      <c r="U218" s="66"/>
      <c r="AA218" s="7" t="s">
        <v>432</v>
      </c>
      <c r="AB218" s="8">
        <v>634</v>
      </c>
    </row>
    <row r="219" spans="1:28" ht="14.25">
      <c r="A219" s="97">
        <f t="shared" si="13"/>
        <v>4009050</v>
      </c>
      <c r="B219" s="98">
        <f t="shared" si="13"/>
        <v>40043</v>
      </c>
      <c r="C219" s="74"/>
      <c r="D219" s="105" t="str">
        <f t="shared" si="14"/>
        <v/>
      </c>
      <c r="E219" s="74"/>
      <c r="F219" s="74"/>
      <c r="G219" s="74"/>
      <c r="H219" s="74"/>
      <c r="I219" s="74"/>
      <c r="J219" s="74"/>
      <c r="K219" s="74"/>
      <c r="L219" s="74"/>
      <c r="M219" s="74"/>
      <c r="N219" s="74"/>
      <c r="O219" s="74"/>
      <c r="P219" s="74"/>
      <c r="Q219" s="74"/>
      <c r="R219" s="74"/>
      <c r="S219" s="74"/>
      <c r="T219" s="66"/>
      <c r="U219" s="66"/>
      <c r="AA219" s="15" t="s">
        <v>433</v>
      </c>
      <c r="AB219" s="16">
        <v>603</v>
      </c>
    </row>
    <row r="220" spans="1:28" ht="14.25">
      <c r="A220" s="97">
        <f t="shared" si="13"/>
        <v>4009050</v>
      </c>
      <c r="B220" s="98">
        <f t="shared" si="13"/>
        <v>40043</v>
      </c>
      <c r="C220" s="74"/>
      <c r="D220" s="105" t="str">
        <f t="shared" si="14"/>
        <v/>
      </c>
      <c r="E220" s="74"/>
      <c r="F220" s="74"/>
      <c r="G220" s="74"/>
      <c r="H220" s="74"/>
      <c r="I220" s="74"/>
      <c r="J220" s="74"/>
      <c r="K220" s="74"/>
      <c r="L220" s="74"/>
      <c r="M220" s="74"/>
      <c r="N220" s="74"/>
      <c r="O220" s="74"/>
      <c r="P220" s="74"/>
      <c r="Q220" s="74"/>
      <c r="R220" s="74"/>
      <c r="S220" s="74"/>
      <c r="T220" s="66"/>
      <c r="U220" s="66"/>
      <c r="AA220" s="15" t="s">
        <v>434</v>
      </c>
      <c r="AB220" s="16">
        <v>604</v>
      </c>
    </row>
    <row r="221" spans="1:28" ht="14.25">
      <c r="A221" s="97">
        <f t="shared" si="13"/>
        <v>4009050</v>
      </c>
      <c r="B221" s="98">
        <f t="shared" si="13"/>
        <v>40043</v>
      </c>
      <c r="C221" s="74"/>
      <c r="D221" s="105" t="str">
        <f t="shared" si="14"/>
        <v/>
      </c>
      <c r="E221" s="74"/>
      <c r="F221" s="74"/>
      <c r="G221" s="74"/>
      <c r="H221" s="74"/>
      <c r="I221" s="74"/>
      <c r="J221" s="74"/>
      <c r="K221" s="74"/>
      <c r="L221" s="74"/>
      <c r="M221" s="74"/>
      <c r="N221" s="74"/>
      <c r="O221" s="74"/>
      <c r="P221" s="74"/>
      <c r="Q221" s="74"/>
      <c r="R221" s="74"/>
      <c r="S221" s="74"/>
      <c r="T221" s="66"/>
      <c r="U221" s="66"/>
      <c r="AA221" s="15" t="s">
        <v>435</v>
      </c>
      <c r="AB221" s="16">
        <v>676</v>
      </c>
    </row>
    <row r="222" spans="1:28" ht="14.25">
      <c r="A222" s="97">
        <f t="shared" si="13"/>
        <v>4009050</v>
      </c>
      <c r="B222" s="98">
        <f t="shared" si="13"/>
        <v>40043</v>
      </c>
      <c r="C222" s="74"/>
      <c r="D222" s="105" t="str">
        <f t="shared" si="14"/>
        <v/>
      </c>
      <c r="E222" s="74"/>
      <c r="F222" s="74"/>
      <c r="G222" s="74"/>
      <c r="H222" s="74"/>
      <c r="I222" s="74"/>
      <c r="J222" s="74"/>
      <c r="K222" s="74"/>
      <c r="L222" s="74"/>
      <c r="M222" s="74"/>
      <c r="N222" s="74"/>
      <c r="O222" s="74"/>
      <c r="P222" s="74"/>
      <c r="Q222" s="74"/>
      <c r="R222" s="74"/>
      <c r="S222" s="74"/>
      <c r="T222" s="66"/>
      <c r="U222" s="66"/>
      <c r="AA222" s="7" t="s">
        <v>436</v>
      </c>
      <c r="AB222" s="8">
        <v>914</v>
      </c>
    </row>
    <row r="223" spans="1:28" ht="14.25">
      <c r="A223" s="97">
        <f t="shared" si="13"/>
        <v>4009050</v>
      </c>
      <c r="B223" s="98">
        <f t="shared" si="13"/>
        <v>40043</v>
      </c>
      <c r="C223" s="74"/>
      <c r="D223" s="105" t="str">
        <f t="shared" si="14"/>
        <v/>
      </c>
      <c r="E223" s="74"/>
      <c r="F223" s="74"/>
      <c r="G223" s="74"/>
      <c r="H223" s="74"/>
      <c r="I223" s="74"/>
      <c r="J223" s="74"/>
      <c r="K223" s="74"/>
      <c r="L223" s="74"/>
      <c r="M223" s="74"/>
      <c r="N223" s="74"/>
      <c r="O223" s="74"/>
      <c r="P223" s="74"/>
      <c r="Q223" s="74"/>
      <c r="R223" s="74"/>
      <c r="S223" s="74"/>
      <c r="T223" s="66"/>
      <c r="U223" s="66"/>
      <c r="AA223" s="15" t="s">
        <v>437</v>
      </c>
      <c r="AB223" s="16">
        <v>443</v>
      </c>
    </row>
    <row r="224" spans="1:28" ht="14.25">
      <c r="A224" s="97">
        <f t="shared" si="13"/>
        <v>4009050</v>
      </c>
      <c r="B224" s="98">
        <f t="shared" si="13"/>
        <v>40043</v>
      </c>
      <c r="C224" s="74"/>
      <c r="D224" s="105" t="str">
        <f t="shared" si="14"/>
        <v/>
      </c>
      <c r="E224" s="74"/>
      <c r="F224" s="74"/>
      <c r="G224" s="74"/>
      <c r="H224" s="74"/>
      <c r="I224" s="74"/>
      <c r="J224" s="74"/>
      <c r="K224" s="74"/>
      <c r="L224" s="74"/>
      <c r="M224" s="74"/>
      <c r="N224" s="74"/>
      <c r="O224" s="74"/>
      <c r="P224" s="74"/>
      <c r="Q224" s="74"/>
      <c r="R224" s="74"/>
      <c r="S224" s="74"/>
      <c r="T224" s="66"/>
      <c r="U224" s="66"/>
      <c r="AA224" s="15" t="s">
        <v>315</v>
      </c>
      <c r="AB224" s="16">
        <v>399</v>
      </c>
    </row>
    <row r="225" spans="1:28" ht="14.25">
      <c r="A225" s="97">
        <f t="shared" si="13"/>
        <v>4009050</v>
      </c>
      <c r="B225" s="98">
        <f t="shared" si="13"/>
        <v>40043</v>
      </c>
      <c r="C225" s="74"/>
      <c r="D225" s="105" t="str">
        <f t="shared" si="14"/>
        <v/>
      </c>
      <c r="E225" s="74"/>
      <c r="F225" s="74"/>
      <c r="G225" s="74"/>
      <c r="H225" s="74"/>
      <c r="I225" s="74"/>
      <c r="J225" s="74"/>
      <c r="K225" s="74"/>
      <c r="L225" s="74"/>
      <c r="M225" s="74"/>
      <c r="N225" s="74"/>
      <c r="O225" s="74"/>
      <c r="P225" s="74"/>
      <c r="Q225" s="74"/>
      <c r="R225" s="74"/>
      <c r="S225" s="74"/>
      <c r="T225" s="66"/>
      <c r="U225" s="66"/>
      <c r="AA225" s="7" t="s">
        <v>438</v>
      </c>
      <c r="AB225" s="8">
        <v>5185</v>
      </c>
    </row>
    <row r="226" spans="1:28" ht="14.25">
      <c r="A226" s="97">
        <f t="shared" si="13"/>
        <v>4009050</v>
      </c>
      <c r="B226" s="98">
        <f t="shared" si="13"/>
        <v>40043</v>
      </c>
      <c r="C226" s="74"/>
      <c r="D226" s="105" t="str">
        <f t="shared" si="14"/>
        <v/>
      </c>
      <c r="E226" s="74"/>
      <c r="F226" s="74"/>
      <c r="G226" s="74"/>
      <c r="H226" s="74"/>
      <c r="I226" s="74"/>
      <c r="J226" s="74"/>
      <c r="K226" s="74"/>
      <c r="L226" s="74"/>
      <c r="M226" s="74"/>
      <c r="N226" s="74"/>
      <c r="O226" s="74"/>
      <c r="P226" s="74"/>
      <c r="Q226" s="74"/>
      <c r="R226" s="74"/>
      <c r="S226" s="74"/>
      <c r="T226" s="66"/>
      <c r="U226" s="66"/>
      <c r="AA226" s="7" t="s">
        <v>439</v>
      </c>
      <c r="AB226" s="8">
        <v>1020</v>
      </c>
    </row>
    <row r="227" spans="1:28" ht="14.25">
      <c r="A227" s="97">
        <f t="shared" si="13"/>
        <v>4009050</v>
      </c>
      <c r="B227" s="98">
        <f t="shared" si="13"/>
        <v>40043</v>
      </c>
      <c r="C227" s="74"/>
      <c r="D227" s="105" t="str">
        <f t="shared" si="14"/>
        <v/>
      </c>
      <c r="E227" s="74"/>
      <c r="F227" s="74"/>
      <c r="G227" s="74"/>
      <c r="H227" s="74"/>
      <c r="I227" s="74"/>
      <c r="J227" s="74"/>
      <c r="K227" s="74"/>
      <c r="L227" s="74"/>
      <c r="M227" s="74"/>
      <c r="N227" s="74"/>
      <c r="O227" s="74"/>
      <c r="P227" s="74"/>
      <c r="Q227" s="74"/>
      <c r="R227" s="74"/>
      <c r="S227" s="74"/>
      <c r="T227" s="66"/>
      <c r="U227" s="66"/>
      <c r="AA227" s="7" t="s">
        <v>440</v>
      </c>
      <c r="AB227" s="8">
        <v>923</v>
      </c>
    </row>
    <row r="228" spans="1:28" ht="14.25">
      <c r="A228" s="97">
        <f t="shared" si="13"/>
        <v>4009050</v>
      </c>
      <c r="B228" s="98">
        <f t="shared" si="13"/>
        <v>40043</v>
      </c>
      <c r="C228" s="74"/>
      <c r="D228" s="105" t="str">
        <f t="shared" si="14"/>
        <v/>
      </c>
      <c r="E228" s="74"/>
      <c r="F228" s="74"/>
      <c r="G228" s="74"/>
      <c r="H228" s="74"/>
      <c r="I228" s="74"/>
      <c r="J228" s="74"/>
      <c r="K228" s="74"/>
      <c r="L228" s="74"/>
      <c r="M228" s="74"/>
      <c r="N228" s="74"/>
      <c r="O228" s="74"/>
      <c r="P228" s="74"/>
      <c r="Q228" s="74"/>
      <c r="R228" s="74"/>
      <c r="S228" s="74"/>
      <c r="T228" s="66"/>
      <c r="U228" s="66"/>
      <c r="AA228" s="7" t="s">
        <v>441</v>
      </c>
      <c r="AB228" s="8">
        <v>924</v>
      </c>
    </row>
    <row r="229" spans="1:28" ht="14.25">
      <c r="A229" s="97">
        <f t="shared" ref="A229:B243" si="15">+A$88</f>
        <v>4009050</v>
      </c>
      <c r="B229" s="98">
        <f t="shared" si="15"/>
        <v>40043</v>
      </c>
      <c r="C229" s="74"/>
      <c r="D229" s="105" t="str">
        <f t="shared" si="14"/>
        <v/>
      </c>
      <c r="E229" s="74"/>
      <c r="F229" s="74"/>
      <c r="G229" s="74"/>
      <c r="H229" s="74"/>
      <c r="I229" s="74"/>
      <c r="J229" s="74"/>
      <c r="K229" s="74"/>
      <c r="L229" s="74"/>
      <c r="M229" s="74"/>
      <c r="N229" s="74"/>
      <c r="O229" s="74"/>
      <c r="P229" s="74"/>
      <c r="Q229" s="74"/>
      <c r="R229" s="74"/>
      <c r="S229" s="74"/>
      <c r="T229" s="66"/>
      <c r="U229" s="66"/>
      <c r="AA229" s="7" t="s">
        <v>442</v>
      </c>
      <c r="AB229" s="8">
        <v>235</v>
      </c>
    </row>
    <row r="230" spans="1:28" ht="14.25">
      <c r="A230" s="97">
        <f t="shared" si="15"/>
        <v>4009050</v>
      </c>
      <c r="B230" s="98">
        <f t="shared" si="15"/>
        <v>40043</v>
      </c>
      <c r="C230" s="74"/>
      <c r="D230" s="105" t="str">
        <f t="shared" si="14"/>
        <v/>
      </c>
      <c r="E230" s="74"/>
      <c r="F230" s="74"/>
      <c r="G230" s="74"/>
      <c r="H230" s="74"/>
      <c r="I230" s="74"/>
      <c r="J230" s="74"/>
      <c r="K230" s="74"/>
      <c r="L230" s="74"/>
      <c r="M230" s="74"/>
      <c r="N230" s="74"/>
      <c r="O230" s="74"/>
      <c r="P230" s="74"/>
      <c r="Q230" s="74"/>
      <c r="R230" s="74"/>
      <c r="S230" s="74"/>
      <c r="T230" s="66"/>
      <c r="U230" s="66"/>
      <c r="AA230" s="7" t="s">
        <v>443</v>
      </c>
      <c r="AB230" s="8">
        <v>3100</v>
      </c>
    </row>
    <row r="231" spans="1:28" ht="14.25">
      <c r="A231" s="97">
        <f t="shared" si="15"/>
        <v>4009050</v>
      </c>
      <c r="B231" s="98">
        <f t="shared" si="15"/>
        <v>40043</v>
      </c>
      <c r="C231" s="74"/>
      <c r="D231" s="105" t="str">
        <f t="shared" si="14"/>
        <v/>
      </c>
      <c r="E231" s="74"/>
      <c r="F231" s="74"/>
      <c r="G231" s="74"/>
      <c r="H231" s="74"/>
      <c r="I231" s="74"/>
      <c r="J231" s="74"/>
      <c r="K231" s="74"/>
      <c r="L231" s="74"/>
      <c r="M231" s="74"/>
      <c r="N231" s="74"/>
      <c r="O231" s="74"/>
      <c r="P231" s="74"/>
      <c r="Q231" s="74"/>
      <c r="R231" s="74"/>
      <c r="S231" s="74"/>
      <c r="T231" s="66"/>
      <c r="U231" s="66"/>
      <c r="AA231" s="7" t="s">
        <v>444</v>
      </c>
      <c r="AB231" s="8">
        <v>1077</v>
      </c>
    </row>
    <row r="232" spans="1:28" ht="14.25">
      <c r="A232" s="97">
        <f t="shared" si="15"/>
        <v>4009050</v>
      </c>
      <c r="B232" s="98">
        <f t="shared" si="15"/>
        <v>40043</v>
      </c>
      <c r="C232" s="74"/>
      <c r="D232" s="105" t="str">
        <f t="shared" si="14"/>
        <v/>
      </c>
      <c r="E232" s="74"/>
      <c r="F232" s="74"/>
      <c r="G232" s="74"/>
      <c r="H232" s="74"/>
      <c r="I232" s="74"/>
      <c r="J232" s="74"/>
      <c r="K232" s="74"/>
      <c r="L232" s="74"/>
      <c r="M232" s="74"/>
      <c r="N232" s="74"/>
      <c r="O232" s="74"/>
      <c r="P232" s="74"/>
      <c r="Q232" s="74"/>
      <c r="R232" s="74"/>
      <c r="S232" s="74"/>
      <c r="T232" s="66"/>
      <c r="U232" s="66"/>
      <c r="AA232" s="15" t="s">
        <v>362</v>
      </c>
      <c r="AB232" s="16">
        <v>906</v>
      </c>
    </row>
    <row r="233" spans="1:28" ht="14.25">
      <c r="A233" s="97">
        <f t="shared" si="15"/>
        <v>4009050</v>
      </c>
      <c r="B233" s="98">
        <f t="shared" si="15"/>
        <v>40043</v>
      </c>
      <c r="C233" s="74"/>
      <c r="D233" s="105" t="str">
        <f t="shared" si="14"/>
        <v/>
      </c>
      <c r="E233" s="74"/>
      <c r="F233" s="74"/>
      <c r="G233" s="74"/>
      <c r="H233" s="74"/>
      <c r="I233" s="74"/>
      <c r="J233" s="74"/>
      <c r="K233" s="74"/>
      <c r="L233" s="74"/>
      <c r="M233" s="74"/>
      <c r="N233" s="74"/>
      <c r="O233" s="74"/>
      <c r="P233" s="74"/>
      <c r="Q233" s="74"/>
      <c r="R233" s="74"/>
      <c r="S233" s="74"/>
      <c r="T233" s="66"/>
      <c r="U233" s="66"/>
      <c r="AA233" s="15" t="s">
        <v>333</v>
      </c>
      <c r="AB233" s="16">
        <v>608</v>
      </c>
    </row>
    <row r="234" spans="1:28" ht="14.25">
      <c r="A234" s="97">
        <f t="shared" si="15"/>
        <v>4009050</v>
      </c>
      <c r="B234" s="98">
        <f t="shared" si="15"/>
        <v>40043</v>
      </c>
      <c r="C234" s="74"/>
      <c r="D234" s="105" t="str">
        <f t="shared" si="14"/>
        <v/>
      </c>
      <c r="E234" s="74"/>
      <c r="F234" s="74"/>
      <c r="G234" s="74"/>
      <c r="H234" s="74"/>
      <c r="I234" s="74"/>
      <c r="J234" s="74"/>
      <c r="K234" s="74"/>
      <c r="L234" s="74"/>
      <c r="M234" s="74"/>
      <c r="N234" s="74"/>
      <c r="O234" s="74"/>
      <c r="P234" s="74"/>
      <c r="Q234" s="74"/>
      <c r="R234" s="74"/>
      <c r="S234" s="74"/>
      <c r="T234" s="66"/>
      <c r="U234" s="66"/>
      <c r="AA234" s="15" t="s">
        <v>445</v>
      </c>
      <c r="AB234" s="16">
        <v>607</v>
      </c>
    </row>
    <row r="235" spans="1:28" ht="14.25">
      <c r="A235" s="97">
        <f t="shared" si="15"/>
        <v>4009050</v>
      </c>
      <c r="B235" s="98">
        <f t="shared" si="15"/>
        <v>40043</v>
      </c>
      <c r="C235" s="74"/>
      <c r="D235" s="105" t="str">
        <f t="shared" si="14"/>
        <v/>
      </c>
      <c r="E235" s="74"/>
      <c r="F235" s="74"/>
      <c r="G235" s="74"/>
      <c r="H235" s="74"/>
      <c r="I235" s="74"/>
      <c r="J235" s="74"/>
      <c r="K235" s="74"/>
      <c r="L235" s="74"/>
      <c r="M235" s="74"/>
      <c r="N235" s="74"/>
      <c r="O235" s="74"/>
      <c r="P235" s="74"/>
      <c r="Q235" s="74"/>
      <c r="R235" s="74"/>
      <c r="S235" s="74"/>
      <c r="T235" s="66"/>
      <c r="U235" s="66"/>
      <c r="AA235" s="15" t="s">
        <v>446</v>
      </c>
      <c r="AB235" s="16">
        <v>1076</v>
      </c>
    </row>
    <row r="236" spans="1:28" ht="14.25">
      <c r="A236" s="97">
        <f t="shared" si="15"/>
        <v>4009050</v>
      </c>
      <c r="B236" s="98">
        <f t="shared" si="15"/>
        <v>40043</v>
      </c>
      <c r="C236" s="74"/>
      <c r="D236" s="105" t="str">
        <f t="shared" si="14"/>
        <v/>
      </c>
      <c r="E236" s="74"/>
      <c r="F236" s="74"/>
      <c r="G236" s="74"/>
      <c r="H236" s="74"/>
      <c r="I236" s="74"/>
      <c r="J236" s="74"/>
      <c r="K236" s="74"/>
      <c r="L236" s="74"/>
      <c r="M236" s="74"/>
      <c r="N236" s="74"/>
      <c r="O236" s="74"/>
      <c r="P236" s="74"/>
      <c r="Q236" s="74"/>
      <c r="R236" s="74"/>
      <c r="S236" s="74"/>
      <c r="T236" s="66"/>
      <c r="U236" s="66"/>
      <c r="AA236" s="15" t="s">
        <v>447</v>
      </c>
      <c r="AB236" s="16">
        <v>973</v>
      </c>
    </row>
    <row r="237" spans="1:28" ht="14.25">
      <c r="A237" s="97">
        <f t="shared" si="15"/>
        <v>4009050</v>
      </c>
      <c r="B237" s="98">
        <f t="shared" si="15"/>
        <v>40043</v>
      </c>
      <c r="C237" s="74"/>
      <c r="D237" s="105" t="str">
        <f t="shared" si="14"/>
        <v/>
      </c>
      <c r="E237" s="74"/>
      <c r="F237" s="74"/>
      <c r="G237" s="74"/>
      <c r="H237" s="74"/>
      <c r="I237" s="74"/>
      <c r="J237" s="74"/>
      <c r="K237" s="74"/>
      <c r="L237" s="74"/>
      <c r="M237" s="74"/>
      <c r="N237" s="74"/>
      <c r="O237" s="74"/>
      <c r="P237" s="74"/>
      <c r="Q237" s="74"/>
      <c r="R237" s="74"/>
      <c r="S237" s="74"/>
      <c r="T237" s="66"/>
      <c r="U237" s="66"/>
      <c r="AA237" s="15" t="s">
        <v>448</v>
      </c>
      <c r="AB237" s="16">
        <v>605</v>
      </c>
    </row>
    <row r="238" spans="1:28" ht="14.25">
      <c r="A238" s="97">
        <f t="shared" si="15"/>
        <v>4009050</v>
      </c>
      <c r="B238" s="98">
        <f t="shared" si="15"/>
        <v>40043</v>
      </c>
      <c r="C238" s="74"/>
      <c r="D238" s="105" t="str">
        <f t="shared" si="14"/>
        <v/>
      </c>
      <c r="E238" s="74"/>
      <c r="F238" s="74"/>
      <c r="G238" s="74"/>
      <c r="H238" s="74"/>
      <c r="I238" s="74"/>
      <c r="J238" s="74"/>
      <c r="K238" s="74"/>
      <c r="L238" s="74"/>
      <c r="M238" s="74"/>
      <c r="N238" s="74"/>
      <c r="O238" s="74"/>
      <c r="P238" s="74"/>
      <c r="Q238" s="74"/>
      <c r="R238" s="74"/>
      <c r="S238" s="74"/>
      <c r="T238" s="66"/>
      <c r="U238" s="66"/>
      <c r="AA238" s="15" t="s">
        <v>449</v>
      </c>
      <c r="AB238" s="16">
        <v>606</v>
      </c>
    </row>
    <row r="239" spans="1:28" ht="14.25">
      <c r="A239" s="97">
        <f t="shared" si="15"/>
        <v>4009050</v>
      </c>
      <c r="B239" s="98">
        <f t="shared" si="15"/>
        <v>40043</v>
      </c>
      <c r="C239" s="74"/>
      <c r="D239" s="105" t="str">
        <f t="shared" si="14"/>
        <v/>
      </c>
      <c r="E239" s="74"/>
      <c r="F239" s="74"/>
      <c r="G239" s="74"/>
      <c r="H239" s="74"/>
      <c r="I239" s="74"/>
      <c r="J239" s="74"/>
      <c r="K239" s="74"/>
      <c r="L239" s="74"/>
      <c r="M239" s="74"/>
      <c r="N239" s="74"/>
      <c r="O239" s="74"/>
      <c r="P239" s="74"/>
      <c r="Q239" s="74"/>
      <c r="R239" s="74"/>
      <c r="S239" s="74"/>
      <c r="T239" s="66"/>
      <c r="U239" s="66"/>
      <c r="AA239" s="15" t="s">
        <v>450</v>
      </c>
      <c r="AB239" s="16">
        <v>637</v>
      </c>
    </row>
    <row r="240" spans="1:28" ht="14.25">
      <c r="A240" s="97">
        <f t="shared" si="15"/>
        <v>4009050</v>
      </c>
      <c r="B240" s="98">
        <f t="shared" si="15"/>
        <v>40043</v>
      </c>
      <c r="C240" s="74"/>
      <c r="D240" s="105" t="str">
        <f t="shared" si="14"/>
        <v/>
      </c>
      <c r="E240" s="74"/>
      <c r="F240" s="74"/>
      <c r="G240" s="74"/>
      <c r="H240" s="74"/>
      <c r="I240" s="74"/>
      <c r="J240" s="74"/>
      <c r="K240" s="74"/>
      <c r="L240" s="74"/>
      <c r="M240" s="74"/>
      <c r="N240" s="74"/>
      <c r="O240" s="74"/>
      <c r="P240" s="74"/>
      <c r="Q240" s="74"/>
      <c r="R240" s="74"/>
      <c r="S240" s="74"/>
      <c r="T240" s="66"/>
      <c r="U240" s="66"/>
      <c r="AA240" s="15" t="s">
        <v>451</v>
      </c>
      <c r="AB240" s="16">
        <v>740</v>
      </c>
    </row>
    <row r="241" spans="1:28" ht="14.25">
      <c r="A241" s="97">
        <f t="shared" si="15"/>
        <v>4009050</v>
      </c>
      <c r="B241" s="98">
        <f t="shared" si="15"/>
        <v>40043</v>
      </c>
      <c r="C241" s="74"/>
      <c r="D241" s="105" t="str">
        <f t="shared" si="14"/>
        <v/>
      </c>
      <c r="E241" s="74"/>
      <c r="F241" s="74"/>
      <c r="G241" s="74"/>
      <c r="H241" s="74"/>
      <c r="I241" s="74"/>
      <c r="J241" s="74"/>
      <c r="K241" s="74"/>
      <c r="L241" s="74"/>
      <c r="M241" s="74"/>
      <c r="N241" s="74"/>
      <c r="O241" s="74"/>
      <c r="P241" s="74"/>
      <c r="Q241" s="74"/>
      <c r="R241" s="74"/>
      <c r="S241" s="74"/>
      <c r="T241" s="66"/>
      <c r="U241" s="66"/>
      <c r="AA241" s="15" t="s">
        <v>452</v>
      </c>
      <c r="AB241" s="16">
        <v>739</v>
      </c>
    </row>
    <row r="242" spans="1:28" ht="14.25">
      <c r="A242" s="97">
        <f t="shared" si="15"/>
        <v>4009050</v>
      </c>
      <c r="B242" s="98">
        <f t="shared" si="15"/>
        <v>40043</v>
      </c>
      <c r="C242" s="74"/>
      <c r="D242" s="105" t="str">
        <f t="shared" si="14"/>
        <v/>
      </c>
      <c r="E242" s="74"/>
      <c r="F242" s="74"/>
      <c r="G242" s="74"/>
      <c r="H242" s="74"/>
      <c r="I242" s="74"/>
      <c r="J242" s="74"/>
      <c r="K242" s="74"/>
      <c r="L242" s="74"/>
      <c r="M242" s="74"/>
      <c r="N242" s="74"/>
      <c r="O242" s="74"/>
      <c r="P242" s="74"/>
      <c r="Q242" s="74"/>
      <c r="R242" s="74"/>
      <c r="S242" s="74"/>
      <c r="T242" s="66"/>
      <c r="U242" s="66"/>
      <c r="AA242" s="15" t="s">
        <v>453</v>
      </c>
      <c r="AB242" s="16">
        <v>571</v>
      </c>
    </row>
    <row r="243" spans="1:28" ht="14.25">
      <c r="A243" s="97">
        <f t="shared" si="15"/>
        <v>4009050</v>
      </c>
      <c r="B243" s="98">
        <f t="shared" si="15"/>
        <v>40043</v>
      </c>
      <c r="C243" s="74"/>
      <c r="D243" s="105" t="str">
        <f t="shared" si="14"/>
        <v/>
      </c>
      <c r="E243" s="74"/>
      <c r="F243" s="74"/>
      <c r="G243" s="74"/>
      <c r="H243" s="74"/>
      <c r="I243" s="74"/>
      <c r="J243" s="74"/>
      <c r="K243" s="74"/>
      <c r="L243" s="74"/>
      <c r="M243" s="74"/>
      <c r="N243" s="74"/>
      <c r="O243" s="74"/>
      <c r="P243" s="74"/>
      <c r="Q243" s="74"/>
      <c r="R243" s="74"/>
      <c r="S243" s="74"/>
      <c r="T243" s="66"/>
      <c r="U243" s="66"/>
      <c r="AA243" s="7" t="s">
        <v>282</v>
      </c>
      <c r="AB243" s="8">
        <v>212</v>
      </c>
    </row>
    <row r="244" spans="1:28">
      <c r="C244" s="106"/>
      <c r="D244" s="106"/>
      <c r="E244" s="106"/>
      <c r="F244" s="107"/>
      <c r="G244" s="107"/>
      <c r="H244" s="106"/>
      <c r="I244" s="106"/>
      <c r="J244" s="106"/>
      <c r="K244" s="106"/>
      <c r="L244" s="106"/>
      <c r="M244" s="106"/>
      <c r="N244" s="106"/>
      <c r="O244" s="106"/>
      <c r="P244" s="106"/>
      <c r="Q244" s="106"/>
      <c r="R244" s="106"/>
      <c r="S244" s="106"/>
      <c r="T244" s="66"/>
      <c r="U244" s="66"/>
      <c r="AA244" s="15" t="s">
        <v>454</v>
      </c>
      <c r="AB244" s="16">
        <v>211</v>
      </c>
    </row>
    <row r="245" spans="1:28">
      <c r="C245" s="106"/>
      <c r="D245" s="106"/>
      <c r="E245" s="106"/>
      <c r="F245" s="107"/>
      <c r="G245" s="107"/>
      <c r="H245" s="106"/>
      <c r="I245" s="106"/>
      <c r="J245" s="106"/>
      <c r="K245" s="106"/>
      <c r="L245" s="106"/>
      <c r="M245" s="106"/>
      <c r="N245" s="106"/>
      <c r="O245" s="106"/>
      <c r="P245" s="106"/>
      <c r="Q245" s="106"/>
      <c r="R245" s="106"/>
      <c r="S245" s="106"/>
      <c r="T245" s="66"/>
      <c r="U245" s="66"/>
      <c r="AA245" s="15" t="s">
        <v>455</v>
      </c>
      <c r="AB245" s="16">
        <v>200</v>
      </c>
    </row>
    <row r="246" spans="1:28">
      <c r="C246" s="106"/>
      <c r="D246" s="106"/>
      <c r="E246" s="106"/>
      <c r="F246" s="107"/>
      <c r="G246" s="107"/>
      <c r="H246" s="106"/>
      <c r="I246" s="106"/>
      <c r="J246" s="106"/>
      <c r="K246" s="106"/>
      <c r="L246" s="106"/>
      <c r="M246" s="106"/>
      <c r="N246" s="106"/>
      <c r="O246" s="106"/>
      <c r="P246" s="106"/>
      <c r="Q246" s="106"/>
      <c r="R246" s="106"/>
      <c r="S246" s="106"/>
      <c r="T246" s="66"/>
      <c r="U246" s="66"/>
      <c r="AA246" s="15" t="s">
        <v>456</v>
      </c>
      <c r="AB246" s="16">
        <v>193</v>
      </c>
    </row>
    <row r="247" spans="1:28">
      <c r="C247" s="106"/>
      <c r="D247" s="106"/>
      <c r="E247" s="106"/>
      <c r="F247" s="107"/>
      <c r="G247" s="107"/>
      <c r="H247" s="106"/>
      <c r="I247" s="106"/>
      <c r="J247" s="106"/>
      <c r="K247" s="106"/>
      <c r="L247" s="106"/>
      <c r="M247" s="106"/>
      <c r="N247" s="106"/>
      <c r="O247" s="106"/>
      <c r="P247" s="106"/>
      <c r="Q247" s="106"/>
      <c r="R247" s="106"/>
      <c r="S247" s="106"/>
      <c r="T247" s="66"/>
      <c r="U247" s="66"/>
      <c r="AA247" s="7" t="s">
        <v>457</v>
      </c>
      <c r="AB247" s="8">
        <v>629</v>
      </c>
    </row>
    <row r="248" spans="1:28">
      <c r="C248" s="106"/>
      <c r="D248" s="106"/>
      <c r="E248" s="106"/>
      <c r="F248" s="107"/>
      <c r="G248" s="107"/>
      <c r="H248" s="106"/>
      <c r="I248" s="106"/>
      <c r="J248" s="106"/>
      <c r="K248" s="106"/>
      <c r="L248" s="106"/>
      <c r="M248" s="106"/>
      <c r="N248" s="106"/>
      <c r="O248" s="106"/>
      <c r="P248" s="106"/>
      <c r="Q248" s="106"/>
      <c r="R248" s="106"/>
      <c r="S248" s="106"/>
      <c r="T248" s="66"/>
      <c r="U248" s="66"/>
      <c r="AA248" s="15" t="s">
        <v>458</v>
      </c>
      <c r="AB248" s="16">
        <v>628</v>
      </c>
    </row>
    <row r="249" spans="1:28">
      <c r="C249" s="106"/>
      <c r="D249" s="106"/>
      <c r="E249" s="106"/>
      <c r="F249" s="107"/>
      <c r="G249" s="107"/>
      <c r="H249" s="106"/>
      <c r="I249" s="106"/>
      <c r="J249" s="106"/>
      <c r="K249" s="106"/>
      <c r="L249" s="106"/>
      <c r="M249" s="106"/>
      <c r="N249" s="106"/>
      <c r="O249" s="106"/>
      <c r="P249" s="106"/>
      <c r="Q249" s="106"/>
      <c r="R249" s="106"/>
      <c r="S249" s="106"/>
      <c r="T249" s="66"/>
      <c r="U249" s="66"/>
      <c r="AA249" s="15" t="s">
        <v>364</v>
      </c>
      <c r="AB249" s="16">
        <v>3166</v>
      </c>
    </row>
    <row r="250" spans="1:28">
      <c r="C250" s="106"/>
      <c r="D250" s="106"/>
      <c r="E250" s="106"/>
      <c r="F250" s="107"/>
      <c r="G250" s="107"/>
      <c r="H250" s="106"/>
      <c r="I250" s="106"/>
      <c r="J250" s="106"/>
      <c r="K250" s="106"/>
      <c r="L250" s="106"/>
      <c r="M250" s="106"/>
      <c r="N250" s="106"/>
      <c r="O250" s="106"/>
      <c r="P250" s="106"/>
      <c r="Q250" s="106"/>
      <c r="R250" s="106"/>
      <c r="S250" s="106"/>
      <c r="T250" s="66"/>
      <c r="U250" s="66"/>
      <c r="AA250" s="15" t="s">
        <v>459</v>
      </c>
      <c r="AB250" s="16">
        <v>523</v>
      </c>
    </row>
    <row r="251" spans="1:28">
      <c r="C251" s="106"/>
      <c r="D251" s="106"/>
      <c r="E251" s="106"/>
      <c r="F251" s="107"/>
      <c r="G251" s="107"/>
      <c r="H251" s="106"/>
      <c r="I251" s="106"/>
      <c r="J251" s="106"/>
      <c r="K251" s="106"/>
      <c r="L251" s="106"/>
      <c r="M251" s="106"/>
      <c r="N251" s="106"/>
      <c r="O251" s="106"/>
      <c r="P251" s="106"/>
      <c r="Q251" s="106"/>
      <c r="R251" s="106"/>
      <c r="S251" s="106"/>
      <c r="T251" s="66"/>
      <c r="U251" s="66"/>
      <c r="AA251" s="7" t="s">
        <v>460</v>
      </c>
      <c r="AB251" s="8">
        <v>522</v>
      </c>
    </row>
    <row r="252" spans="1:28">
      <c r="C252" s="106"/>
      <c r="D252" s="106"/>
      <c r="E252" s="106"/>
      <c r="F252" s="107"/>
      <c r="G252" s="107"/>
      <c r="H252" s="106"/>
      <c r="I252" s="106"/>
      <c r="J252" s="106"/>
      <c r="K252" s="106"/>
      <c r="L252" s="106"/>
      <c r="M252" s="106"/>
      <c r="N252" s="106"/>
      <c r="O252" s="106"/>
      <c r="P252" s="106"/>
      <c r="Q252" s="106"/>
      <c r="R252" s="106"/>
      <c r="S252" s="106"/>
      <c r="T252" s="66"/>
      <c r="U252" s="66"/>
      <c r="AA252" s="15" t="s">
        <v>461</v>
      </c>
      <c r="AB252" s="16">
        <v>277</v>
      </c>
    </row>
    <row r="253" spans="1:28">
      <c r="C253" s="106"/>
      <c r="D253" s="106"/>
      <c r="E253" s="106"/>
      <c r="F253" s="107"/>
      <c r="G253" s="107"/>
      <c r="H253" s="106"/>
      <c r="I253" s="106"/>
      <c r="J253" s="106"/>
      <c r="K253" s="106"/>
      <c r="L253" s="106"/>
      <c r="M253" s="106"/>
      <c r="N253" s="106"/>
      <c r="O253" s="106"/>
      <c r="P253" s="106"/>
      <c r="Q253" s="106"/>
      <c r="R253" s="106"/>
      <c r="S253" s="106"/>
      <c r="T253" s="66"/>
      <c r="U253" s="66"/>
      <c r="AA253" s="15" t="s">
        <v>462</v>
      </c>
      <c r="AB253" s="16">
        <v>666</v>
      </c>
    </row>
    <row r="254" spans="1:28">
      <c r="C254" s="106"/>
      <c r="D254" s="106"/>
      <c r="E254" s="106"/>
      <c r="F254" s="107"/>
      <c r="G254" s="107"/>
      <c r="H254" s="106"/>
      <c r="I254" s="106"/>
      <c r="J254" s="106"/>
      <c r="K254" s="106"/>
      <c r="L254" s="106"/>
      <c r="M254" s="106"/>
      <c r="N254" s="106"/>
      <c r="O254" s="106"/>
      <c r="P254" s="106"/>
      <c r="Q254" s="106"/>
      <c r="R254" s="106"/>
      <c r="S254" s="106"/>
      <c r="T254" s="66"/>
      <c r="U254" s="66"/>
      <c r="AA254" s="15" t="s">
        <v>463</v>
      </c>
      <c r="AB254" s="16">
        <v>138</v>
      </c>
    </row>
    <row r="255" spans="1:28">
      <c r="C255" s="106"/>
      <c r="D255" s="106"/>
      <c r="E255" s="106"/>
      <c r="F255" s="107"/>
      <c r="G255" s="107"/>
      <c r="H255" s="106"/>
      <c r="I255" s="106"/>
      <c r="J255" s="106"/>
      <c r="K255" s="106"/>
      <c r="L255" s="106"/>
      <c r="M255" s="106"/>
      <c r="N255" s="106"/>
      <c r="O255" s="106"/>
      <c r="P255" s="106"/>
      <c r="Q255" s="106"/>
      <c r="R255" s="106"/>
      <c r="S255" s="106"/>
      <c r="T255" s="66"/>
      <c r="U255" s="66"/>
      <c r="AA255" s="15" t="s">
        <v>464</v>
      </c>
      <c r="AB255" s="16">
        <v>397</v>
      </c>
    </row>
    <row r="256" spans="1:28">
      <c r="C256" s="106"/>
      <c r="D256" s="106"/>
      <c r="E256" s="106"/>
      <c r="F256" s="107"/>
      <c r="G256" s="107"/>
      <c r="H256" s="106"/>
      <c r="I256" s="106"/>
      <c r="J256" s="106"/>
      <c r="K256" s="106"/>
      <c r="L256" s="106"/>
      <c r="M256" s="106"/>
      <c r="N256" s="106"/>
      <c r="O256" s="106"/>
      <c r="P256" s="106"/>
      <c r="Q256" s="106"/>
      <c r="R256" s="106"/>
      <c r="S256" s="106"/>
      <c r="T256" s="66"/>
      <c r="U256" s="66"/>
      <c r="AA256" s="15" t="s">
        <v>465</v>
      </c>
      <c r="AB256" s="16">
        <v>396</v>
      </c>
    </row>
    <row r="257" spans="3:28">
      <c r="C257" s="106"/>
      <c r="D257" s="106"/>
      <c r="E257" s="106"/>
      <c r="F257" s="107"/>
      <c r="G257" s="107"/>
      <c r="H257" s="106"/>
      <c r="I257" s="106"/>
      <c r="J257" s="106"/>
      <c r="K257" s="106"/>
      <c r="L257" s="106"/>
      <c r="M257" s="106"/>
      <c r="N257" s="106"/>
      <c r="O257" s="106"/>
      <c r="P257" s="106"/>
      <c r="Q257" s="106"/>
      <c r="R257" s="106"/>
      <c r="S257" s="106"/>
      <c r="T257" s="66"/>
      <c r="U257" s="66"/>
      <c r="AA257" s="7" t="s">
        <v>466</v>
      </c>
      <c r="AB257" s="8">
        <v>140</v>
      </c>
    </row>
    <row r="258" spans="3:28">
      <c r="C258" s="106"/>
      <c r="D258" s="106"/>
      <c r="E258" s="106"/>
      <c r="F258" s="107"/>
      <c r="G258" s="107"/>
      <c r="H258" s="106"/>
      <c r="I258" s="106"/>
      <c r="J258" s="106"/>
      <c r="K258" s="106"/>
      <c r="L258" s="106"/>
      <c r="M258" s="106"/>
      <c r="N258" s="106"/>
      <c r="O258" s="106"/>
      <c r="P258" s="106"/>
      <c r="Q258" s="106"/>
      <c r="R258" s="106"/>
      <c r="S258" s="106"/>
      <c r="T258" s="66"/>
      <c r="U258" s="66"/>
      <c r="AA258" s="15" t="s">
        <v>467</v>
      </c>
      <c r="AB258" s="16">
        <v>180</v>
      </c>
    </row>
    <row r="259" spans="3:28">
      <c r="C259" s="106"/>
      <c r="D259" s="106"/>
      <c r="E259" s="106"/>
      <c r="F259" s="107"/>
      <c r="G259" s="107"/>
      <c r="H259" s="106"/>
      <c r="I259" s="106"/>
      <c r="J259" s="106"/>
      <c r="K259" s="106"/>
      <c r="L259" s="106"/>
      <c r="M259" s="106"/>
      <c r="N259" s="106"/>
      <c r="O259" s="106"/>
      <c r="P259" s="106"/>
      <c r="Q259" s="106"/>
      <c r="R259" s="106"/>
      <c r="S259" s="106"/>
      <c r="T259" s="66"/>
      <c r="U259" s="66"/>
      <c r="AA259" s="7" t="s">
        <v>468</v>
      </c>
      <c r="AB259" s="8">
        <v>198</v>
      </c>
    </row>
    <row r="260" spans="3:28">
      <c r="C260" s="106"/>
      <c r="D260" s="106"/>
      <c r="E260" s="106"/>
      <c r="F260" s="107"/>
      <c r="G260" s="107"/>
      <c r="H260" s="106"/>
      <c r="I260" s="106"/>
      <c r="J260" s="106"/>
      <c r="K260" s="106"/>
      <c r="L260" s="106"/>
      <c r="M260" s="106"/>
      <c r="N260" s="106"/>
      <c r="O260" s="106"/>
      <c r="P260" s="106"/>
      <c r="Q260" s="106"/>
      <c r="R260" s="106"/>
      <c r="S260" s="106"/>
      <c r="T260" s="66"/>
      <c r="U260" s="66"/>
      <c r="AA260" s="15" t="s">
        <v>469</v>
      </c>
      <c r="AB260" s="16">
        <v>307</v>
      </c>
    </row>
    <row r="261" spans="3:28">
      <c r="C261" s="106"/>
      <c r="D261" s="106"/>
      <c r="E261" s="106"/>
      <c r="F261" s="107"/>
      <c r="G261" s="107"/>
      <c r="H261" s="106"/>
      <c r="I261" s="106"/>
      <c r="J261" s="106"/>
      <c r="K261" s="106"/>
      <c r="L261" s="106"/>
      <c r="M261" s="106"/>
      <c r="N261" s="106"/>
      <c r="O261" s="106"/>
      <c r="P261" s="106"/>
      <c r="Q261" s="106"/>
      <c r="R261" s="106"/>
      <c r="S261" s="106"/>
      <c r="T261" s="66"/>
      <c r="U261" s="66"/>
      <c r="AA261" s="15" t="s">
        <v>470</v>
      </c>
      <c r="AB261" s="16">
        <v>3164</v>
      </c>
    </row>
    <row r="262" spans="3:28">
      <c r="C262" s="106"/>
      <c r="D262" s="106"/>
      <c r="E262" s="106"/>
      <c r="F262" s="107"/>
      <c r="G262" s="107"/>
      <c r="H262" s="106"/>
      <c r="I262" s="106"/>
      <c r="J262" s="106"/>
      <c r="K262" s="106"/>
      <c r="L262" s="106"/>
      <c r="M262" s="106"/>
      <c r="N262" s="106"/>
      <c r="O262" s="106"/>
      <c r="P262" s="106"/>
      <c r="Q262" s="106"/>
      <c r="R262" s="106"/>
      <c r="S262" s="106"/>
      <c r="T262" s="66"/>
      <c r="U262" s="66"/>
      <c r="AA262" s="15" t="s">
        <v>471</v>
      </c>
      <c r="AB262" s="16">
        <v>305</v>
      </c>
    </row>
    <row r="263" spans="3:28">
      <c r="C263" s="106"/>
      <c r="D263" s="106"/>
      <c r="E263" s="106"/>
      <c r="F263" s="107"/>
      <c r="G263" s="107"/>
      <c r="H263" s="106"/>
      <c r="I263" s="106"/>
      <c r="J263" s="106"/>
      <c r="K263" s="106"/>
      <c r="L263" s="106"/>
      <c r="M263" s="106"/>
      <c r="N263" s="106"/>
      <c r="O263" s="106"/>
      <c r="P263" s="106"/>
      <c r="Q263" s="106"/>
      <c r="R263" s="106"/>
      <c r="S263" s="106"/>
      <c r="T263" s="66"/>
      <c r="U263" s="66"/>
      <c r="AA263" s="7" t="s">
        <v>472</v>
      </c>
      <c r="AB263" s="8">
        <v>304</v>
      </c>
    </row>
    <row r="264" spans="3:28">
      <c r="C264" s="106"/>
      <c r="D264" s="106"/>
      <c r="E264" s="106"/>
      <c r="F264" s="107"/>
      <c r="G264" s="107"/>
      <c r="H264" s="106"/>
      <c r="I264" s="106"/>
      <c r="J264" s="106"/>
      <c r="K264" s="106"/>
      <c r="L264" s="106"/>
      <c r="M264" s="106"/>
      <c r="N264" s="106"/>
      <c r="O264" s="106"/>
      <c r="P264" s="106"/>
      <c r="Q264" s="106"/>
      <c r="R264" s="106"/>
      <c r="S264" s="106"/>
      <c r="T264" s="66"/>
      <c r="U264" s="66"/>
      <c r="AA264" s="15" t="s">
        <v>473</v>
      </c>
      <c r="AB264" s="16">
        <v>5169</v>
      </c>
    </row>
    <row r="265" spans="3:28">
      <c r="C265" s="106"/>
      <c r="D265" s="106"/>
      <c r="E265" s="106"/>
      <c r="F265" s="107"/>
      <c r="G265" s="107"/>
      <c r="H265" s="106"/>
      <c r="I265" s="106"/>
      <c r="J265" s="106"/>
      <c r="K265" s="106"/>
      <c r="L265" s="106"/>
      <c r="M265" s="106"/>
      <c r="N265" s="106"/>
      <c r="O265" s="106"/>
      <c r="P265" s="106"/>
      <c r="Q265" s="106"/>
      <c r="R265" s="106"/>
      <c r="S265" s="106"/>
      <c r="T265" s="66"/>
      <c r="U265" s="66"/>
      <c r="AA265" s="7" t="s">
        <v>474</v>
      </c>
      <c r="AB265" s="8">
        <v>310</v>
      </c>
    </row>
    <row r="266" spans="3:28">
      <c r="C266" s="106"/>
      <c r="D266" s="106"/>
      <c r="E266" s="106"/>
      <c r="F266" s="107"/>
      <c r="G266" s="107"/>
      <c r="H266" s="106"/>
      <c r="I266" s="106"/>
      <c r="J266" s="106"/>
      <c r="K266" s="106"/>
      <c r="L266" s="106"/>
      <c r="M266" s="106"/>
      <c r="N266" s="106"/>
      <c r="O266" s="106"/>
      <c r="P266" s="106"/>
      <c r="Q266" s="106"/>
      <c r="R266" s="106"/>
      <c r="S266" s="106"/>
      <c r="T266" s="66"/>
      <c r="U266" s="66"/>
      <c r="AA266" s="7" t="s">
        <v>475</v>
      </c>
      <c r="AB266" s="8">
        <v>319</v>
      </c>
    </row>
    <row r="267" spans="3:28">
      <c r="C267" s="106"/>
      <c r="D267" s="106"/>
      <c r="E267" s="106"/>
      <c r="F267" s="107"/>
      <c r="G267" s="107"/>
      <c r="H267" s="106"/>
      <c r="I267" s="106"/>
      <c r="J267" s="106"/>
      <c r="K267" s="106"/>
      <c r="L267" s="106"/>
      <c r="M267" s="106"/>
      <c r="N267" s="106"/>
      <c r="O267" s="106"/>
      <c r="P267" s="106"/>
      <c r="Q267" s="106"/>
      <c r="R267" s="106"/>
      <c r="S267" s="106"/>
      <c r="T267" s="66"/>
      <c r="U267" s="66"/>
      <c r="AA267" s="7" t="s">
        <v>476</v>
      </c>
      <c r="AB267" s="8">
        <v>478</v>
      </c>
    </row>
    <row r="268" spans="3:28">
      <c r="C268" s="106"/>
      <c r="D268" s="106"/>
      <c r="E268" s="106"/>
      <c r="F268" s="107"/>
      <c r="G268" s="107"/>
      <c r="H268" s="106"/>
      <c r="I268" s="106"/>
      <c r="J268" s="106"/>
      <c r="K268" s="106"/>
      <c r="L268" s="106"/>
      <c r="M268" s="106"/>
      <c r="N268" s="106"/>
      <c r="O268" s="106"/>
      <c r="P268" s="106"/>
      <c r="Q268" s="106"/>
      <c r="R268" s="106"/>
      <c r="S268" s="106"/>
      <c r="T268" s="66"/>
      <c r="U268" s="66"/>
      <c r="AA268" s="7" t="s">
        <v>319</v>
      </c>
      <c r="AB268" s="8">
        <v>473</v>
      </c>
    </row>
    <row r="269" spans="3:28">
      <c r="C269" s="106"/>
      <c r="D269" s="106"/>
      <c r="E269" s="106"/>
      <c r="F269" s="107"/>
      <c r="G269" s="107"/>
      <c r="H269" s="106"/>
      <c r="I269" s="106"/>
      <c r="J269" s="106"/>
      <c r="K269" s="106"/>
      <c r="L269" s="106"/>
      <c r="M269" s="106"/>
      <c r="N269" s="106"/>
      <c r="O269" s="106"/>
      <c r="P269" s="106"/>
      <c r="Q269" s="106"/>
      <c r="R269" s="106"/>
      <c r="S269" s="106"/>
      <c r="T269" s="66"/>
      <c r="U269" s="66"/>
      <c r="AA269" s="15" t="s">
        <v>477</v>
      </c>
      <c r="AB269" s="16">
        <v>655</v>
      </c>
    </row>
    <row r="270" spans="3:28">
      <c r="C270" s="106"/>
      <c r="D270" s="106"/>
      <c r="E270" s="106"/>
      <c r="F270" s="107"/>
      <c r="G270" s="107"/>
      <c r="H270" s="106"/>
      <c r="I270" s="106"/>
      <c r="J270" s="106"/>
      <c r="K270" s="106"/>
      <c r="L270" s="106"/>
      <c r="M270" s="106"/>
      <c r="N270" s="106"/>
      <c r="O270" s="106"/>
      <c r="P270" s="106"/>
      <c r="Q270" s="106"/>
      <c r="R270" s="106"/>
      <c r="S270" s="106"/>
      <c r="T270" s="66"/>
      <c r="U270" s="66"/>
      <c r="AA270" s="7" t="s">
        <v>478</v>
      </c>
      <c r="AB270" s="8">
        <v>653</v>
      </c>
    </row>
    <row r="271" spans="3:28">
      <c r="C271" s="106"/>
      <c r="D271" s="106"/>
      <c r="E271" s="106"/>
      <c r="F271" s="107"/>
      <c r="G271" s="107"/>
      <c r="H271" s="106"/>
      <c r="I271" s="106"/>
      <c r="J271" s="106"/>
      <c r="K271" s="106"/>
      <c r="L271" s="106"/>
      <c r="M271" s="106"/>
      <c r="N271" s="106"/>
      <c r="O271" s="106"/>
      <c r="P271" s="106"/>
      <c r="Q271" s="106"/>
      <c r="R271" s="106"/>
      <c r="S271" s="106"/>
      <c r="T271" s="66"/>
      <c r="U271" s="66"/>
      <c r="AA271" s="15" t="s">
        <v>479</v>
      </c>
      <c r="AB271" s="16">
        <v>2679</v>
      </c>
    </row>
    <row r="272" spans="3:28">
      <c r="C272" s="106"/>
      <c r="D272" s="106"/>
      <c r="E272" s="106"/>
      <c r="F272" s="107"/>
      <c r="G272" s="107"/>
      <c r="H272" s="106"/>
      <c r="I272" s="106"/>
      <c r="J272" s="106"/>
      <c r="K272" s="106"/>
      <c r="L272" s="106"/>
      <c r="M272" s="106"/>
      <c r="N272" s="106"/>
      <c r="O272" s="106"/>
      <c r="P272" s="106"/>
      <c r="Q272" s="106"/>
      <c r="R272" s="106"/>
      <c r="S272" s="106"/>
      <c r="T272" s="66"/>
      <c r="U272" s="66"/>
      <c r="AA272" s="7" t="s">
        <v>274</v>
      </c>
      <c r="AB272" s="8">
        <v>69</v>
      </c>
    </row>
    <row r="273" spans="3:28">
      <c r="C273" s="106"/>
      <c r="D273" s="106"/>
      <c r="E273" s="106"/>
      <c r="F273" s="107"/>
      <c r="G273" s="107"/>
      <c r="H273" s="106"/>
      <c r="I273" s="106"/>
      <c r="J273" s="106"/>
      <c r="K273" s="106"/>
      <c r="L273" s="106"/>
      <c r="M273" s="106"/>
      <c r="N273" s="106"/>
      <c r="O273" s="106"/>
      <c r="P273" s="106"/>
      <c r="Q273" s="106"/>
      <c r="R273" s="106"/>
      <c r="S273" s="106"/>
      <c r="T273" s="66"/>
      <c r="U273" s="66"/>
      <c r="AA273" s="15" t="s">
        <v>480</v>
      </c>
      <c r="AB273" s="16">
        <v>66</v>
      </c>
    </row>
    <row r="274" spans="3:28">
      <c r="C274" s="106"/>
      <c r="D274" s="106"/>
      <c r="E274" s="106"/>
      <c r="F274" s="107"/>
      <c r="G274" s="107"/>
      <c r="H274" s="106"/>
      <c r="I274" s="106"/>
      <c r="J274" s="106"/>
      <c r="K274" s="106"/>
      <c r="L274" s="106"/>
      <c r="M274" s="106"/>
      <c r="N274" s="106"/>
      <c r="O274" s="106"/>
      <c r="P274" s="106"/>
      <c r="Q274" s="106"/>
      <c r="R274" s="106"/>
      <c r="S274" s="106"/>
      <c r="T274" s="66"/>
      <c r="U274" s="66"/>
      <c r="AA274" s="7" t="s">
        <v>481</v>
      </c>
      <c r="AB274" s="8">
        <v>697</v>
      </c>
    </row>
    <row r="275" spans="3:28">
      <c r="C275" s="106"/>
      <c r="D275" s="106"/>
      <c r="E275" s="106"/>
      <c r="F275" s="107"/>
      <c r="G275" s="107"/>
      <c r="H275" s="106"/>
      <c r="I275" s="106"/>
      <c r="J275" s="106"/>
      <c r="K275" s="106"/>
      <c r="L275" s="106"/>
      <c r="M275" s="106"/>
      <c r="N275" s="106"/>
      <c r="O275" s="106"/>
      <c r="P275" s="106"/>
      <c r="Q275" s="106"/>
      <c r="R275" s="106"/>
      <c r="S275" s="106"/>
      <c r="T275" s="66"/>
      <c r="U275" s="66"/>
      <c r="AA275" s="15" t="s">
        <v>482</v>
      </c>
      <c r="AB275" s="16">
        <v>696</v>
      </c>
    </row>
    <row r="276" spans="3:28">
      <c r="C276" s="106"/>
      <c r="D276" s="106"/>
      <c r="E276" s="106"/>
      <c r="F276" s="107"/>
      <c r="G276" s="107"/>
      <c r="H276" s="106"/>
      <c r="I276" s="106"/>
      <c r="J276" s="106"/>
      <c r="K276" s="106"/>
      <c r="L276" s="106"/>
      <c r="M276" s="106"/>
      <c r="N276" s="106"/>
      <c r="O276" s="106"/>
      <c r="P276" s="106"/>
      <c r="Q276" s="106"/>
      <c r="R276" s="106"/>
      <c r="S276" s="106"/>
      <c r="T276" s="66"/>
      <c r="U276" s="66"/>
      <c r="AA276" s="7" t="s">
        <v>483</v>
      </c>
      <c r="AB276" s="8">
        <v>599</v>
      </c>
    </row>
    <row r="277" spans="3:28">
      <c r="C277" s="106"/>
      <c r="D277" s="106"/>
      <c r="E277" s="106"/>
      <c r="F277" s="107"/>
      <c r="G277" s="107"/>
      <c r="H277" s="106"/>
      <c r="I277" s="106"/>
      <c r="J277" s="106"/>
      <c r="K277" s="106"/>
      <c r="L277" s="106"/>
      <c r="M277" s="106"/>
      <c r="N277" s="106"/>
      <c r="O277" s="106"/>
      <c r="P277" s="106"/>
      <c r="Q277" s="106"/>
      <c r="R277" s="106"/>
      <c r="S277" s="106"/>
      <c r="T277" s="66"/>
      <c r="U277" s="66"/>
      <c r="AA277" s="15" t="s">
        <v>484</v>
      </c>
      <c r="AB277" s="16">
        <v>276</v>
      </c>
    </row>
    <row r="278" spans="3:28">
      <c r="C278" s="106"/>
      <c r="D278" s="106"/>
      <c r="E278" s="106"/>
      <c r="F278" s="107"/>
      <c r="G278" s="107"/>
      <c r="H278" s="106"/>
      <c r="I278" s="106"/>
      <c r="J278" s="106"/>
      <c r="K278" s="106"/>
      <c r="L278" s="106"/>
      <c r="M278" s="106"/>
      <c r="N278" s="106"/>
      <c r="O278" s="106"/>
      <c r="P278" s="106"/>
      <c r="Q278" s="106"/>
      <c r="R278" s="106"/>
      <c r="S278" s="106"/>
      <c r="T278" s="66"/>
      <c r="U278" s="66"/>
      <c r="AA278" s="7" t="s">
        <v>329</v>
      </c>
      <c r="AB278" s="8">
        <v>623</v>
      </c>
    </row>
    <row r="279" spans="3:28">
      <c r="C279" s="106"/>
      <c r="D279" s="106"/>
      <c r="E279" s="106"/>
      <c r="F279" s="107"/>
      <c r="G279" s="107"/>
      <c r="H279" s="106"/>
      <c r="I279" s="106"/>
      <c r="J279" s="106"/>
      <c r="K279" s="106"/>
      <c r="L279" s="106"/>
      <c r="M279" s="106"/>
      <c r="N279" s="106"/>
      <c r="O279" s="106"/>
      <c r="P279" s="106"/>
      <c r="Q279" s="106"/>
      <c r="R279" s="106"/>
      <c r="S279" s="106"/>
      <c r="T279" s="66"/>
      <c r="U279" s="66"/>
      <c r="AA279" s="7" t="s">
        <v>339</v>
      </c>
      <c r="AB279" s="8">
        <v>757</v>
      </c>
    </row>
    <row r="280" spans="3:28">
      <c r="C280" s="106"/>
      <c r="D280" s="106"/>
      <c r="E280" s="106"/>
      <c r="F280" s="107"/>
      <c r="G280" s="107"/>
      <c r="H280" s="106"/>
      <c r="I280" s="106"/>
      <c r="J280" s="106"/>
      <c r="K280" s="106"/>
      <c r="L280" s="106"/>
      <c r="M280" s="106"/>
      <c r="N280" s="106"/>
      <c r="O280" s="106"/>
      <c r="P280" s="106"/>
      <c r="Q280" s="106"/>
      <c r="R280" s="106"/>
      <c r="S280" s="106"/>
      <c r="T280" s="66"/>
      <c r="U280" s="66"/>
      <c r="AA280" s="7" t="s">
        <v>485</v>
      </c>
      <c r="AB280" s="8">
        <v>685</v>
      </c>
    </row>
    <row r="281" spans="3:28">
      <c r="C281" s="106"/>
      <c r="D281" s="106"/>
      <c r="E281" s="106"/>
      <c r="F281" s="107"/>
      <c r="G281" s="107"/>
      <c r="H281" s="106"/>
      <c r="I281" s="106"/>
      <c r="J281" s="106"/>
      <c r="K281" s="106"/>
      <c r="L281" s="106"/>
      <c r="M281" s="106"/>
      <c r="N281" s="106"/>
      <c r="O281" s="106"/>
      <c r="P281" s="106"/>
      <c r="Q281" s="106"/>
      <c r="R281" s="106"/>
      <c r="S281" s="106"/>
      <c r="T281" s="66"/>
      <c r="U281" s="66"/>
      <c r="AA281" s="7" t="s">
        <v>486</v>
      </c>
      <c r="AB281" s="8">
        <v>289</v>
      </c>
    </row>
    <row r="282" spans="3:28">
      <c r="C282" s="106"/>
      <c r="D282" s="106"/>
      <c r="E282" s="106"/>
      <c r="F282" s="107"/>
      <c r="G282" s="107"/>
      <c r="H282" s="106"/>
      <c r="I282" s="106"/>
      <c r="J282" s="106"/>
      <c r="K282" s="106"/>
      <c r="L282" s="106"/>
      <c r="M282" s="106"/>
      <c r="N282" s="106"/>
      <c r="O282" s="106"/>
      <c r="P282" s="106"/>
      <c r="Q282" s="106"/>
      <c r="R282" s="106"/>
      <c r="S282" s="106"/>
      <c r="T282" s="66"/>
      <c r="U282" s="66"/>
      <c r="AA282" s="7" t="s">
        <v>487</v>
      </c>
      <c r="AB282" s="8">
        <v>989</v>
      </c>
    </row>
    <row r="283" spans="3:28">
      <c r="C283" s="106"/>
      <c r="D283" s="106"/>
      <c r="E283" s="106"/>
      <c r="F283" s="107"/>
      <c r="G283" s="107"/>
      <c r="H283" s="106"/>
      <c r="I283" s="106"/>
      <c r="J283" s="106"/>
      <c r="K283" s="106"/>
      <c r="L283" s="106"/>
      <c r="M283" s="106"/>
      <c r="N283" s="106"/>
      <c r="O283" s="106"/>
      <c r="P283" s="106"/>
      <c r="Q283" s="106"/>
      <c r="R283" s="106"/>
      <c r="S283" s="106"/>
      <c r="T283" s="66"/>
      <c r="U283" s="66"/>
      <c r="AA283" s="7" t="s">
        <v>488</v>
      </c>
      <c r="AB283" s="8">
        <v>3105</v>
      </c>
    </row>
    <row r="284" spans="3:28">
      <c r="C284" s="106"/>
      <c r="D284" s="106"/>
      <c r="E284" s="106"/>
      <c r="F284" s="107"/>
      <c r="G284" s="107"/>
      <c r="H284" s="106"/>
      <c r="I284" s="106"/>
      <c r="J284" s="106"/>
      <c r="K284" s="106"/>
      <c r="L284" s="106"/>
      <c r="M284" s="106"/>
      <c r="N284" s="106"/>
      <c r="O284" s="106"/>
      <c r="P284" s="106"/>
      <c r="Q284" s="106"/>
      <c r="R284" s="106"/>
      <c r="S284" s="106"/>
      <c r="T284" s="66"/>
      <c r="U284" s="66"/>
      <c r="AA284" s="7" t="s">
        <v>489</v>
      </c>
      <c r="AB284" s="8">
        <v>5186</v>
      </c>
    </row>
    <row r="285" spans="3:28">
      <c r="C285" s="106"/>
      <c r="D285" s="106"/>
      <c r="E285" s="106"/>
      <c r="F285" s="107"/>
      <c r="G285" s="107"/>
      <c r="H285" s="106"/>
      <c r="I285" s="106"/>
      <c r="J285" s="106"/>
      <c r="K285" s="106"/>
      <c r="L285" s="106"/>
      <c r="M285" s="106"/>
      <c r="N285" s="106"/>
      <c r="O285" s="106"/>
      <c r="P285" s="106"/>
      <c r="Q285" s="106"/>
      <c r="R285" s="106"/>
      <c r="S285" s="106"/>
      <c r="T285" s="66"/>
      <c r="U285" s="66"/>
      <c r="AA285" s="7" t="s">
        <v>490</v>
      </c>
      <c r="AB285" s="8">
        <v>999</v>
      </c>
    </row>
    <row r="286" spans="3:28">
      <c r="C286" s="106"/>
      <c r="D286" s="106"/>
      <c r="E286" s="106"/>
      <c r="F286" s="107"/>
      <c r="G286" s="107"/>
      <c r="H286" s="106"/>
      <c r="I286" s="106"/>
      <c r="J286" s="106"/>
      <c r="K286" s="106"/>
      <c r="L286" s="106"/>
      <c r="M286" s="106"/>
      <c r="N286" s="106"/>
      <c r="O286" s="106"/>
      <c r="P286" s="106"/>
      <c r="Q286" s="106"/>
      <c r="R286" s="106"/>
      <c r="S286" s="106"/>
      <c r="T286" s="66"/>
      <c r="U286" s="66"/>
      <c r="AA286" s="7" t="s">
        <v>491</v>
      </c>
      <c r="AB286" s="8">
        <v>998</v>
      </c>
    </row>
    <row r="287" spans="3:28">
      <c r="C287" s="106"/>
      <c r="D287" s="106"/>
      <c r="E287" s="106"/>
      <c r="F287" s="107"/>
      <c r="G287" s="107"/>
      <c r="H287" s="106"/>
      <c r="I287" s="106"/>
      <c r="J287" s="106"/>
      <c r="K287" s="106"/>
      <c r="L287" s="106"/>
      <c r="M287" s="106"/>
      <c r="N287" s="106"/>
      <c r="O287" s="106"/>
      <c r="P287" s="106"/>
      <c r="Q287" s="106"/>
      <c r="R287" s="106"/>
      <c r="S287" s="106"/>
      <c r="T287" s="66"/>
      <c r="U287" s="66"/>
      <c r="AA287" s="7" t="s">
        <v>492</v>
      </c>
      <c r="AB287" s="8">
        <v>241</v>
      </c>
    </row>
    <row r="288" spans="3:28">
      <c r="C288" s="106"/>
      <c r="D288" s="106"/>
      <c r="E288" s="106"/>
      <c r="F288" s="107"/>
      <c r="G288" s="107"/>
      <c r="H288" s="106"/>
      <c r="I288" s="106"/>
      <c r="J288" s="106"/>
      <c r="K288" s="106"/>
      <c r="L288" s="106"/>
      <c r="M288" s="106"/>
      <c r="N288" s="106"/>
      <c r="O288" s="106"/>
      <c r="P288" s="106"/>
      <c r="Q288" s="106"/>
      <c r="R288" s="106"/>
      <c r="S288" s="106"/>
      <c r="T288" s="66"/>
      <c r="U288" s="66"/>
      <c r="AA288" s="7" t="s">
        <v>493</v>
      </c>
      <c r="AB288" s="8">
        <v>694</v>
      </c>
    </row>
    <row r="289" spans="3:28">
      <c r="C289" s="106"/>
      <c r="D289" s="106"/>
      <c r="E289" s="106"/>
      <c r="F289" s="107"/>
      <c r="G289" s="107"/>
      <c r="H289" s="106"/>
      <c r="I289" s="106"/>
      <c r="J289" s="106"/>
      <c r="K289" s="106"/>
      <c r="L289" s="106"/>
      <c r="M289" s="106"/>
      <c r="N289" s="106"/>
      <c r="O289" s="106"/>
      <c r="P289" s="106"/>
      <c r="Q289" s="106"/>
      <c r="R289" s="106"/>
      <c r="S289" s="106"/>
      <c r="T289" s="66"/>
      <c r="U289" s="66"/>
      <c r="AA289" s="7" t="s">
        <v>494</v>
      </c>
      <c r="AB289" s="8">
        <v>5165</v>
      </c>
    </row>
    <row r="290" spans="3:28">
      <c r="C290" s="106"/>
      <c r="D290" s="106"/>
      <c r="E290" s="106"/>
      <c r="F290" s="107"/>
      <c r="G290" s="107"/>
      <c r="H290" s="106"/>
      <c r="I290" s="106"/>
      <c r="J290" s="106"/>
      <c r="K290" s="106"/>
      <c r="L290" s="106"/>
      <c r="M290" s="106"/>
      <c r="N290" s="106"/>
      <c r="O290" s="106"/>
      <c r="P290" s="106"/>
      <c r="Q290" s="106"/>
      <c r="R290" s="106"/>
      <c r="S290" s="106"/>
      <c r="T290" s="66"/>
      <c r="U290" s="66"/>
      <c r="AA290" s="7" t="s">
        <v>495</v>
      </c>
      <c r="AB290" s="8">
        <v>626</v>
      </c>
    </row>
    <row r="291" spans="3:28">
      <c r="C291" s="106"/>
      <c r="D291" s="106"/>
      <c r="E291" s="106"/>
      <c r="F291" s="107"/>
      <c r="G291" s="107"/>
      <c r="H291" s="106"/>
      <c r="I291" s="106"/>
      <c r="J291" s="106"/>
      <c r="K291" s="106"/>
      <c r="L291" s="106"/>
      <c r="M291" s="106"/>
      <c r="N291" s="106"/>
      <c r="O291" s="106"/>
      <c r="P291" s="106"/>
      <c r="Q291" s="106"/>
      <c r="R291" s="106"/>
      <c r="S291" s="106"/>
      <c r="T291" s="66"/>
      <c r="U291" s="66"/>
      <c r="AA291" s="7" t="s">
        <v>496</v>
      </c>
      <c r="AB291" s="8">
        <v>643</v>
      </c>
    </row>
    <row r="292" spans="3:28">
      <c r="C292" s="106"/>
      <c r="D292" s="106"/>
      <c r="E292" s="106"/>
      <c r="F292" s="107"/>
      <c r="G292" s="107"/>
      <c r="H292" s="106"/>
      <c r="I292" s="106"/>
      <c r="J292" s="106"/>
      <c r="K292" s="106"/>
      <c r="L292" s="106"/>
      <c r="M292" s="106"/>
      <c r="N292" s="106"/>
      <c r="O292" s="106"/>
      <c r="P292" s="106"/>
      <c r="Q292" s="106"/>
      <c r="R292" s="106"/>
      <c r="S292" s="106"/>
      <c r="T292" s="66"/>
      <c r="U292" s="66"/>
      <c r="AA292" s="7" t="s">
        <v>497</v>
      </c>
      <c r="AB292" s="8">
        <v>1036</v>
      </c>
    </row>
    <row r="293" spans="3:28">
      <c r="C293" s="106"/>
      <c r="D293" s="106"/>
      <c r="E293" s="106"/>
      <c r="F293" s="107"/>
      <c r="G293" s="107"/>
      <c r="H293" s="106"/>
      <c r="I293" s="106"/>
      <c r="J293" s="106"/>
      <c r="K293" s="106"/>
      <c r="L293" s="106"/>
      <c r="M293" s="106"/>
      <c r="N293" s="106"/>
      <c r="O293" s="106"/>
      <c r="P293" s="106"/>
      <c r="Q293" s="106"/>
      <c r="R293" s="106"/>
      <c r="S293" s="106"/>
      <c r="T293" s="66"/>
      <c r="U293" s="66"/>
      <c r="AA293" s="7" t="s">
        <v>498</v>
      </c>
      <c r="AB293" s="8">
        <v>1035</v>
      </c>
    </row>
    <row r="294" spans="3:28">
      <c r="C294" s="106"/>
      <c r="D294" s="106"/>
      <c r="E294" s="106"/>
      <c r="F294" s="107"/>
      <c r="G294" s="107"/>
      <c r="H294" s="106"/>
      <c r="I294" s="106"/>
      <c r="J294" s="106"/>
      <c r="K294" s="106"/>
      <c r="L294" s="106"/>
      <c r="M294" s="106"/>
      <c r="N294" s="106"/>
      <c r="O294" s="106"/>
      <c r="P294" s="106"/>
      <c r="Q294" s="106"/>
      <c r="R294" s="106"/>
      <c r="S294" s="106"/>
      <c r="T294" s="66"/>
      <c r="U294" s="66"/>
      <c r="AA294" s="7" t="s">
        <v>499</v>
      </c>
      <c r="AB294" s="8">
        <v>159</v>
      </c>
    </row>
    <row r="295" spans="3:28">
      <c r="C295" s="106"/>
      <c r="D295" s="106"/>
      <c r="E295" s="106"/>
      <c r="F295" s="107"/>
      <c r="G295" s="107"/>
      <c r="H295" s="106"/>
      <c r="I295" s="106"/>
      <c r="J295" s="106"/>
      <c r="K295" s="106"/>
      <c r="L295" s="106"/>
      <c r="M295" s="106"/>
      <c r="N295" s="106"/>
      <c r="O295" s="106"/>
      <c r="P295" s="106"/>
      <c r="Q295" s="106"/>
      <c r="R295" s="106"/>
      <c r="S295" s="106"/>
      <c r="T295" s="66"/>
      <c r="U295" s="66"/>
      <c r="AA295" s="7" t="s">
        <v>500</v>
      </c>
      <c r="AB295" s="8">
        <v>1025</v>
      </c>
    </row>
    <row r="296" spans="3:28">
      <c r="C296" s="106"/>
      <c r="D296" s="106"/>
      <c r="E296" s="106"/>
      <c r="F296" s="107"/>
      <c r="G296" s="107"/>
      <c r="H296" s="106"/>
      <c r="I296" s="106"/>
      <c r="J296" s="106"/>
      <c r="K296" s="106"/>
      <c r="L296" s="106"/>
      <c r="M296" s="106"/>
      <c r="N296" s="106"/>
      <c r="O296" s="106"/>
      <c r="P296" s="106"/>
      <c r="Q296" s="106"/>
      <c r="R296" s="106"/>
      <c r="S296" s="106"/>
      <c r="T296" s="66"/>
      <c r="U296" s="66"/>
      <c r="AA296" s="7" t="s">
        <v>501</v>
      </c>
      <c r="AB296" s="8">
        <v>5146</v>
      </c>
    </row>
    <row r="297" spans="3:28">
      <c r="C297" s="106"/>
      <c r="D297" s="106"/>
      <c r="E297" s="106"/>
      <c r="F297" s="107"/>
      <c r="G297" s="107"/>
      <c r="H297" s="106"/>
      <c r="I297" s="106"/>
      <c r="J297" s="106"/>
      <c r="K297" s="106"/>
      <c r="L297" s="106"/>
      <c r="M297" s="106"/>
      <c r="N297" s="106"/>
      <c r="O297" s="106"/>
      <c r="P297" s="106"/>
      <c r="Q297" s="106"/>
      <c r="R297" s="106"/>
      <c r="S297" s="106"/>
      <c r="T297" s="66"/>
      <c r="U297" s="66"/>
      <c r="AA297" s="7" t="s">
        <v>502</v>
      </c>
      <c r="AB297" s="8">
        <v>742</v>
      </c>
    </row>
    <row r="298" spans="3:28">
      <c r="C298" s="106"/>
      <c r="D298" s="106"/>
      <c r="E298" s="106"/>
      <c r="F298" s="107"/>
      <c r="G298" s="107"/>
      <c r="H298" s="106"/>
      <c r="I298" s="106"/>
      <c r="J298" s="106"/>
      <c r="K298" s="106"/>
      <c r="L298" s="106"/>
      <c r="M298" s="106"/>
      <c r="N298" s="106"/>
      <c r="O298" s="106"/>
      <c r="P298" s="106"/>
      <c r="Q298" s="106"/>
      <c r="R298" s="106"/>
      <c r="S298" s="106"/>
      <c r="T298" s="66"/>
      <c r="U298" s="66"/>
      <c r="AA298" s="7" t="s">
        <v>503</v>
      </c>
      <c r="AB298" s="8">
        <v>741</v>
      </c>
    </row>
    <row r="299" spans="3:28">
      <c r="C299" s="106"/>
      <c r="D299" s="106"/>
      <c r="E299" s="106"/>
      <c r="F299" s="107"/>
      <c r="G299" s="107"/>
      <c r="H299" s="106"/>
      <c r="I299" s="106"/>
      <c r="J299" s="106"/>
      <c r="K299" s="106"/>
      <c r="L299" s="106"/>
      <c r="M299" s="106"/>
      <c r="N299" s="106"/>
      <c r="O299" s="106"/>
      <c r="P299" s="106"/>
      <c r="Q299" s="106"/>
      <c r="R299" s="106"/>
      <c r="S299" s="106"/>
      <c r="T299" s="66"/>
      <c r="U299" s="66"/>
      <c r="AA299" s="7" t="s">
        <v>504</v>
      </c>
      <c r="AB299" s="8">
        <v>246</v>
      </c>
    </row>
    <row r="300" spans="3:28">
      <c r="C300" s="106"/>
      <c r="D300" s="106"/>
      <c r="E300" s="106"/>
      <c r="F300" s="107"/>
      <c r="G300" s="107"/>
      <c r="H300" s="106"/>
      <c r="I300" s="106"/>
      <c r="J300" s="106"/>
      <c r="K300" s="106"/>
      <c r="L300" s="106"/>
      <c r="M300" s="106"/>
      <c r="N300" s="106"/>
      <c r="O300" s="106"/>
      <c r="P300" s="106"/>
      <c r="Q300" s="106"/>
      <c r="R300" s="106"/>
      <c r="S300" s="106"/>
      <c r="T300" s="66"/>
      <c r="U300" s="66"/>
      <c r="AA300" s="7" t="s">
        <v>505</v>
      </c>
      <c r="AB300" s="8">
        <v>358</v>
      </c>
    </row>
    <row r="301" spans="3:28">
      <c r="C301" s="106"/>
      <c r="D301" s="106"/>
      <c r="E301" s="106"/>
      <c r="F301" s="107"/>
      <c r="G301" s="107"/>
      <c r="H301" s="106"/>
      <c r="I301" s="106"/>
      <c r="J301" s="106"/>
      <c r="K301" s="106"/>
      <c r="L301" s="106"/>
      <c r="M301" s="106"/>
      <c r="N301" s="106"/>
      <c r="O301" s="106"/>
      <c r="P301" s="106"/>
      <c r="Q301" s="106"/>
      <c r="R301" s="106"/>
      <c r="S301" s="106"/>
      <c r="T301" s="66"/>
      <c r="U301" s="66"/>
      <c r="AA301" s="7" t="s">
        <v>506</v>
      </c>
      <c r="AB301" s="8">
        <v>268</v>
      </c>
    </row>
    <row r="302" spans="3:28">
      <c r="C302" s="106"/>
      <c r="D302" s="106"/>
      <c r="E302" s="106"/>
      <c r="F302" s="107"/>
      <c r="G302" s="107"/>
      <c r="H302" s="106"/>
      <c r="I302" s="106"/>
      <c r="J302" s="106"/>
      <c r="K302" s="106"/>
      <c r="L302" s="106"/>
      <c r="M302" s="106"/>
      <c r="N302" s="106"/>
      <c r="O302" s="106"/>
      <c r="P302" s="106"/>
      <c r="Q302" s="106"/>
      <c r="R302" s="106"/>
      <c r="S302" s="106"/>
      <c r="T302" s="66"/>
      <c r="U302" s="66"/>
      <c r="AA302" s="7" t="s">
        <v>507</v>
      </c>
      <c r="AB302" s="8">
        <v>639</v>
      </c>
    </row>
    <row r="303" spans="3:28">
      <c r="C303" s="106"/>
      <c r="D303" s="106"/>
      <c r="E303" s="106"/>
      <c r="F303" s="107"/>
      <c r="G303" s="107"/>
      <c r="H303" s="106"/>
      <c r="I303" s="106"/>
      <c r="J303" s="106"/>
      <c r="K303" s="106"/>
      <c r="L303" s="106"/>
      <c r="M303" s="106"/>
      <c r="N303" s="106"/>
      <c r="O303" s="106"/>
      <c r="P303" s="106"/>
      <c r="Q303" s="106"/>
      <c r="R303" s="106"/>
      <c r="S303" s="106"/>
      <c r="T303" s="66"/>
      <c r="U303" s="66"/>
      <c r="AA303" s="15" t="s">
        <v>508</v>
      </c>
      <c r="AB303" s="16">
        <v>719</v>
      </c>
    </row>
    <row r="304" spans="3:28">
      <c r="C304" s="106"/>
      <c r="D304" s="106"/>
      <c r="E304" s="106"/>
      <c r="F304" s="107"/>
      <c r="G304" s="107"/>
      <c r="H304" s="106"/>
      <c r="I304" s="106"/>
      <c r="J304" s="106"/>
      <c r="K304" s="106"/>
      <c r="L304" s="106"/>
      <c r="M304" s="106"/>
      <c r="N304" s="106"/>
      <c r="O304" s="106"/>
      <c r="P304" s="106"/>
      <c r="Q304" s="106"/>
      <c r="R304" s="106"/>
      <c r="S304" s="106"/>
      <c r="T304" s="66"/>
      <c r="U304" s="66"/>
      <c r="AA304" s="15" t="s">
        <v>509</v>
      </c>
      <c r="AB304" s="16">
        <v>744</v>
      </c>
    </row>
    <row r="305" spans="3:28">
      <c r="C305" s="106"/>
      <c r="D305" s="106"/>
      <c r="E305" s="106"/>
      <c r="F305" s="107"/>
      <c r="G305" s="107"/>
      <c r="H305" s="106"/>
      <c r="I305" s="106"/>
      <c r="J305" s="106"/>
      <c r="K305" s="106"/>
      <c r="L305" s="106"/>
      <c r="M305" s="106"/>
      <c r="N305" s="106"/>
      <c r="O305" s="106"/>
      <c r="P305" s="106"/>
      <c r="Q305" s="106"/>
      <c r="R305" s="106"/>
      <c r="S305" s="106"/>
      <c r="T305" s="66"/>
      <c r="U305" s="66"/>
      <c r="AA305" s="15" t="s">
        <v>510</v>
      </c>
      <c r="AB305" s="16">
        <v>345</v>
      </c>
    </row>
    <row r="306" spans="3:28">
      <c r="C306" s="106"/>
      <c r="D306" s="106"/>
      <c r="E306" s="106"/>
      <c r="F306" s="107"/>
      <c r="G306" s="107"/>
      <c r="H306" s="106"/>
      <c r="I306" s="106"/>
      <c r="J306" s="106"/>
      <c r="K306" s="106"/>
      <c r="L306" s="106"/>
      <c r="M306" s="106"/>
      <c r="N306" s="106"/>
      <c r="O306" s="106"/>
      <c r="P306" s="106"/>
      <c r="Q306" s="106"/>
      <c r="R306" s="106"/>
      <c r="S306" s="106"/>
      <c r="T306" s="66"/>
      <c r="U306" s="66"/>
      <c r="AA306" s="15" t="s">
        <v>511</v>
      </c>
      <c r="AB306" s="16">
        <v>344</v>
      </c>
    </row>
    <row r="307" spans="3:28">
      <c r="C307" s="106"/>
      <c r="D307" s="106"/>
      <c r="E307" s="106"/>
      <c r="F307" s="107"/>
      <c r="G307" s="107"/>
      <c r="H307" s="106"/>
      <c r="I307" s="106"/>
      <c r="J307" s="106"/>
      <c r="K307" s="106"/>
      <c r="L307" s="106"/>
      <c r="M307" s="106"/>
      <c r="N307" s="106"/>
      <c r="O307" s="106"/>
      <c r="P307" s="106"/>
      <c r="Q307" s="106"/>
      <c r="R307" s="106"/>
      <c r="S307" s="106"/>
      <c r="T307" s="66"/>
      <c r="U307" s="66"/>
      <c r="AA307" s="15" t="s">
        <v>512</v>
      </c>
      <c r="AB307" s="16">
        <v>346</v>
      </c>
    </row>
    <row r="308" spans="3:28">
      <c r="C308" s="106"/>
      <c r="D308" s="106"/>
      <c r="E308" s="106"/>
      <c r="F308" s="107"/>
      <c r="G308" s="107"/>
      <c r="H308" s="106"/>
      <c r="I308" s="106"/>
      <c r="J308" s="106"/>
      <c r="K308" s="106"/>
      <c r="L308" s="106"/>
      <c r="M308" s="106"/>
      <c r="N308" s="106"/>
      <c r="O308" s="106"/>
      <c r="P308" s="106"/>
      <c r="Q308" s="106"/>
      <c r="R308" s="106"/>
      <c r="S308" s="106"/>
      <c r="T308" s="66"/>
      <c r="U308" s="66"/>
      <c r="AA308" s="15" t="s">
        <v>513</v>
      </c>
      <c r="AB308" s="16">
        <v>3072</v>
      </c>
    </row>
    <row r="309" spans="3:28">
      <c r="C309" s="106"/>
      <c r="D309" s="106"/>
      <c r="E309" s="106"/>
      <c r="F309" s="107"/>
      <c r="G309" s="107"/>
      <c r="H309" s="106"/>
      <c r="I309" s="106"/>
      <c r="J309" s="106"/>
      <c r="K309" s="106"/>
      <c r="L309" s="106"/>
      <c r="M309" s="106"/>
      <c r="N309" s="106"/>
      <c r="O309" s="106"/>
      <c r="P309" s="106"/>
      <c r="Q309" s="106"/>
      <c r="R309" s="106"/>
      <c r="S309" s="106"/>
      <c r="T309" s="66"/>
      <c r="U309" s="66"/>
      <c r="AA309" s="7" t="s">
        <v>286</v>
      </c>
      <c r="AB309" s="8">
        <v>312</v>
      </c>
    </row>
    <row r="310" spans="3:28">
      <c r="C310" s="106"/>
      <c r="D310" s="106"/>
      <c r="E310" s="106"/>
      <c r="F310" s="107"/>
      <c r="G310" s="107"/>
      <c r="H310" s="106"/>
      <c r="I310" s="106"/>
      <c r="J310" s="106"/>
      <c r="K310" s="106"/>
      <c r="L310" s="106"/>
      <c r="M310" s="106"/>
      <c r="N310" s="106"/>
      <c r="O310" s="106"/>
      <c r="P310" s="106"/>
      <c r="Q310" s="106"/>
      <c r="R310" s="106"/>
      <c r="S310" s="106"/>
      <c r="T310" s="66"/>
      <c r="U310" s="66"/>
      <c r="AA310" s="15" t="s">
        <v>514</v>
      </c>
      <c r="AB310" s="16">
        <v>1007</v>
      </c>
    </row>
    <row r="311" spans="3:28">
      <c r="C311" s="106"/>
      <c r="D311" s="106"/>
      <c r="E311" s="106"/>
      <c r="F311" s="107"/>
      <c r="G311" s="107"/>
      <c r="H311" s="106"/>
      <c r="I311" s="106"/>
      <c r="J311" s="106"/>
      <c r="K311" s="106"/>
      <c r="L311" s="106"/>
      <c r="M311" s="106"/>
      <c r="N311" s="106"/>
      <c r="O311" s="106"/>
      <c r="P311" s="106"/>
      <c r="Q311" s="106"/>
      <c r="R311" s="106"/>
      <c r="S311" s="106"/>
      <c r="T311" s="66"/>
      <c r="U311" s="66"/>
      <c r="AA311" s="7" t="s">
        <v>515</v>
      </c>
      <c r="AB311" s="8">
        <v>722</v>
      </c>
    </row>
    <row r="312" spans="3:28">
      <c r="C312" s="106"/>
      <c r="D312" s="106"/>
      <c r="E312" s="106"/>
      <c r="F312" s="107"/>
      <c r="G312" s="107"/>
      <c r="H312" s="106"/>
      <c r="I312" s="106"/>
      <c r="J312" s="106"/>
      <c r="K312" s="106"/>
      <c r="L312" s="106"/>
      <c r="M312" s="106"/>
      <c r="N312" s="106"/>
      <c r="O312" s="106"/>
      <c r="P312" s="106"/>
      <c r="Q312" s="106"/>
      <c r="R312" s="106"/>
      <c r="S312" s="106"/>
      <c r="T312" s="66"/>
      <c r="U312" s="66"/>
      <c r="AA312" s="15" t="s">
        <v>516</v>
      </c>
      <c r="AB312" s="16">
        <v>3158</v>
      </c>
    </row>
    <row r="313" spans="3:28">
      <c r="C313" s="106"/>
      <c r="D313" s="106"/>
      <c r="E313" s="106"/>
      <c r="F313" s="107"/>
      <c r="G313" s="107"/>
      <c r="H313" s="106"/>
      <c r="I313" s="106"/>
      <c r="J313" s="106"/>
      <c r="K313" s="106"/>
      <c r="L313" s="106"/>
      <c r="M313" s="106"/>
      <c r="N313" s="106"/>
      <c r="O313" s="106"/>
      <c r="P313" s="106"/>
      <c r="Q313" s="106"/>
      <c r="R313" s="106"/>
      <c r="S313" s="106"/>
      <c r="T313" s="66"/>
      <c r="U313" s="66"/>
      <c r="AA313" s="15" t="s">
        <v>517</v>
      </c>
      <c r="AB313" s="16">
        <v>3111</v>
      </c>
    </row>
    <row r="314" spans="3:28">
      <c r="C314" s="106"/>
      <c r="D314" s="106"/>
      <c r="E314" s="106"/>
      <c r="F314" s="107"/>
      <c r="G314" s="107"/>
      <c r="H314" s="106"/>
      <c r="I314" s="106"/>
      <c r="J314" s="106"/>
      <c r="K314" s="106"/>
      <c r="L314" s="106"/>
      <c r="M314" s="106"/>
      <c r="N314" s="106"/>
      <c r="O314" s="106"/>
      <c r="P314" s="106"/>
      <c r="Q314" s="106"/>
      <c r="R314" s="106"/>
      <c r="S314" s="106"/>
      <c r="T314" s="66"/>
      <c r="U314" s="66"/>
      <c r="AA314" s="15" t="s">
        <v>358</v>
      </c>
      <c r="AB314" s="16">
        <v>1089</v>
      </c>
    </row>
    <row r="315" spans="3:28">
      <c r="C315" s="106"/>
      <c r="D315" s="106"/>
      <c r="E315" s="106"/>
      <c r="F315" s="107"/>
      <c r="G315" s="107"/>
      <c r="H315" s="106"/>
      <c r="I315" s="106"/>
      <c r="J315" s="106"/>
      <c r="K315" s="106"/>
      <c r="L315" s="106"/>
      <c r="M315" s="106"/>
      <c r="N315" s="106"/>
      <c r="O315" s="106"/>
      <c r="P315" s="106"/>
      <c r="Q315" s="106"/>
      <c r="R315" s="106"/>
      <c r="S315" s="106"/>
      <c r="T315" s="66"/>
      <c r="U315" s="66"/>
      <c r="AA315" s="15" t="s">
        <v>518</v>
      </c>
      <c r="AB315" s="16">
        <v>1052</v>
      </c>
    </row>
    <row r="316" spans="3:28">
      <c r="C316" s="106"/>
      <c r="D316" s="106"/>
      <c r="E316" s="106"/>
      <c r="F316" s="107"/>
      <c r="G316" s="107"/>
      <c r="H316" s="106"/>
      <c r="I316" s="106"/>
      <c r="J316" s="106"/>
      <c r="K316" s="106"/>
      <c r="L316" s="106"/>
      <c r="M316" s="106"/>
      <c r="N316" s="106"/>
      <c r="O316" s="106"/>
      <c r="P316" s="106"/>
      <c r="Q316" s="106"/>
      <c r="R316" s="106"/>
      <c r="S316" s="106"/>
      <c r="T316" s="66"/>
      <c r="U316" s="66"/>
      <c r="AA316" s="15" t="s">
        <v>519</v>
      </c>
      <c r="AB316" s="16">
        <v>26</v>
      </c>
    </row>
    <row r="317" spans="3:28">
      <c r="C317" s="106"/>
      <c r="D317" s="106"/>
      <c r="E317" s="106"/>
      <c r="F317" s="107"/>
      <c r="G317" s="107"/>
      <c r="H317" s="106"/>
      <c r="I317" s="106"/>
      <c r="J317" s="106"/>
      <c r="K317" s="106"/>
      <c r="L317" s="106"/>
      <c r="M317" s="106"/>
      <c r="N317" s="106"/>
      <c r="O317" s="106"/>
      <c r="P317" s="106"/>
      <c r="Q317" s="106"/>
      <c r="R317" s="106"/>
      <c r="S317" s="106"/>
      <c r="T317" s="66"/>
      <c r="U317" s="66"/>
      <c r="AA317" s="15" t="s">
        <v>520</v>
      </c>
      <c r="AB317" s="16">
        <v>20</v>
      </c>
    </row>
    <row r="318" spans="3:28">
      <c r="C318" s="106"/>
      <c r="D318" s="106"/>
      <c r="E318" s="106"/>
      <c r="F318" s="107"/>
      <c r="G318" s="107"/>
      <c r="H318" s="106"/>
      <c r="I318" s="106"/>
      <c r="J318" s="106"/>
      <c r="K318" s="106"/>
      <c r="L318" s="106"/>
      <c r="M318" s="106"/>
      <c r="N318" s="106"/>
      <c r="O318" s="106"/>
      <c r="P318" s="106"/>
      <c r="Q318" s="106"/>
      <c r="R318" s="106"/>
      <c r="S318" s="106"/>
      <c r="T318" s="66"/>
      <c r="U318" s="66"/>
      <c r="AA318" s="15" t="s">
        <v>521</v>
      </c>
      <c r="AB318" s="16">
        <v>44</v>
      </c>
    </row>
    <row r="319" spans="3:28">
      <c r="C319" s="106"/>
      <c r="D319" s="106"/>
      <c r="E319" s="106"/>
      <c r="F319" s="107"/>
      <c r="G319" s="107"/>
      <c r="H319" s="106"/>
      <c r="I319" s="106"/>
      <c r="J319" s="106"/>
      <c r="K319" s="106"/>
      <c r="L319" s="106"/>
      <c r="M319" s="106"/>
      <c r="N319" s="106"/>
      <c r="O319" s="106"/>
      <c r="P319" s="106"/>
      <c r="Q319" s="106"/>
      <c r="R319" s="106"/>
      <c r="S319" s="106"/>
      <c r="T319" s="66"/>
      <c r="U319" s="66"/>
      <c r="AA319" s="15" t="s">
        <v>522</v>
      </c>
      <c r="AB319" s="16">
        <v>5112</v>
      </c>
    </row>
    <row r="320" spans="3:28">
      <c r="C320" s="106"/>
      <c r="D320" s="106"/>
      <c r="E320" s="106"/>
      <c r="F320" s="107"/>
      <c r="G320" s="107"/>
      <c r="H320" s="106"/>
      <c r="I320" s="106"/>
      <c r="J320" s="106"/>
      <c r="K320" s="106"/>
      <c r="L320" s="106"/>
      <c r="M320" s="106"/>
      <c r="N320" s="106"/>
      <c r="O320" s="106"/>
      <c r="P320" s="106"/>
      <c r="Q320" s="106"/>
      <c r="R320" s="106"/>
      <c r="S320" s="106"/>
      <c r="T320" s="66"/>
      <c r="U320" s="66"/>
      <c r="AA320" s="7" t="s">
        <v>523</v>
      </c>
      <c r="AB320" s="8">
        <v>5111</v>
      </c>
    </row>
    <row r="321" spans="3:28">
      <c r="C321" s="106"/>
      <c r="D321" s="106"/>
      <c r="E321" s="106"/>
      <c r="F321" s="107"/>
      <c r="G321" s="107"/>
      <c r="H321" s="106"/>
      <c r="I321" s="106"/>
      <c r="J321" s="106"/>
      <c r="K321" s="106"/>
      <c r="L321" s="106"/>
      <c r="M321" s="106"/>
      <c r="N321" s="106"/>
      <c r="O321" s="106"/>
      <c r="P321" s="106"/>
      <c r="Q321" s="106"/>
      <c r="R321" s="106"/>
      <c r="S321" s="106"/>
      <c r="T321" s="66"/>
      <c r="U321" s="66"/>
      <c r="AA321" s="15" t="s">
        <v>524</v>
      </c>
      <c r="AB321" s="16">
        <v>726</v>
      </c>
    </row>
    <row r="322" spans="3:28">
      <c r="C322" s="106"/>
      <c r="D322" s="106"/>
      <c r="E322" s="106"/>
      <c r="F322" s="107"/>
      <c r="G322" s="107"/>
      <c r="H322" s="106"/>
      <c r="I322" s="106"/>
      <c r="J322" s="106"/>
      <c r="K322" s="106"/>
      <c r="L322" s="106"/>
      <c r="M322" s="106"/>
      <c r="N322" s="106"/>
      <c r="O322" s="106"/>
      <c r="P322" s="106"/>
      <c r="Q322" s="106"/>
      <c r="R322" s="106"/>
      <c r="S322" s="106"/>
      <c r="T322" s="66"/>
      <c r="U322" s="66"/>
      <c r="AA322" s="7" t="s">
        <v>525</v>
      </c>
      <c r="AB322" s="8">
        <v>725</v>
      </c>
    </row>
    <row r="323" spans="3:28">
      <c r="C323" s="106"/>
      <c r="D323" s="106"/>
      <c r="E323" s="106"/>
      <c r="F323" s="107"/>
      <c r="G323" s="107"/>
      <c r="H323" s="106"/>
      <c r="I323" s="106"/>
      <c r="J323" s="106"/>
      <c r="K323" s="106"/>
      <c r="L323" s="106"/>
      <c r="M323" s="106"/>
      <c r="N323" s="106"/>
      <c r="O323" s="106"/>
      <c r="P323" s="106"/>
      <c r="Q323" s="106"/>
      <c r="R323" s="106"/>
      <c r="S323" s="106"/>
      <c r="T323" s="66"/>
      <c r="U323" s="66"/>
      <c r="AA323" s="15" t="s">
        <v>526</v>
      </c>
      <c r="AB323" s="16">
        <v>966</v>
      </c>
    </row>
    <row r="324" spans="3:28">
      <c r="C324" s="106"/>
      <c r="D324" s="106"/>
      <c r="E324" s="106"/>
      <c r="F324" s="107"/>
      <c r="G324" s="107"/>
      <c r="H324" s="106"/>
      <c r="I324" s="106"/>
      <c r="J324" s="106"/>
      <c r="K324" s="106"/>
      <c r="L324" s="106"/>
      <c r="M324" s="106"/>
      <c r="N324" s="106"/>
      <c r="O324" s="106"/>
      <c r="P324" s="106"/>
      <c r="Q324" s="106"/>
      <c r="R324" s="106"/>
      <c r="S324" s="106"/>
      <c r="T324" s="66"/>
      <c r="U324" s="66"/>
      <c r="AA324" s="15" t="s">
        <v>527</v>
      </c>
      <c r="AB324" s="16">
        <v>236</v>
      </c>
    </row>
    <row r="325" spans="3:28">
      <c r="C325" s="106"/>
      <c r="D325" s="106"/>
      <c r="E325" s="106"/>
      <c r="F325" s="107"/>
      <c r="G325" s="107"/>
      <c r="H325" s="106"/>
      <c r="I325" s="106"/>
      <c r="J325" s="106"/>
      <c r="K325" s="106"/>
      <c r="L325" s="106"/>
      <c r="M325" s="106"/>
      <c r="N325" s="106"/>
      <c r="O325" s="106"/>
      <c r="P325" s="106"/>
      <c r="Q325" s="106"/>
      <c r="R325" s="106"/>
      <c r="S325" s="106"/>
      <c r="T325" s="66"/>
      <c r="U325" s="66"/>
      <c r="AA325" s="15" t="s">
        <v>528</v>
      </c>
      <c r="AB325" s="16">
        <v>857</v>
      </c>
    </row>
    <row r="326" spans="3:28">
      <c r="C326" s="106"/>
      <c r="D326" s="106"/>
      <c r="E326" s="106"/>
      <c r="F326" s="107"/>
      <c r="G326" s="107"/>
      <c r="H326" s="106"/>
      <c r="I326" s="106"/>
      <c r="J326" s="106"/>
      <c r="K326" s="106"/>
      <c r="L326" s="106"/>
      <c r="M326" s="106"/>
      <c r="N326" s="106"/>
      <c r="O326" s="106"/>
      <c r="P326" s="106"/>
      <c r="Q326" s="106"/>
      <c r="R326" s="106"/>
      <c r="S326" s="106"/>
      <c r="T326" s="66"/>
      <c r="U326" s="66"/>
      <c r="AA326" s="15" t="s">
        <v>529</v>
      </c>
      <c r="AB326" s="16">
        <v>858</v>
      </c>
    </row>
    <row r="327" spans="3:28">
      <c r="C327" s="106"/>
      <c r="D327" s="106"/>
      <c r="E327" s="106"/>
      <c r="F327" s="107"/>
      <c r="G327" s="107"/>
      <c r="H327" s="106"/>
      <c r="I327" s="106"/>
      <c r="J327" s="106"/>
      <c r="K327" s="106"/>
      <c r="L327" s="106"/>
      <c r="M327" s="106"/>
      <c r="N327" s="106"/>
      <c r="O327" s="106"/>
      <c r="P327" s="106"/>
      <c r="Q327" s="106"/>
      <c r="R327" s="106"/>
      <c r="S327" s="106"/>
      <c r="T327" s="66"/>
      <c r="U327" s="66"/>
      <c r="AA327" s="7" t="s">
        <v>530</v>
      </c>
      <c r="AB327" s="8">
        <v>5118</v>
      </c>
    </row>
    <row r="328" spans="3:28">
      <c r="C328" s="106"/>
      <c r="D328" s="106"/>
      <c r="E328" s="106"/>
      <c r="F328" s="107"/>
      <c r="G328" s="107"/>
      <c r="H328" s="106"/>
      <c r="I328" s="106"/>
      <c r="J328" s="106"/>
      <c r="K328" s="106"/>
      <c r="L328" s="106"/>
      <c r="M328" s="106"/>
      <c r="N328" s="106"/>
      <c r="O328" s="106"/>
      <c r="P328" s="106"/>
      <c r="Q328" s="106"/>
      <c r="R328" s="106"/>
      <c r="S328" s="106"/>
      <c r="T328" s="66"/>
      <c r="U328" s="66"/>
      <c r="AA328" s="15" t="s">
        <v>531</v>
      </c>
      <c r="AB328" s="16">
        <v>900</v>
      </c>
    </row>
    <row r="329" spans="3:28">
      <c r="C329" s="106"/>
      <c r="D329" s="106"/>
      <c r="E329" s="106"/>
      <c r="F329" s="107"/>
      <c r="G329" s="107"/>
      <c r="H329" s="106"/>
      <c r="I329" s="106"/>
      <c r="J329" s="106"/>
      <c r="K329" s="106"/>
      <c r="L329" s="106"/>
      <c r="M329" s="106"/>
      <c r="N329" s="106"/>
      <c r="O329" s="106"/>
      <c r="P329" s="106"/>
      <c r="Q329" s="106"/>
      <c r="R329" s="106"/>
      <c r="S329" s="106"/>
      <c r="T329" s="66"/>
      <c r="U329" s="66"/>
      <c r="AA329" s="15" t="s">
        <v>532</v>
      </c>
      <c r="AB329" s="16">
        <v>902</v>
      </c>
    </row>
    <row r="330" spans="3:28">
      <c r="C330" s="106"/>
      <c r="D330" s="106"/>
      <c r="E330" s="106"/>
      <c r="F330" s="107"/>
      <c r="G330" s="107"/>
      <c r="H330" s="106"/>
      <c r="I330" s="106"/>
      <c r="J330" s="106"/>
      <c r="K330" s="106"/>
      <c r="L330" s="106"/>
      <c r="M330" s="106"/>
      <c r="N330" s="106"/>
      <c r="O330" s="106"/>
      <c r="P330" s="106"/>
      <c r="Q330" s="106"/>
      <c r="R330" s="106"/>
      <c r="S330" s="106"/>
      <c r="T330" s="66"/>
      <c r="U330" s="66"/>
      <c r="AA330" s="15" t="s">
        <v>533</v>
      </c>
      <c r="AB330" s="16">
        <v>624</v>
      </c>
    </row>
    <row r="331" spans="3:28">
      <c r="C331" s="106"/>
      <c r="D331" s="106"/>
      <c r="E331" s="106"/>
      <c r="F331" s="107"/>
      <c r="G331" s="107"/>
      <c r="H331" s="106"/>
      <c r="I331" s="106"/>
      <c r="J331" s="106"/>
      <c r="K331" s="106"/>
      <c r="L331" s="106"/>
      <c r="M331" s="106"/>
      <c r="N331" s="106"/>
      <c r="O331" s="106"/>
      <c r="P331" s="106"/>
      <c r="Q331" s="106"/>
      <c r="R331" s="106"/>
      <c r="S331" s="106"/>
      <c r="T331" s="66"/>
      <c r="U331" s="66"/>
      <c r="AA331" s="15" t="s">
        <v>534</v>
      </c>
      <c r="AB331" s="16">
        <v>525</v>
      </c>
    </row>
    <row r="332" spans="3:28">
      <c r="C332" s="106"/>
      <c r="D332" s="106"/>
      <c r="E332" s="106"/>
      <c r="F332" s="107"/>
      <c r="G332" s="107"/>
      <c r="H332" s="106"/>
      <c r="I332" s="106"/>
      <c r="J332" s="106"/>
      <c r="K332" s="106"/>
      <c r="L332" s="106"/>
      <c r="M332" s="106"/>
      <c r="N332" s="106"/>
      <c r="O332" s="106"/>
      <c r="P332" s="106"/>
      <c r="Q332" s="106"/>
      <c r="R332" s="106"/>
      <c r="S332" s="106"/>
      <c r="T332" s="66"/>
      <c r="U332" s="66"/>
      <c r="AA332" s="15" t="s">
        <v>535</v>
      </c>
      <c r="AB332" s="16">
        <v>526</v>
      </c>
    </row>
    <row r="333" spans="3:28">
      <c r="C333" s="106"/>
      <c r="D333" s="106"/>
      <c r="E333" s="106"/>
      <c r="F333" s="107"/>
      <c r="G333" s="107"/>
      <c r="H333" s="106"/>
      <c r="I333" s="106"/>
      <c r="J333" s="106"/>
      <c r="K333" s="106"/>
      <c r="L333" s="106"/>
      <c r="M333" s="106"/>
      <c r="N333" s="106"/>
      <c r="O333" s="106"/>
      <c r="P333" s="106"/>
      <c r="Q333" s="106"/>
      <c r="R333" s="106"/>
      <c r="S333" s="106"/>
      <c r="T333" s="66"/>
      <c r="U333" s="66"/>
      <c r="AA333" s="7" t="s">
        <v>536</v>
      </c>
      <c r="AB333" s="8">
        <v>325</v>
      </c>
    </row>
    <row r="334" spans="3:28">
      <c r="C334" s="106"/>
      <c r="D334" s="106"/>
      <c r="E334" s="106"/>
      <c r="F334" s="107"/>
      <c r="G334" s="107"/>
      <c r="H334" s="106"/>
      <c r="I334" s="106"/>
      <c r="J334" s="106"/>
      <c r="K334" s="106"/>
      <c r="L334" s="106"/>
      <c r="M334" s="106"/>
      <c r="N334" s="106"/>
      <c r="O334" s="106"/>
      <c r="P334" s="106"/>
      <c r="Q334" s="106"/>
      <c r="R334" s="106"/>
      <c r="S334" s="106"/>
      <c r="T334" s="66"/>
      <c r="U334" s="66"/>
      <c r="AA334" s="15" t="s">
        <v>537</v>
      </c>
      <c r="AB334" s="16">
        <v>730</v>
      </c>
    </row>
    <row r="335" spans="3:28">
      <c r="C335" s="106"/>
      <c r="D335" s="106"/>
      <c r="E335" s="106"/>
      <c r="F335" s="107"/>
      <c r="G335" s="107"/>
      <c r="H335" s="106"/>
      <c r="I335" s="106"/>
      <c r="J335" s="106"/>
      <c r="K335" s="106"/>
      <c r="L335" s="106"/>
      <c r="M335" s="106"/>
      <c r="N335" s="106"/>
      <c r="O335" s="106"/>
      <c r="P335" s="106"/>
      <c r="Q335" s="106"/>
      <c r="R335" s="106"/>
      <c r="S335" s="106"/>
      <c r="T335" s="66"/>
      <c r="U335" s="66"/>
      <c r="AA335" s="15" t="s">
        <v>538</v>
      </c>
      <c r="AB335" s="16">
        <v>728</v>
      </c>
    </row>
    <row r="336" spans="3:28">
      <c r="C336" s="106"/>
      <c r="D336" s="106"/>
      <c r="E336" s="106"/>
      <c r="F336" s="107"/>
      <c r="G336" s="107"/>
      <c r="H336" s="106"/>
      <c r="I336" s="106"/>
      <c r="J336" s="106"/>
      <c r="K336" s="106"/>
      <c r="L336" s="106"/>
      <c r="M336" s="106"/>
      <c r="N336" s="106"/>
      <c r="O336" s="106"/>
      <c r="P336" s="106"/>
      <c r="Q336" s="106"/>
      <c r="R336" s="106"/>
      <c r="S336" s="106"/>
      <c r="T336" s="66"/>
      <c r="U336" s="66"/>
      <c r="AA336" s="15" t="s">
        <v>539</v>
      </c>
      <c r="AB336" s="16">
        <v>3156</v>
      </c>
    </row>
    <row r="337" spans="3:28">
      <c r="C337" s="106"/>
      <c r="D337" s="106"/>
      <c r="E337" s="106"/>
      <c r="F337" s="107"/>
      <c r="G337" s="107"/>
      <c r="H337" s="106"/>
      <c r="I337" s="106"/>
      <c r="J337" s="106"/>
      <c r="K337" s="106"/>
      <c r="L337" s="106"/>
      <c r="M337" s="106"/>
      <c r="N337" s="106"/>
      <c r="O337" s="106"/>
      <c r="P337" s="106"/>
      <c r="Q337" s="106"/>
      <c r="R337" s="106"/>
      <c r="S337" s="106"/>
      <c r="T337" s="66"/>
      <c r="U337" s="66"/>
      <c r="AA337" s="7" t="s">
        <v>540</v>
      </c>
      <c r="AB337" s="8">
        <v>731</v>
      </c>
    </row>
    <row r="338" spans="3:28">
      <c r="C338" s="106"/>
      <c r="D338" s="106"/>
      <c r="E338" s="106"/>
      <c r="F338" s="107"/>
      <c r="G338" s="107"/>
      <c r="H338" s="106"/>
      <c r="I338" s="106"/>
      <c r="J338" s="106"/>
      <c r="K338" s="106"/>
      <c r="L338" s="106"/>
      <c r="M338" s="106"/>
      <c r="N338" s="106"/>
      <c r="O338" s="106"/>
      <c r="P338" s="106"/>
      <c r="Q338" s="106"/>
      <c r="R338" s="106"/>
      <c r="S338" s="106"/>
      <c r="AA338" s="15" t="s">
        <v>541</v>
      </c>
      <c r="AB338" s="16">
        <v>2951</v>
      </c>
    </row>
    <row r="339" spans="3:28">
      <c r="C339" s="106"/>
      <c r="D339" s="106"/>
      <c r="E339" s="106"/>
      <c r="F339" s="107"/>
      <c r="G339" s="107"/>
      <c r="H339" s="106"/>
      <c r="I339" s="106"/>
      <c r="J339" s="106"/>
      <c r="K339" s="106"/>
      <c r="L339" s="106"/>
      <c r="M339" s="106"/>
      <c r="N339" s="106"/>
      <c r="O339" s="106"/>
      <c r="P339" s="106"/>
      <c r="Q339" s="106"/>
      <c r="R339" s="106"/>
      <c r="S339" s="106"/>
      <c r="AA339" s="15" t="s">
        <v>542</v>
      </c>
      <c r="AB339" s="16">
        <v>609</v>
      </c>
    </row>
    <row r="340" spans="3:28">
      <c r="C340" s="106"/>
      <c r="D340" s="106"/>
      <c r="E340" s="106"/>
      <c r="F340" s="107"/>
      <c r="G340" s="107"/>
      <c r="H340" s="106"/>
      <c r="I340" s="106"/>
      <c r="J340" s="106"/>
      <c r="K340" s="106"/>
      <c r="L340" s="106"/>
      <c r="M340" s="106"/>
      <c r="N340" s="106"/>
      <c r="O340" s="106"/>
      <c r="P340" s="106"/>
      <c r="Q340" s="106"/>
      <c r="R340" s="106"/>
      <c r="S340" s="106"/>
      <c r="AA340" s="15" t="s">
        <v>543</v>
      </c>
      <c r="AB340" s="16">
        <v>338</v>
      </c>
    </row>
    <row r="341" spans="3:28">
      <c r="C341" s="106"/>
      <c r="D341" s="106"/>
      <c r="E341" s="106"/>
      <c r="F341" s="107"/>
      <c r="G341" s="107"/>
      <c r="H341" s="106"/>
      <c r="I341" s="106"/>
      <c r="J341" s="106"/>
      <c r="K341" s="106"/>
      <c r="L341" s="106"/>
      <c r="M341" s="106"/>
      <c r="N341" s="106"/>
      <c r="O341" s="106"/>
      <c r="P341" s="106"/>
      <c r="Q341" s="106"/>
      <c r="R341" s="106"/>
      <c r="S341" s="106"/>
      <c r="AA341" s="15" t="s">
        <v>544</v>
      </c>
      <c r="AB341" s="16">
        <v>339</v>
      </c>
    </row>
    <row r="342" spans="3:28">
      <c r="C342" s="106"/>
      <c r="D342" s="106"/>
      <c r="E342" s="106"/>
      <c r="F342" s="107"/>
      <c r="G342" s="107"/>
      <c r="H342" s="106"/>
      <c r="I342" s="106"/>
      <c r="J342" s="106"/>
      <c r="K342" s="106"/>
      <c r="L342" s="106"/>
      <c r="M342" s="106"/>
      <c r="N342" s="106"/>
      <c r="O342" s="106"/>
      <c r="P342" s="106"/>
      <c r="Q342" s="106"/>
      <c r="R342" s="106"/>
      <c r="S342" s="106"/>
      <c r="AA342" s="15" t="s">
        <v>288</v>
      </c>
      <c r="AB342" s="16">
        <v>317</v>
      </c>
    </row>
    <row r="343" spans="3:28">
      <c r="C343" s="106"/>
      <c r="D343" s="106"/>
      <c r="E343" s="106"/>
      <c r="F343" s="107"/>
      <c r="G343" s="107"/>
      <c r="H343" s="106"/>
      <c r="I343" s="106"/>
      <c r="J343" s="106"/>
      <c r="K343" s="106"/>
      <c r="L343" s="106"/>
      <c r="M343" s="106"/>
      <c r="N343" s="106"/>
      <c r="O343" s="106"/>
      <c r="P343" s="106"/>
      <c r="Q343" s="106"/>
      <c r="R343" s="106"/>
      <c r="S343" s="106"/>
      <c r="AA343" s="15" t="s">
        <v>545</v>
      </c>
      <c r="AB343" s="16">
        <v>5148</v>
      </c>
    </row>
    <row r="344" spans="3:28">
      <c r="C344" s="106"/>
      <c r="D344" s="106"/>
      <c r="E344" s="106"/>
      <c r="F344" s="107"/>
      <c r="G344" s="107"/>
      <c r="H344" s="106"/>
      <c r="I344" s="106"/>
      <c r="J344" s="106"/>
      <c r="K344" s="106"/>
      <c r="L344" s="106"/>
      <c r="M344" s="106"/>
      <c r="N344" s="106"/>
      <c r="O344" s="106"/>
      <c r="P344" s="106"/>
      <c r="Q344" s="106"/>
      <c r="R344" s="106"/>
      <c r="S344" s="106"/>
      <c r="AA344" s="15" t="s">
        <v>546</v>
      </c>
      <c r="AB344" s="16">
        <v>9</v>
      </c>
    </row>
    <row r="345" spans="3:28">
      <c r="C345" s="106"/>
      <c r="D345" s="106"/>
      <c r="E345" s="106"/>
      <c r="F345" s="107"/>
      <c r="G345" s="107"/>
      <c r="H345" s="106"/>
      <c r="I345" s="106"/>
      <c r="J345" s="106"/>
      <c r="K345" s="106"/>
      <c r="L345" s="106"/>
      <c r="M345" s="106"/>
      <c r="N345" s="106"/>
      <c r="O345" s="106"/>
      <c r="P345" s="106"/>
      <c r="Q345" s="106"/>
      <c r="R345" s="106"/>
      <c r="S345" s="106"/>
      <c r="AA345" s="15" t="s">
        <v>356</v>
      </c>
      <c r="AB345" s="16">
        <v>933</v>
      </c>
    </row>
    <row r="346" spans="3:28">
      <c r="C346" s="106"/>
      <c r="D346" s="106"/>
      <c r="E346" s="106"/>
      <c r="F346" s="107"/>
      <c r="G346" s="107"/>
      <c r="H346" s="106"/>
      <c r="I346" s="106"/>
      <c r="J346" s="106"/>
      <c r="K346" s="106"/>
      <c r="L346" s="106"/>
      <c r="M346" s="106"/>
      <c r="N346" s="106"/>
      <c r="O346" s="106"/>
      <c r="P346" s="106"/>
      <c r="Q346" s="106"/>
      <c r="R346" s="106"/>
      <c r="S346" s="106"/>
      <c r="AA346" s="15" t="s">
        <v>547</v>
      </c>
      <c r="AB346" s="16">
        <v>394</v>
      </c>
    </row>
    <row r="347" spans="3:28">
      <c r="C347" s="106"/>
      <c r="D347" s="106"/>
      <c r="E347" s="106"/>
      <c r="F347" s="107"/>
      <c r="G347" s="107"/>
      <c r="H347" s="106"/>
      <c r="I347" s="106"/>
      <c r="J347" s="106"/>
      <c r="K347" s="106"/>
      <c r="L347" s="106"/>
      <c r="M347" s="106"/>
      <c r="N347" s="106"/>
      <c r="O347" s="106"/>
      <c r="P347" s="106"/>
      <c r="Q347" s="106"/>
      <c r="R347" s="106"/>
      <c r="S347" s="106"/>
      <c r="AA347" s="7" t="s">
        <v>548</v>
      </c>
      <c r="AB347" s="8">
        <v>393</v>
      </c>
    </row>
    <row r="348" spans="3:28">
      <c r="C348" s="106"/>
      <c r="D348" s="106"/>
      <c r="E348" s="106"/>
      <c r="F348" s="107"/>
      <c r="G348" s="107"/>
      <c r="H348" s="106"/>
      <c r="I348" s="106"/>
      <c r="J348" s="106"/>
      <c r="K348" s="106"/>
      <c r="L348" s="106"/>
      <c r="M348" s="106"/>
      <c r="N348" s="106"/>
      <c r="O348" s="106"/>
      <c r="P348" s="106"/>
      <c r="Q348" s="106"/>
      <c r="R348" s="106"/>
      <c r="S348" s="106"/>
      <c r="AA348" s="15" t="s">
        <v>549</v>
      </c>
      <c r="AB348" s="16">
        <v>263</v>
      </c>
    </row>
    <row r="349" spans="3:28">
      <c r="C349" s="106"/>
      <c r="D349" s="106"/>
      <c r="E349" s="106"/>
      <c r="F349" s="107"/>
      <c r="G349" s="107"/>
      <c r="H349" s="106"/>
      <c r="I349" s="106"/>
      <c r="J349" s="106"/>
      <c r="K349" s="106"/>
      <c r="L349" s="106"/>
      <c r="M349" s="106"/>
      <c r="N349" s="106"/>
      <c r="O349" s="106"/>
      <c r="P349" s="106"/>
      <c r="Q349" s="106"/>
      <c r="R349" s="106"/>
      <c r="S349" s="106"/>
      <c r="AA349" s="7" t="s">
        <v>550</v>
      </c>
      <c r="AB349" s="8">
        <v>260</v>
      </c>
    </row>
    <row r="350" spans="3:28">
      <c r="C350" s="106"/>
      <c r="D350" s="106"/>
      <c r="E350" s="106"/>
      <c r="F350" s="107"/>
      <c r="G350" s="107"/>
      <c r="H350" s="106"/>
      <c r="I350" s="106"/>
      <c r="J350" s="106"/>
      <c r="K350" s="106"/>
      <c r="L350" s="106"/>
      <c r="M350" s="106"/>
      <c r="N350" s="106"/>
      <c r="O350" s="106"/>
      <c r="P350" s="106"/>
      <c r="Q350" s="106"/>
      <c r="R350" s="106"/>
      <c r="S350" s="106"/>
      <c r="AA350" s="15" t="s">
        <v>551</v>
      </c>
      <c r="AB350" s="16">
        <v>256</v>
      </c>
    </row>
    <row r="351" spans="3:28">
      <c r="C351" s="106"/>
      <c r="D351" s="106"/>
      <c r="E351" s="106"/>
      <c r="F351" s="107"/>
      <c r="G351" s="107"/>
      <c r="H351" s="106"/>
      <c r="I351" s="106"/>
      <c r="J351" s="106"/>
      <c r="K351" s="106"/>
      <c r="L351" s="106"/>
      <c r="M351" s="106"/>
      <c r="N351" s="106"/>
      <c r="O351" s="106"/>
      <c r="P351" s="106"/>
      <c r="Q351" s="106"/>
      <c r="R351" s="106"/>
      <c r="S351" s="106"/>
      <c r="AA351" s="7" t="s">
        <v>552</v>
      </c>
      <c r="AB351" s="8">
        <v>1078</v>
      </c>
    </row>
    <row r="352" spans="3:28">
      <c r="C352" s="106"/>
      <c r="D352" s="106"/>
      <c r="E352" s="106"/>
      <c r="F352" s="107"/>
      <c r="G352" s="107"/>
      <c r="H352" s="106"/>
      <c r="I352" s="106"/>
      <c r="J352" s="106"/>
      <c r="K352" s="106"/>
      <c r="L352" s="106"/>
      <c r="M352" s="106"/>
      <c r="N352" s="106"/>
      <c r="O352" s="106"/>
      <c r="P352" s="106"/>
      <c r="Q352" s="106"/>
      <c r="R352" s="106"/>
      <c r="S352" s="106"/>
      <c r="AA352" s="15" t="s">
        <v>553</v>
      </c>
      <c r="AB352" s="16">
        <v>682</v>
      </c>
    </row>
    <row r="353" spans="3:28">
      <c r="C353" s="106"/>
      <c r="D353" s="106"/>
      <c r="E353" s="106"/>
      <c r="F353" s="107"/>
      <c r="G353" s="107"/>
      <c r="H353" s="106"/>
      <c r="I353" s="106"/>
      <c r="J353" s="106"/>
      <c r="K353" s="106"/>
      <c r="L353" s="106"/>
      <c r="M353" s="106"/>
      <c r="N353" s="106"/>
      <c r="O353" s="106"/>
      <c r="P353" s="106"/>
      <c r="Q353" s="106"/>
      <c r="R353" s="106"/>
      <c r="S353" s="106"/>
      <c r="AA353" s="7" t="s">
        <v>554</v>
      </c>
      <c r="AB353" s="8">
        <v>680</v>
      </c>
    </row>
    <row r="354" spans="3:28">
      <c r="C354" s="106"/>
      <c r="D354" s="106"/>
      <c r="E354" s="106"/>
      <c r="F354" s="107"/>
      <c r="G354" s="107"/>
      <c r="H354" s="106"/>
      <c r="I354" s="106"/>
      <c r="J354" s="106"/>
      <c r="K354" s="106"/>
      <c r="L354" s="106"/>
      <c r="M354" s="106"/>
      <c r="N354" s="106"/>
      <c r="O354" s="106"/>
      <c r="P354" s="106"/>
      <c r="Q354" s="106"/>
      <c r="R354" s="106"/>
      <c r="S354" s="106"/>
      <c r="AA354" s="15" t="s">
        <v>555</v>
      </c>
      <c r="AB354" s="16">
        <v>5120</v>
      </c>
    </row>
    <row r="355" spans="3:28">
      <c r="C355" s="106"/>
      <c r="D355" s="106"/>
      <c r="E355" s="106"/>
      <c r="F355" s="107"/>
      <c r="G355" s="107"/>
      <c r="H355" s="106"/>
      <c r="I355" s="106"/>
      <c r="J355" s="106"/>
      <c r="K355" s="106"/>
      <c r="L355" s="106"/>
      <c r="M355" s="106"/>
      <c r="N355" s="106"/>
      <c r="O355" s="106"/>
      <c r="P355" s="106"/>
      <c r="Q355" s="106"/>
      <c r="R355" s="106"/>
      <c r="S355" s="106"/>
      <c r="AA355" s="7" t="s">
        <v>556</v>
      </c>
      <c r="AB355" s="8">
        <v>870</v>
      </c>
    </row>
    <row r="356" spans="3:28">
      <c r="C356" s="106"/>
      <c r="D356" s="106"/>
      <c r="E356" s="106"/>
      <c r="F356" s="107"/>
      <c r="G356" s="107"/>
      <c r="H356" s="106"/>
      <c r="I356" s="106"/>
      <c r="J356" s="106"/>
      <c r="K356" s="106"/>
      <c r="L356" s="106"/>
      <c r="M356" s="106"/>
      <c r="N356" s="106"/>
      <c r="O356" s="106"/>
      <c r="P356" s="106"/>
      <c r="Q356" s="106"/>
      <c r="R356" s="106"/>
      <c r="S356" s="106"/>
      <c r="AA356" s="15" t="s">
        <v>557</v>
      </c>
      <c r="AB356" s="16">
        <v>515</v>
      </c>
    </row>
    <row r="357" spans="3:28">
      <c r="C357" s="106"/>
      <c r="D357" s="106"/>
      <c r="E357" s="106"/>
      <c r="F357" s="107"/>
      <c r="G357" s="107"/>
      <c r="H357" s="106"/>
      <c r="I357" s="106"/>
      <c r="J357" s="106"/>
      <c r="K357" s="106"/>
      <c r="L357" s="106"/>
      <c r="M357" s="106"/>
      <c r="N357" s="106"/>
      <c r="O357" s="106"/>
      <c r="P357" s="106"/>
      <c r="Q357" s="106"/>
      <c r="R357" s="106"/>
      <c r="S357" s="106"/>
      <c r="AA357" s="7" t="s">
        <v>558</v>
      </c>
      <c r="AB357" s="8">
        <v>698</v>
      </c>
    </row>
    <row r="358" spans="3:28">
      <c r="C358" s="106"/>
      <c r="D358" s="106"/>
      <c r="E358" s="106"/>
      <c r="F358" s="107"/>
      <c r="G358" s="107"/>
      <c r="H358" s="106"/>
      <c r="I358" s="106"/>
      <c r="J358" s="106"/>
      <c r="K358" s="106"/>
      <c r="L358" s="106"/>
      <c r="M358" s="106"/>
      <c r="N358" s="106"/>
      <c r="O358" s="106"/>
      <c r="P358" s="106"/>
      <c r="Q358" s="106"/>
      <c r="R358" s="106"/>
      <c r="S358" s="106"/>
      <c r="AA358" s="15" t="s">
        <v>559</v>
      </c>
      <c r="AB358" s="16">
        <v>197</v>
      </c>
    </row>
    <row r="359" spans="3:28">
      <c r="C359" s="106"/>
      <c r="D359" s="106"/>
      <c r="E359" s="106"/>
      <c r="F359" s="107"/>
      <c r="G359" s="107"/>
      <c r="H359" s="106"/>
      <c r="I359" s="106"/>
      <c r="J359" s="106"/>
      <c r="K359" s="106"/>
      <c r="L359" s="106"/>
      <c r="M359" s="106"/>
      <c r="N359" s="106"/>
      <c r="O359" s="106"/>
      <c r="P359" s="106"/>
      <c r="Q359" s="106"/>
      <c r="R359" s="106"/>
      <c r="S359" s="106"/>
      <c r="AA359" s="7" t="s">
        <v>560</v>
      </c>
      <c r="AB359" s="8">
        <v>853</v>
      </c>
    </row>
    <row r="360" spans="3:28">
      <c r="C360" s="106"/>
      <c r="D360" s="106"/>
      <c r="E360" s="106"/>
      <c r="F360" s="107"/>
      <c r="G360" s="107"/>
      <c r="H360" s="106"/>
      <c r="I360" s="106"/>
      <c r="J360" s="106"/>
      <c r="K360" s="106"/>
      <c r="L360" s="106"/>
      <c r="M360" s="106"/>
      <c r="N360" s="106"/>
      <c r="O360" s="106"/>
      <c r="P360" s="106"/>
      <c r="Q360" s="106"/>
      <c r="R360" s="106"/>
      <c r="S360" s="106"/>
      <c r="AA360" s="15" t="s">
        <v>561</v>
      </c>
      <c r="AB360" s="16">
        <v>854</v>
      </c>
    </row>
    <row r="361" spans="3:28">
      <c r="C361" s="106"/>
      <c r="D361" s="106"/>
      <c r="E361" s="106"/>
      <c r="F361" s="107"/>
      <c r="G361" s="107"/>
      <c r="H361" s="106"/>
      <c r="I361" s="106"/>
      <c r="J361" s="106"/>
      <c r="K361" s="106"/>
      <c r="L361" s="106"/>
      <c r="M361" s="106"/>
      <c r="N361" s="106"/>
      <c r="O361" s="106"/>
      <c r="P361" s="106"/>
      <c r="Q361" s="106"/>
      <c r="R361" s="106"/>
      <c r="S361" s="106"/>
      <c r="AA361" s="7" t="s">
        <v>331</v>
      </c>
      <c r="AB361" s="8">
        <v>622</v>
      </c>
    </row>
    <row r="362" spans="3:28">
      <c r="C362" s="106"/>
      <c r="D362" s="106"/>
      <c r="E362" s="106"/>
      <c r="F362" s="107"/>
      <c r="G362" s="107"/>
      <c r="H362" s="106"/>
      <c r="I362" s="106"/>
      <c r="J362" s="106"/>
      <c r="K362" s="106"/>
      <c r="L362" s="106"/>
      <c r="M362" s="106"/>
      <c r="N362" s="106"/>
      <c r="O362" s="106"/>
      <c r="P362" s="106"/>
      <c r="Q362" s="106"/>
      <c r="R362" s="106"/>
      <c r="S362" s="106"/>
      <c r="AA362" s="15" t="s">
        <v>562</v>
      </c>
      <c r="AB362" s="16">
        <v>199</v>
      </c>
    </row>
    <row r="363" spans="3:28">
      <c r="C363" s="106"/>
      <c r="D363" s="106"/>
      <c r="E363" s="106"/>
      <c r="F363" s="107"/>
      <c r="G363" s="107"/>
      <c r="H363" s="106"/>
      <c r="I363" s="106"/>
      <c r="J363" s="106"/>
      <c r="K363" s="106"/>
      <c r="L363" s="106"/>
      <c r="M363" s="106"/>
      <c r="N363" s="106"/>
      <c r="O363" s="106"/>
      <c r="P363" s="106"/>
      <c r="Q363" s="106"/>
      <c r="R363" s="106"/>
      <c r="S363" s="106"/>
      <c r="AA363" s="15" t="s">
        <v>563</v>
      </c>
      <c r="AB363" s="16">
        <v>691</v>
      </c>
    </row>
    <row r="364" spans="3:28">
      <c r="C364" s="106"/>
      <c r="D364" s="106"/>
      <c r="E364" s="106"/>
      <c r="F364" s="107"/>
      <c r="G364" s="107"/>
      <c r="H364" s="106"/>
      <c r="I364" s="106"/>
      <c r="J364" s="106"/>
      <c r="K364" s="106"/>
      <c r="L364" s="106"/>
      <c r="M364" s="106"/>
      <c r="N364" s="106"/>
      <c r="O364" s="106"/>
      <c r="P364" s="106"/>
      <c r="Q364" s="106"/>
      <c r="R364" s="106"/>
      <c r="S364" s="106"/>
      <c r="AA364" s="15" t="s">
        <v>564</v>
      </c>
      <c r="AB364" s="16">
        <v>110</v>
      </c>
    </row>
    <row r="365" spans="3:28">
      <c r="AA365" s="15" t="s">
        <v>565</v>
      </c>
      <c r="AB365" s="16">
        <v>872</v>
      </c>
    </row>
    <row r="366" spans="3:28">
      <c r="AA366" s="15" t="s">
        <v>566</v>
      </c>
      <c r="AB366" s="16">
        <v>5147</v>
      </c>
    </row>
    <row r="367" spans="3:28">
      <c r="AA367" s="7" t="s">
        <v>567</v>
      </c>
      <c r="AB367" s="8">
        <v>3092</v>
      </c>
    </row>
    <row r="368" spans="3:28">
      <c r="AA368" s="15" t="s">
        <v>568</v>
      </c>
      <c r="AB368" s="16">
        <v>3091</v>
      </c>
    </row>
    <row r="369" spans="27:28">
      <c r="AA369" s="108" t="s">
        <v>569</v>
      </c>
      <c r="AB369" s="109">
        <v>700</v>
      </c>
    </row>
    <row r="370" spans="27:28">
      <c r="AA370" s="15" t="s">
        <v>570</v>
      </c>
      <c r="AB370" s="16">
        <v>683</v>
      </c>
    </row>
    <row r="371" spans="27:28">
      <c r="AA371" s="108" t="s">
        <v>321</v>
      </c>
      <c r="AB371" s="109">
        <v>481</v>
      </c>
    </row>
    <row r="372" spans="27:28">
      <c r="AA372" s="7" t="s">
        <v>571</v>
      </c>
      <c r="AB372" s="8">
        <v>360</v>
      </c>
    </row>
    <row r="373" spans="27:28">
      <c r="AA373" s="15" t="s">
        <v>572</v>
      </c>
      <c r="AB373" s="16">
        <v>2948</v>
      </c>
    </row>
    <row r="374" spans="27:28">
      <c r="AA374" s="15" t="s">
        <v>573</v>
      </c>
      <c r="AB374" s="16">
        <v>5188</v>
      </c>
    </row>
    <row r="375" spans="27:28">
      <c r="AA375" s="108" t="s">
        <v>574</v>
      </c>
      <c r="AB375" s="109">
        <v>5187</v>
      </c>
    </row>
    <row r="376" spans="27:28">
      <c r="AA376" s="7" t="s">
        <v>575</v>
      </c>
      <c r="AB376" s="8">
        <v>519</v>
      </c>
    </row>
    <row r="377" spans="27:28">
      <c r="AA377" s="15" t="s">
        <v>576</v>
      </c>
      <c r="AB377" s="16">
        <v>164</v>
      </c>
    </row>
    <row r="378" spans="27:28">
      <c r="AA378" s="7" t="s">
        <v>577</v>
      </c>
      <c r="AB378" s="8">
        <v>155</v>
      </c>
    </row>
    <row r="379" spans="27:28">
      <c r="AA379" s="15" t="s">
        <v>578</v>
      </c>
      <c r="AB379" s="16">
        <v>150</v>
      </c>
    </row>
    <row r="380" spans="27:28">
      <c r="AA380" s="7" t="s">
        <v>579</v>
      </c>
      <c r="AB380" s="8">
        <v>127</v>
      </c>
    </row>
    <row r="381" spans="27:28">
      <c r="AA381" s="15" t="s">
        <v>580</v>
      </c>
      <c r="AB381" s="16">
        <v>1070</v>
      </c>
    </row>
    <row r="382" spans="27:28">
      <c r="AA382" s="15" t="s">
        <v>581</v>
      </c>
      <c r="AB382" s="16">
        <v>206</v>
      </c>
    </row>
    <row r="383" spans="27:28">
      <c r="AA383" s="15" t="s">
        <v>582</v>
      </c>
      <c r="AB383" s="16">
        <v>209</v>
      </c>
    </row>
    <row r="384" spans="27:28">
      <c r="AA384" s="7" t="s">
        <v>583</v>
      </c>
      <c r="AB384" s="8">
        <v>255</v>
      </c>
    </row>
    <row r="385" spans="27:28">
      <c r="AA385" s="15" t="s">
        <v>584</v>
      </c>
      <c r="AB385" s="16">
        <v>251</v>
      </c>
    </row>
    <row r="386" spans="27:28">
      <c r="AA386" s="15" t="s">
        <v>585</v>
      </c>
      <c r="AB386" s="16">
        <v>997</v>
      </c>
    </row>
    <row r="387" spans="27:28">
      <c r="AA387" s="7" t="s">
        <v>586</v>
      </c>
      <c r="AB387" s="8">
        <v>995</v>
      </c>
    </row>
    <row r="388" spans="27:28">
      <c r="AA388" s="15" t="s">
        <v>587</v>
      </c>
      <c r="AB388" s="16">
        <v>919</v>
      </c>
    </row>
    <row r="389" spans="27:28">
      <c r="AA389" s="7" t="s">
        <v>588</v>
      </c>
      <c r="AB389" s="8">
        <v>918</v>
      </c>
    </row>
    <row r="390" spans="27:28">
      <c r="AA390" s="15" t="s">
        <v>589</v>
      </c>
      <c r="AB390" s="16">
        <v>1043</v>
      </c>
    </row>
    <row r="391" spans="27:28">
      <c r="AA391" s="15" t="s">
        <v>590</v>
      </c>
      <c r="AB391" s="16">
        <v>1062</v>
      </c>
    </row>
    <row r="392" spans="27:28">
      <c r="AA392" s="7" t="s">
        <v>354</v>
      </c>
      <c r="AB392" s="8">
        <v>1061</v>
      </c>
    </row>
    <row r="393" spans="27:28">
      <c r="AA393" s="15" t="s">
        <v>591</v>
      </c>
      <c r="AB393" s="16">
        <v>1022</v>
      </c>
    </row>
    <row r="394" spans="27:28">
      <c r="AA394" s="15" t="s">
        <v>592</v>
      </c>
      <c r="AB394" s="16">
        <v>1009</v>
      </c>
    </row>
    <row r="395" spans="27:28">
      <c r="AA395" s="15" t="s">
        <v>593</v>
      </c>
      <c r="AB395" s="16">
        <v>1024</v>
      </c>
    </row>
    <row r="396" spans="27:28">
      <c r="AA396" s="7" t="s">
        <v>594</v>
      </c>
      <c r="AB396" s="8">
        <v>646</v>
      </c>
    </row>
    <row r="397" spans="27:28">
      <c r="AA397" s="15" t="s">
        <v>595</v>
      </c>
      <c r="AB397" s="16">
        <v>656</v>
      </c>
    </row>
    <row r="398" spans="27:28">
      <c r="AA398" s="15" t="s">
        <v>596</v>
      </c>
      <c r="AB398" s="16">
        <v>657</v>
      </c>
    </row>
    <row r="399" spans="27:28">
      <c r="AA399" s="7" t="s">
        <v>597</v>
      </c>
      <c r="AB399" s="8">
        <v>733</v>
      </c>
    </row>
    <row r="400" spans="27:28">
      <c r="AA400" s="15" t="s">
        <v>598</v>
      </c>
      <c r="AB400" s="16">
        <v>228</v>
      </c>
    </row>
    <row r="401" spans="27:28">
      <c r="AA401" s="15" t="s">
        <v>599</v>
      </c>
      <c r="AB401" s="16">
        <v>732</v>
      </c>
    </row>
    <row r="402" spans="27:28">
      <c r="AA402" s="7" t="s">
        <v>600</v>
      </c>
      <c r="AB402" s="8">
        <v>3098</v>
      </c>
    </row>
    <row r="403" spans="27:28">
      <c r="AA403" s="15" t="s">
        <v>601</v>
      </c>
      <c r="AB403" s="16">
        <v>3097</v>
      </c>
    </row>
    <row r="404" spans="27:28">
      <c r="AA404" s="7" t="s">
        <v>602</v>
      </c>
      <c r="AB404" s="8">
        <v>1064</v>
      </c>
    </row>
    <row r="405" spans="27:28">
      <c r="AA405" s="15" t="s">
        <v>603</v>
      </c>
      <c r="AB405" s="16">
        <v>223</v>
      </c>
    </row>
    <row r="406" spans="27:28">
      <c r="AA406" s="7" t="s">
        <v>604</v>
      </c>
      <c r="AB406" s="8">
        <v>231</v>
      </c>
    </row>
    <row r="407" spans="27:28">
      <c r="AA407" s="15" t="s">
        <v>605</v>
      </c>
      <c r="AB407" s="16">
        <v>495</v>
      </c>
    </row>
    <row r="408" spans="27:28">
      <c r="AA408" s="7" t="s">
        <v>606</v>
      </c>
      <c r="AB408" s="8">
        <v>508</v>
      </c>
    </row>
    <row r="409" spans="27:28">
      <c r="AA409" s="15" t="s">
        <v>607</v>
      </c>
      <c r="AB409" s="16">
        <v>509</v>
      </c>
    </row>
    <row r="410" spans="27:28">
      <c r="AA410" s="15" t="s">
        <v>608</v>
      </c>
      <c r="AB410" s="16">
        <v>875</v>
      </c>
    </row>
    <row r="411" spans="27:28">
      <c r="AA411" s="7" t="s">
        <v>609</v>
      </c>
      <c r="AB411" s="8">
        <v>874</v>
      </c>
    </row>
    <row r="412" spans="27:28">
      <c r="AA412" s="15" t="s">
        <v>610</v>
      </c>
      <c r="AB412" s="16">
        <v>615</v>
      </c>
    </row>
    <row r="413" spans="27:28">
      <c r="AA413" s="7" t="s">
        <v>611</v>
      </c>
      <c r="AB413" s="8">
        <v>978</v>
      </c>
    </row>
    <row r="414" spans="27:28">
      <c r="AA414" s="15" t="s">
        <v>612</v>
      </c>
      <c r="AB414" s="16">
        <v>1039</v>
      </c>
    </row>
    <row r="415" spans="27:28">
      <c r="AA415" s="15" t="s">
        <v>613</v>
      </c>
      <c r="AB415" s="16">
        <v>883</v>
      </c>
    </row>
    <row r="416" spans="27:28">
      <c r="AA416" s="15" t="s">
        <v>614</v>
      </c>
      <c r="AB416" s="16">
        <v>2027</v>
      </c>
    </row>
    <row r="417" spans="27:28">
      <c r="AA417" s="7" t="s">
        <v>307</v>
      </c>
      <c r="AB417" s="8">
        <v>390</v>
      </c>
    </row>
    <row r="418" spans="27:28">
      <c r="AA418" s="15" t="s">
        <v>615</v>
      </c>
      <c r="AB418" s="16">
        <v>471</v>
      </c>
    </row>
    <row r="419" spans="27:28">
      <c r="AA419" s="15" t="s">
        <v>616</v>
      </c>
      <c r="AB419" s="16">
        <v>470</v>
      </c>
    </row>
    <row r="420" spans="27:28">
      <c r="AA420" s="15" t="s">
        <v>617</v>
      </c>
      <c r="AB420" s="16">
        <v>3110</v>
      </c>
    </row>
    <row r="421" spans="27:28">
      <c r="AA421" s="15" t="s">
        <v>618</v>
      </c>
      <c r="AB421" s="16">
        <v>46</v>
      </c>
    </row>
    <row r="422" spans="27:28">
      <c r="AA422" s="7" t="s">
        <v>619</v>
      </c>
      <c r="AB422" s="8">
        <v>631</v>
      </c>
    </row>
    <row r="423" spans="27:28">
      <c r="AA423" s="15" t="s">
        <v>620</v>
      </c>
      <c r="AB423" s="16">
        <v>1040</v>
      </c>
    </row>
    <row r="424" spans="27:28">
      <c r="AA424" s="7" t="s">
        <v>309</v>
      </c>
      <c r="AB424" s="8">
        <v>3207</v>
      </c>
    </row>
    <row r="425" spans="27:28">
      <c r="AA425" s="15" t="s">
        <v>621</v>
      </c>
      <c r="AB425" s="16">
        <v>5137</v>
      </c>
    </row>
    <row r="426" spans="27:28">
      <c r="AA426" s="7" t="s">
        <v>341</v>
      </c>
      <c r="AB426" s="8">
        <v>783</v>
      </c>
    </row>
    <row r="427" spans="27:28">
      <c r="AA427" s="15" t="s">
        <v>294</v>
      </c>
      <c r="AB427" s="16">
        <v>239</v>
      </c>
    </row>
    <row r="428" spans="27:28">
      <c r="AA428" s="7" t="s">
        <v>622</v>
      </c>
      <c r="AB428" s="8">
        <v>238</v>
      </c>
    </row>
    <row r="429" spans="27:28">
      <c r="AA429" s="15" t="s">
        <v>623</v>
      </c>
      <c r="AB429" s="16">
        <v>194</v>
      </c>
    </row>
    <row r="430" spans="27:28">
      <c r="AA430" s="7" t="s">
        <v>624</v>
      </c>
      <c r="AB430" s="8">
        <v>789</v>
      </c>
    </row>
    <row r="431" spans="27:28">
      <c r="AA431" s="15" t="s">
        <v>625</v>
      </c>
      <c r="AB431" s="16">
        <v>659</v>
      </c>
    </row>
    <row r="432" spans="27:28">
      <c r="AA432" s="15" t="s">
        <v>626</v>
      </c>
      <c r="AB432" s="16">
        <v>1004</v>
      </c>
    </row>
    <row r="433" spans="27:28">
      <c r="AA433" s="15" t="s">
        <v>627</v>
      </c>
      <c r="AB433" s="16">
        <v>727</v>
      </c>
    </row>
    <row r="434" spans="27:28">
      <c r="AA434" s="15" t="s">
        <v>628</v>
      </c>
      <c r="AB434" s="16">
        <v>3198</v>
      </c>
    </row>
    <row r="435" spans="27:28">
      <c r="AA435" s="15" t="s">
        <v>629</v>
      </c>
      <c r="AB435" s="16">
        <v>10</v>
      </c>
    </row>
    <row r="436" spans="27:28">
      <c r="AA436" s="7" t="s">
        <v>630</v>
      </c>
      <c r="AB436" s="8">
        <v>841</v>
      </c>
    </row>
    <row r="437" spans="27:28">
      <c r="AA437" s="15" t="s">
        <v>631</v>
      </c>
      <c r="AB437" s="16">
        <v>404</v>
      </c>
    </row>
    <row r="438" spans="27:28">
      <c r="AA438" s="15" t="s">
        <v>298</v>
      </c>
      <c r="AB438" s="16">
        <v>183</v>
      </c>
    </row>
    <row r="439" spans="27:28">
      <c r="AA439" s="15" t="s">
        <v>632</v>
      </c>
      <c r="AB439" s="16">
        <v>182</v>
      </c>
    </row>
    <row r="440" spans="27:28">
      <c r="AA440" s="15" t="s">
        <v>633</v>
      </c>
      <c r="AB440" s="16">
        <v>625</v>
      </c>
    </row>
    <row r="441" spans="27:28">
      <c r="AA441" s="15" t="s">
        <v>634</v>
      </c>
      <c r="AB441" s="16">
        <v>846</v>
      </c>
    </row>
    <row r="442" spans="27:28">
      <c r="AA442" s="7" t="s">
        <v>635</v>
      </c>
      <c r="AB442" s="8">
        <v>5149</v>
      </c>
    </row>
    <row r="443" spans="27:28">
      <c r="AA443" s="15" t="s">
        <v>636</v>
      </c>
      <c r="AB443" s="16">
        <v>845</v>
      </c>
    </row>
    <row r="444" spans="27:28">
      <c r="AA444" s="7" t="s">
        <v>637</v>
      </c>
      <c r="AB444" s="8">
        <v>641</v>
      </c>
    </row>
    <row r="445" spans="27:28">
      <c r="AA445" s="15" t="s">
        <v>638</v>
      </c>
      <c r="AB445" s="16">
        <v>1018</v>
      </c>
    </row>
    <row r="446" spans="27:28">
      <c r="AA446" s="15" t="s">
        <v>639</v>
      </c>
      <c r="AB446" s="16">
        <v>5152</v>
      </c>
    </row>
    <row r="447" spans="27:28">
      <c r="AA447" s="7" t="s">
        <v>302</v>
      </c>
      <c r="AB447" s="8">
        <v>322</v>
      </c>
    </row>
    <row r="448" spans="27:28">
      <c r="AA448" s="15" t="s">
        <v>300</v>
      </c>
      <c r="AB448" s="16">
        <v>321</v>
      </c>
    </row>
    <row r="449" spans="27:28">
      <c r="AA449" s="15" t="s">
        <v>290</v>
      </c>
      <c r="AB449" s="16">
        <v>318</v>
      </c>
    </row>
    <row r="450" spans="27:28">
      <c r="AA450" s="15" t="s">
        <v>640</v>
      </c>
      <c r="AB450" s="16">
        <v>3136</v>
      </c>
    </row>
    <row r="451" spans="27:28">
      <c r="AA451" s="15" t="s">
        <v>641</v>
      </c>
      <c r="AB451" s="16">
        <v>2395</v>
      </c>
    </row>
    <row r="452" spans="27:28">
      <c r="AA452" s="15" t="s">
        <v>642</v>
      </c>
      <c r="AB452" s="16">
        <v>5195</v>
      </c>
    </row>
    <row r="453" spans="27:28">
      <c r="AA453" s="15" t="s">
        <v>643</v>
      </c>
      <c r="AB453" s="16">
        <v>5196</v>
      </c>
    </row>
    <row r="454" spans="27:28">
      <c r="AA454" s="15" t="s">
        <v>644</v>
      </c>
      <c r="AB454" s="16">
        <v>3121</v>
      </c>
    </row>
    <row r="455" spans="27:28">
      <c r="AA455" s="15" t="s">
        <v>645</v>
      </c>
      <c r="AB455" s="16">
        <v>3120</v>
      </c>
    </row>
    <row r="456" spans="27:28">
      <c r="AA456" s="15" t="s">
        <v>646</v>
      </c>
      <c r="AB456" s="16">
        <v>2396</v>
      </c>
    </row>
    <row r="457" spans="27:28">
      <c r="AA457" s="15" t="s">
        <v>647</v>
      </c>
      <c r="AB457" s="16">
        <v>2517</v>
      </c>
    </row>
    <row r="458" spans="27:28">
      <c r="AA458" s="7" t="s">
        <v>648</v>
      </c>
      <c r="AB458" s="8">
        <v>2393</v>
      </c>
    </row>
    <row r="459" spans="27:28">
      <c r="AA459" s="15" t="s">
        <v>649</v>
      </c>
      <c r="AB459" s="16">
        <v>2394</v>
      </c>
    </row>
    <row r="460" spans="27:28">
      <c r="AA460" s="7" t="s">
        <v>292</v>
      </c>
      <c r="AB460" s="8">
        <v>3163</v>
      </c>
    </row>
    <row r="461" spans="27:28">
      <c r="AA461" s="15" t="s">
        <v>650</v>
      </c>
      <c r="AB461" s="16">
        <v>5194</v>
      </c>
    </row>
    <row r="462" spans="27:28">
      <c r="AA462" s="7" t="s">
        <v>651</v>
      </c>
      <c r="AB462" s="8">
        <v>703</v>
      </c>
    </row>
    <row r="463" spans="27:28">
      <c r="AA463" s="15" t="s">
        <v>652</v>
      </c>
      <c r="AB463" s="16">
        <v>704</v>
      </c>
    </row>
    <row r="464" spans="27:28">
      <c r="AA464" s="7" t="s">
        <v>280</v>
      </c>
      <c r="AB464" s="8">
        <v>292</v>
      </c>
    </row>
    <row r="465" spans="27:28">
      <c r="AA465" s="15" t="s">
        <v>653</v>
      </c>
      <c r="AB465" s="16">
        <v>298</v>
      </c>
    </row>
    <row r="466" spans="27:28">
      <c r="AA466" s="15" t="s">
        <v>654</v>
      </c>
      <c r="AB466" s="16">
        <v>801</v>
      </c>
    </row>
    <row r="467" spans="27:28">
      <c r="AA467" s="15" t="s">
        <v>655</v>
      </c>
      <c r="AB467" s="16">
        <v>349</v>
      </c>
    </row>
    <row r="468" spans="27:28">
      <c r="AA468" s="7" t="s">
        <v>656</v>
      </c>
      <c r="AB468" s="8">
        <v>350</v>
      </c>
    </row>
    <row r="469" spans="27:28">
      <c r="AA469" s="15" t="s">
        <v>657</v>
      </c>
      <c r="AB469" s="16">
        <v>174</v>
      </c>
    </row>
    <row r="470" spans="27:28">
      <c r="AA470" s="15" t="s">
        <v>658</v>
      </c>
      <c r="AB470" s="16">
        <v>856</v>
      </c>
    </row>
    <row r="471" spans="27:28">
      <c r="AA471" s="15" t="s">
        <v>659</v>
      </c>
      <c r="AB471" s="16">
        <v>855</v>
      </c>
    </row>
    <row r="472" spans="27:28">
      <c r="AA472" s="15" t="s">
        <v>660</v>
      </c>
      <c r="AB472" s="16">
        <v>693</v>
      </c>
    </row>
    <row r="473" spans="27:28">
      <c r="AA473" s="15" t="s">
        <v>661</v>
      </c>
      <c r="AB473" s="16">
        <v>600</v>
      </c>
    </row>
    <row r="474" spans="27:28">
      <c r="AA474" s="15" t="s">
        <v>662</v>
      </c>
      <c r="AB474" s="16">
        <v>601</v>
      </c>
    </row>
    <row r="475" spans="27:28">
      <c r="AA475" s="15" t="s">
        <v>347</v>
      </c>
      <c r="AB475" s="16">
        <v>1042</v>
      </c>
    </row>
    <row r="476" spans="27:28">
      <c r="AA476" s="7" t="s">
        <v>663</v>
      </c>
      <c r="AB476" s="8">
        <v>1044</v>
      </c>
    </row>
    <row r="477" spans="27:28">
      <c r="AA477" s="15" t="s">
        <v>664</v>
      </c>
      <c r="AB477" s="16">
        <v>1090</v>
      </c>
    </row>
    <row r="478" spans="27:28">
      <c r="AA478" s="15" t="s">
        <v>665</v>
      </c>
      <c r="AB478" s="16">
        <v>3107</v>
      </c>
    </row>
    <row r="479" spans="27:28">
      <c r="AA479" s="7" t="s">
        <v>666</v>
      </c>
      <c r="AB479" s="8">
        <v>3106</v>
      </c>
    </row>
    <row r="480" spans="27:28">
      <c r="AA480" s="15" t="s">
        <v>667</v>
      </c>
      <c r="AB480" s="16">
        <v>196</v>
      </c>
    </row>
    <row r="481" spans="27:28">
      <c r="AA481" s="15" t="s">
        <v>668</v>
      </c>
      <c r="AB481" s="16">
        <v>5139</v>
      </c>
    </row>
    <row r="482" spans="27:28">
      <c r="AA482" s="7" t="s">
        <v>669</v>
      </c>
      <c r="AB482" s="8">
        <v>5124</v>
      </c>
    </row>
    <row r="483" spans="27:28">
      <c r="AA483" s="15" t="s">
        <v>670</v>
      </c>
      <c r="AB483" s="16">
        <v>617</v>
      </c>
    </row>
    <row r="484" spans="27:28">
      <c r="AA484" s="15" t="s">
        <v>671</v>
      </c>
      <c r="AB484" s="16">
        <v>824</v>
      </c>
    </row>
    <row r="485" spans="27:28">
      <c r="AA485" s="7" t="s">
        <v>672</v>
      </c>
      <c r="AB485" s="8">
        <v>654</v>
      </c>
    </row>
    <row r="486" spans="27:28">
      <c r="AA486" s="15" t="s">
        <v>673</v>
      </c>
      <c r="AB486" s="16">
        <v>699</v>
      </c>
    </row>
    <row r="487" spans="27:28">
      <c r="AA487" s="7" t="s">
        <v>674</v>
      </c>
      <c r="AB487" s="8">
        <v>192</v>
      </c>
    </row>
    <row r="488" spans="27:28">
      <c r="AA488" s="15" t="s">
        <v>675</v>
      </c>
      <c r="AB488" s="16">
        <v>843</v>
      </c>
    </row>
    <row r="489" spans="27:28">
      <c r="AA489" s="15" t="s">
        <v>676</v>
      </c>
      <c r="AB489" s="16">
        <v>837</v>
      </c>
    </row>
    <row r="490" spans="27:28">
      <c r="AA490" s="15" t="s">
        <v>677</v>
      </c>
      <c r="AB490" s="16">
        <v>2</v>
      </c>
    </row>
    <row r="491" spans="27:28">
      <c r="AA491" s="15" t="s">
        <v>678</v>
      </c>
      <c r="AB491" s="16">
        <v>14</v>
      </c>
    </row>
    <row r="492" spans="27:28">
      <c r="AA492" s="110" t="s">
        <v>679</v>
      </c>
      <c r="AB492" s="111">
        <v>5119</v>
      </c>
    </row>
    <row r="493" spans="27:28">
      <c r="AA493" s="110" t="s">
        <v>680</v>
      </c>
      <c r="AB493" s="111">
        <v>823</v>
      </c>
    </row>
    <row r="494" spans="27:28">
      <c r="AA494" s="110" t="s">
        <v>681</v>
      </c>
      <c r="AB494" s="111">
        <v>967</v>
      </c>
    </row>
    <row r="495" spans="27:28">
      <c r="AA495" s="110" t="s">
        <v>682</v>
      </c>
      <c r="AB495" s="111">
        <v>3144</v>
      </c>
    </row>
    <row r="496" spans="27:28">
      <c r="AA496" s="108" t="s">
        <v>683</v>
      </c>
      <c r="AB496" s="109">
        <v>476</v>
      </c>
    </row>
    <row r="497" spans="27:28">
      <c r="AA497" s="110" t="s">
        <v>684</v>
      </c>
      <c r="AB497" s="111">
        <v>301</v>
      </c>
    </row>
    <row r="498" spans="27:28">
      <c r="AA498" s="110" t="s">
        <v>685</v>
      </c>
      <c r="AB498" s="111">
        <v>300</v>
      </c>
    </row>
    <row r="499" spans="27:28">
      <c r="AA499" s="7" t="s">
        <v>296</v>
      </c>
      <c r="AB499" s="8">
        <v>245</v>
      </c>
    </row>
    <row r="500" spans="27:28">
      <c r="AA500" s="15" t="s">
        <v>686</v>
      </c>
      <c r="AB500" s="16">
        <v>753</v>
      </c>
    </row>
    <row r="501" spans="27:28">
      <c r="AA501" s="7" t="s">
        <v>687</v>
      </c>
      <c r="AB501" s="8">
        <v>2391</v>
      </c>
    </row>
    <row r="502" spans="27:28">
      <c r="AA502" s="15" t="s">
        <v>688</v>
      </c>
      <c r="AB502" s="16">
        <v>284</v>
      </c>
    </row>
    <row r="503" spans="27:28">
      <c r="AA503" s="7" t="s">
        <v>689</v>
      </c>
      <c r="AB503" s="8">
        <v>3162</v>
      </c>
    </row>
    <row r="504" spans="27:28">
      <c r="AA504" s="15" t="s">
        <v>690</v>
      </c>
      <c r="AB504" s="16">
        <v>285</v>
      </c>
    </row>
    <row r="505" spans="27:28">
      <c r="AA505" s="110" t="s">
        <v>691</v>
      </c>
      <c r="AB505" s="111">
        <v>3146</v>
      </c>
    </row>
    <row r="506" spans="27:28">
      <c r="AA506" s="7" t="s">
        <v>692</v>
      </c>
      <c r="AB506" s="8">
        <v>314</v>
      </c>
    </row>
    <row r="507" spans="27:28">
      <c r="AA507" s="15" t="s">
        <v>693</v>
      </c>
      <c r="AB507" s="16">
        <v>204</v>
      </c>
    </row>
    <row r="508" spans="27:28">
      <c r="AA508" s="15" t="s">
        <v>694</v>
      </c>
      <c r="AB508" s="16">
        <v>252</v>
      </c>
    </row>
    <row r="509" spans="27:28">
      <c r="AA509" s="15" t="s">
        <v>695</v>
      </c>
      <c r="AB509" s="16">
        <v>5170</v>
      </c>
    </row>
    <row r="510" spans="27:28">
      <c r="AA510" s="15" t="s">
        <v>696</v>
      </c>
      <c r="AB510" s="16">
        <v>3337</v>
      </c>
    </row>
    <row r="511" spans="27:28">
      <c r="AA511" s="110" t="s">
        <v>697</v>
      </c>
      <c r="AB511" s="111">
        <v>2685</v>
      </c>
    </row>
    <row r="512" spans="27:28">
      <c r="AA512" s="7" t="s">
        <v>698</v>
      </c>
      <c r="AB512" s="8">
        <v>932</v>
      </c>
    </row>
    <row r="513" spans="27:28">
      <c r="AA513" s="15" t="s">
        <v>699</v>
      </c>
      <c r="AB513" s="16">
        <v>5184</v>
      </c>
    </row>
    <row r="514" spans="27:28">
      <c r="AA514" s="7" t="s">
        <v>700</v>
      </c>
      <c r="AB514" s="8">
        <v>2961</v>
      </c>
    </row>
    <row r="515" spans="27:28">
      <c r="AA515" s="15" t="s">
        <v>701</v>
      </c>
      <c r="AB515" s="16">
        <v>113</v>
      </c>
    </row>
    <row r="516" spans="27:28">
      <c r="AA516" s="7" t="s">
        <v>702</v>
      </c>
      <c r="AB516" s="8">
        <v>1041</v>
      </c>
    </row>
    <row r="517" spans="27:28">
      <c r="AA517" s="15" t="s">
        <v>703</v>
      </c>
      <c r="AB517" s="16">
        <v>1037</v>
      </c>
    </row>
    <row r="518" spans="27:28">
      <c r="AA518" s="15" t="s">
        <v>704</v>
      </c>
      <c r="AB518" s="16">
        <v>972</v>
      </c>
    </row>
    <row r="519" spans="27:28">
      <c r="AA519" s="7" t="s">
        <v>705</v>
      </c>
      <c r="AB519" s="8">
        <v>971</v>
      </c>
    </row>
    <row r="520" spans="27:28">
      <c r="AA520" s="15" t="s">
        <v>706</v>
      </c>
      <c r="AB520" s="16">
        <v>745</v>
      </c>
    </row>
    <row r="521" spans="27:28">
      <c r="AA521" s="7" t="s">
        <v>707</v>
      </c>
      <c r="AB521" s="8">
        <v>743</v>
      </c>
    </row>
    <row r="522" spans="27:28">
      <c r="AA522" s="15" t="s">
        <v>708</v>
      </c>
      <c r="AB522" s="16">
        <v>969</v>
      </c>
    </row>
    <row r="523" spans="27:28">
      <c r="AA523" s="7" t="s">
        <v>709</v>
      </c>
      <c r="AB523" s="8">
        <v>970</v>
      </c>
    </row>
    <row r="524" spans="27:28">
      <c r="AA524" s="15" t="s">
        <v>710</v>
      </c>
      <c r="AB524" s="16">
        <v>210</v>
      </c>
    </row>
    <row r="525" spans="27:28">
      <c r="AA525" s="110" t="s">
        <v>711</v>
      </c>
      <c r="AB525" s="111">
        <v>178</v>
      </c>
    </row>
    <row r="526" spans="27:28">
      <c r="AA526" s="15" t="s">
        <v>712</v>
      </c>
      <c r="AB526" s="16">
        <v>5140</v>
      </c>
    </row>
  </sheetData>
  <mergeCells count="11">
    <mergeCell ref="G32:J32"/>
    <mergeCell ref="A52:E52"/>
    <mergeCell ref="A79:B79"/>
    <mergeCell ref="E86:G86"/>
    <mergeCell ref="H86:S86"/>
    <mergeCell ref="A1:B1"/>
    <mergeCell ref="A2:C2"/>
    <mergeCell ref="F4:F13"/>
    <mergeCell ref="H7:I11"/>
    <mergeCell ref="F14:F19"/>
    <mergeCell ref="A25:C25"/>
  </mergeCells>
  <dataValidations count="13">
    <dataValidation type="list" allowBlank="1" showErrorMessage="1" sqref="C88:C243 IY88:IY243 SU88:SU243 ACQ88:ACQ243 AMM88:AMM243 AWI88:AWI243 BGE88:BGE243 BQA88:BQA243 BZW88:BZW243 CJS88:CJS243 CTO88:CTO243 DDK88:DDK243 DNG88:DNG243 DXC88:DXC243 EGY88:EGY243 EQU88:EQU243 FAQ88:FAQ243 FKM88:FKM243 FUI88:FUI243 GEE88:GEE243 GOA88:GOA243 GXW88:GXW243 HHS88:HHS243 HRO88:HRO243 IBK88:IBK243 ILG88:ILG243 IVC88:IVC243 JEY88:JEY243 JOU88:JOU243 JYQ88:JYQ243 KIM88:KIM243 KSI88:KSI243 LCE88:LCE243 LMA88:LMA243 LVW88:LVW243 MFS88:MFS243 MPO88:MPO243 MZK88:MZK243 NJG88:NJG243 NTC88:NTC243 OCY88:OCY243 OMU88:OMU243 OWQ88:OWQ243 PGM88:PGM243 PQI88:PQI243 QAE88:QAE243 QKA88:QKA243 QTW88:QTW243 RDS88:RDS243 RNO88:RNO243 RXK88:RXK243 SHG88:SHG243 SRC88:SRC243 TAY88:TAY243 TKU88:TKU243 TUQ88:TUQ243 UEM88:UEM243 UOI88:UOI243 UYE88:UYE243 VIA88:VIA243 VRW88:VRW243 WBS88:WBS243 WLO88:WLO243 WVK88:WVK243 C65624:C65779 IY65624:IY65779 SU65624:SU65779 ACQ65624:ACQ65779 AMM65624:AMM65779 AWI65624:AWI65779 BGE65624:BGE65779 BQA65624:BQA65779 BZW65624:BZW65779 CJS65624:CJS65779 CTO65624:CTO65779 DDK65624:DDK65779 DNG65624:DNG65779 DXC65624:DXC65779 EGY65624:EGY65779 EQU65624:EQU65779 FAQ65624:FAQ65779 FKM65624:FKM65779 FUI65624:FUI65779 GEE65624:GEE65779 GOA65624:GOA65779 GXW65624:GXW65779 HHS65624:HHS65779 HRO65624:HRO65779 IBK65624:IBK65779 ILG65624:ILG65779 IVC65624:IVC65779 JEY65624:JEY65779 JOU65624:JOU65779 JYQ65624:JYQ65779 KIM65624:KIM65779 KSI65624:KSI65779 LCE65624:LCE65779 LMA65624:LMA65779 LVW65624:LVW65779 MFS65624:MFS65779 MPO65624:MPO65779 MZK65624:MZK65779 NJG65624:NJG65779 NTC65624:NTC65779 OCY65624:OCY65779 OMU65624:OMU65779 OWQ65624:OWQ65779 PGM65624:PGM65779 PQI65624:PQI65779 QAE65624:QAE65779 QKA65624:QKA65779 QTW65624:QTW65779 RDS65624:RDS65779 RNO65624:RNO65779 RXK65624:RXK65779 SHG65624:SHG65779 SRC65624:SRC65779 TAY65624:TAY65779 TKU65624:TKU65779 TUQ65624:TUQ65779 UEM65624:UEM65779 UOI65624:UOI65779 UYE65624:UYE65779 VIA65624:VIA65779 VRW65624:VRW65779 WBS65624:WBS65779 WLO65624:WLO65779 WVK65624:WVK65779 C131160:C131315 IY131160:IY131315 SU131160:SU131315 ACQ131160:ACQ131315 AMM131160:AMM131315 AWI131160:AWI131315 BGE131160:BGE131315 BQA131160:BQA131315 BZW131160:BZW131315 CJS131160:CJS131315 CTO131160:CTO131315 DDK131160:DDK131315 DNG131160:DNG131315 DXC131160:DXC131315 EGY131160:EGY131315 EQU131160:EQU131315 FAQ131160:FAQ131315 FKM131160:FKM131315 FUI131160:FUI131315 GEE131160:GEE131315 GOA131160:GOA131315 GXW131160:GXW131315 HHS131160:HHS131315 HRO131160:HRO131315 IBK131160:IBK131315 ILG131160:ILG131315 IVC131160:IVC131315 JEY131160:JEY131315 JOU131160:JOU131315 JYQ131160:JYQ131315 KIM131160:KIM131315 KSI131160:KSI131315 LCE131160:LCE131315 LMA131160:LMA131315 LVW131160:LVW131315 MFS131160:MFS131315 MPO131160:MPO131315 MZK131160:MZK131315 NJG131160:NJG131315 NTC131160:NTC131315 OCY131160:OCY131315 OMU131160:OMU131315 OWQ131160:OWQ131315 PGM131160:PGM131315 PQI131160:PQI131315 QAE131160:QAE131315 QKA131160:QKA131315 QTW131160:QTW131315 RDS131160:RDS131315 RNO131160:RNO131315 RXK131160:RXK131315 SHG131160:SHG131315 SRC131160:SRC131315 TAY131160:TAY131315 TKU131160:TKU131315 TUQ131160:TUQ131315 UEM131160:UEM131315 UOI131160:UOI131315 UYE131160:UYE131315 VIA131160:VIA131315 VRW131160:VRW131315 WBS131160:WBS131315 WLO131160:WLO131315 WVK131160:WVK131315 C196696:C196851 IY196696:IY196851 SU196696:SU196851 ACQ196696:ACQ196851 AMM196696:AMM196851 AWI196696:AWI196851 BGE196696:BGE196851 BQA196696:BQA196851 BZW196696:BZW196851 CJS196696:CJS196851 CTO196696:CTO196851 DDK196696:DDK196851 DNG196696:DNG196851 DXC196696:DXC196851 EGY196696:EGY196851 EQU196696:EQU196851 FAQ196696:FAQ196851 FKM196696:FKM196851 FUI196696:FUI196851 GEE196696:GEE196851 GOA196696:GOA196851 GXW196696:GXW196851 HHS196696:HHS196851 HRO196696:HRO196851 IBK196696:IBK196851 ILG196696:ILG196851 IVC196696:IVC196851 JEY196696:JEY196851 JOU196696:JOU196851 JYQ196696:JYQ196851 KIM196696:KIM196851 KSI196696:KSI196851 LCE196696:LCE196851 LMA196696:LMA196851 LVW196696:LVW196851 MFS196696:MFS196851 MPO196696:MPO196851 MZK196696:MZK196851 NJG196696:NJG196851 NTC196696:NTC196851 OCY196696:OCY196851 OMU196696:OMU196851 OWQ196696:OWQ196851 PGM196696:PGM196851 PQI196696:PQI196851 QAE196696:QAE196851 QKA196696:QKA196851 QTW196696:QTW196851 RDS196696:RDS196851 RNO196696:RNO196851 RXK196696:RXK196851 SHG196696:SHG196851 SRC196696:SRC196851 TAY196696:TAY196851 TKU196696:TKU196851 TUQ196696:TUQ196851 UEM196696:UEM196851 UOI196696:UOI196851 UYE196696:UYE196851 VIA196696:VIA196851 VRW196696:VRW196851 WBS196696:WBS196851 WLO196696:WLO196851 WVK196696:WVK196851 C262232:C262387 IY262232:IY262387 SU262232:SU262387 ACQ262232:ACQ262387 AMM262232:AMM262387 AWI262232:AWI262387 BGE262232:BGE262387 BQA262232:BQA262387 BZW262232:BZW262387 CJS262232:CJS262387 CTO262232:CTO262387 DDK262232:DDK262387 DNG262232:DNG262387 DXC262232:DXC262387 EGY262232:EGY262387 EQU262232:EQU262387 FAQ262232:FAQ262387 FKM262232:FKM262387 FUI262232:FUI262387 GEE262232:GEE262387 GOA262232:GOA262387 GXW262232:GXW262387 HHS262232:HHS262387 HRO262232:HRO262387 IBK262232:IBK262387 ILG262232:ILG262387 IVC262232:IVC262387 JEY262232:JEY262387 JOU262232:JOU262387 JYQ262232:JYQ262387 KIM262232:KIM262387 KSI262232:KSI262387 LCE262232:LCE262387 LMA262232:LMA262387 LVW262232:LVW262387 MFS262232:MFS262387 MPO262232:MPO262387 MZK262232:MZK262387 NJG262232:NJG262387 NTC262232:NTC262387 OCY262232:OCY262387 OMU262232:OMU262387 OWQ262232:OWQ262387 PGM262232:PGM262387 PQI262232:PQI262387 QAE262232:QAE262387 QKA262232:QKA262387 QTW262232:QTW262387 RDS262232:RDS262387 RNO262232:RNO262387 RXK262232:RXK262387 SHG262232:SHG262387 SRC262232:SRC262387 TAY262232:TAY262387 TKU262232:TKU262387 TUQ262232:TUQ262387 UEM262232:UEM262387 UOI262232:UOI262387 UYE262232:UYE262387 VIA262232:VIA262387 VRW262232:VRW262387 WBS262232:WBS262387 WLO262232:WLO262387 WVK262232:WVK262387 C327768:C327923 IY327768:IY327923 SU327768:SU327923 ACQ327768:ACQ327923 AMM327768:AMM327923 AWI327768:AWI327923 BGE327768:BGE327923 BQA327768:BQA327923 BZW327768:BZW327923 CJS327768:CJS327923 CTO327768:CTO327923 DDK327768:DDK327923 DNG327768:DNG327923 DXC327768:DXC327923 EGY327768:EGY327923 EQU327768:EQU327923 FAQ327768:FAQ327923 FKM327768:FKM327923 FUI327768:FUI327923 GEE327768:GEE327923 GOA327768:GOA327923 GXW327768:GXW327923 HHS327768:HHS327923 HRO327768:HRO327923 IBK327768:IBK327923 ILG327768:ILG327923 IVC327768:IVC327923 JEY327768:JEY327923 JOU327768:JOU327923 JYQ327768:JYQ327923 KIM327768:KIM327923 KSI327768:KSI327923 LCE327768:LCE327923 LMA327768:LMA327923 LVW327768:LVW327923 MFS327768:MFS327923 MPO327768:MPO327923 MZK327768:MZK327923 NJG327768:NJG327923 NTC327768:NTC327923 OCY327768:OCY327923 OMU327768:OMU327923 OWQ327768:OWQ327923 PGM327768:PGM327923 PQI327768:PQI327923 QAE327768:QAE327923 QKA327768:QKA327923 QTW327768:QTW327923 RDS327768:RDS327923 RNO327768:RNO327923 RXK327768:RXK327923 SHG327768:SHG327923 SRC327768:SRC327923 TAY327768:TAY327923 TKU327768:TKU327923 TUQ327768:TUQ327923 UEM327768:UEM327923 UOI327768:UOI327923 UYE327768:UYE327923 VIA327768:VIA327923 VRW327768:VRW327923 WBS327768:WBS327923 WLO327768:WLO327923 WVK327768:WVK327923 C393304:C393459 IY393304:IY393459 SU393304:SU393459 ACQ393304:ACQ393459 AMM393304:AMM393459 AWI393304:AWI393459 BGE393304:BGE393459 BQA393304:BQA393459 BZW393304:BZW393459 CJS393304:CJS393459 CTO393304:CTO393459 DDK393304:DDK393459 DNG393304:DNG393459 DXC393304:DXC393459 EGY393304:EGY393459 EQU393304:EQU393459 FAQ393304:FAQ393459 FKM393304:FKM393459 FUI393304:FUI393459 GEE393304:GEE393459 GOA393304:GOA393459 GXW393304:GXW393459 HHS393304:HHS393459 HRO393304:HRO393459 IBK393304:IBK393459 ILG393304:ILG393459 IVC393304:IVC393459 JEY393304:JEY393459 JOU393304:JOU393459 JYQ393304:JYQ393459 KIM393304:KIM393459 KSI393304:KSI393459 LCE393304:LCE393459 LMA393304:LMA393459 LVW393304:LVW393459 MFS393304:MFS393459 MPO393304:MPO393459 MZK393304:MZK393459 NJG393304:NJG393459 NTC393304:NTC393459 OCY393304:OCY393459 OMU393304:OMU393459 OWQ393304:OWQ393459 PGM393304:PGM393459 PQI393304:PQI393459 QAE393304:QAE393459 QKA393304:QKA393459 QTW393304:QTW393459 RDS393304:RDS393459 RNO393304:RNO393459 RXK393304:RXK393459 SHG393304:SHG393459 SRC393304:SRC393459 TAY393304:TAY393459 TKU393304:TKU393459 TUQ393304:TUQ393459 UEM393304:UEM393459 UOI393304:UOI393459 UYE393304:UYE393459 VIA393304:VIA393459 VRW393304:VRW393459 WBS393304:WBS393459 WLO393304:WLO393459 WVK393304:WVK393459 C458840:C458995 IY458840:IY458995 SU458840:SU458995 ACQ458840:ACQ458995 AMM458840:AMM458995 AWI458840:AWI458995 BGE458840:BGE458995 BQA458840:BQA458995 BZW458840:BZW458995 CJS458840:CJS458995 CTO458840:CTO458995 DDK458840:DDK458995 DNG458840:DNG458995 DXC458840:DXC458995 EGY458840:EGY458995 EQU458840:EQU458995 FAQ458840:FAQ458995 FKM458840:FKM458995 FUI458840:FUI458995 GEE458840:GEE458995 GOA458840:GOA458995 GXW458840:GXW458995 HHS458840:HHS458995 HRO458840:HRO458995 IBK458840:IBK458995 ILG458840:ILG458995 IVC458840:IVC458995 JEY458840:JEY458995 JOU458840:JOU458995 JYQ458840:JYQ458995 KIM458840:KIM458995 KSI458840:KSI458995 LCE458840:LCE458995 LMA458840:LMA458995 LVW458840:LVW458995 MFS458840:MFS458995 MPO458840:MPO458995 MZK458840:MZK458995 NJG458840:NJG458995 NTC458840:NTC458995 OCY458840:OCY458995 OMU458840:OMU458995 OWQ458840:OWQ458995 PGM458840:PGM458995 PQI458840:PQI458995 QAE458840:QAE458995 QKA458840:QKA458995 QTW458840:QTW458995 RDS458840:RDS458995 RNO458840:RNO458995 RXK458840:RXK458995 SHG458840:SHG458995 SRC458840:SRC458995 TAY458840:TAY458995 TKU458840:TKU458995 TUQ458840:TUQ458995 UEM458840:UEM458995 UOI458840:UOI458995 UYE458840:UYE458995 VIA458840:VIA458995 VRW458840:VRW458995 WBS458840:WBS458995 WLO458840:WLO458995 WVK458840:WVK458995 C524376:C524531 IY524376:IY524531 SU524376:SU524531 ACQ524376:ACQ524531 AMM524376:AMM524531 AWI524376:AWI524531 BGE524376:BGE524531 BQA524376:BQA524531 BZW524376:BZW524531 CJS524376:CJS524531 CTO524376:CTO524531 DDK524376:DDK524531 DNG524376:DNG524531 DXC524376:DXC524531 EGY524376:EGY524531 EQU524376:EQU524531 FAQ524376:FAQ524531 FKM524376:FKM524531 FUI524376:FUI524531 GEE524376:GEE524531 GOA524376:GOA524531 GXW524376:GXW524531 HHS524376:HHS524531 HRO524376:HRO524531 IBK524376:IBK524531 ILG524376:ILG524531 IVC524376:IVC524531 JEY524376:JEY524531 JOU524376:JOU524531 JYQ524376:JYQ524531 KIM524376:KIM524531 KSI524376:KSI524531 LCE524376:LCE524531 LMA524376:LMA524531 LVW524376:LVW524531 MFS524376:MFS524531 MPO524376:MPO524531 MZK524376:MZK524531 NJG524376:NJG524531 NTC524376:NTC524531 OCY524376:OCY524531 OMU524376:OMU524531 OWQ524376:OWQ524531 PGM524376:PGM524531 PQI524376:PQI524531 QAE524376:QAE524531 QKA524376:QKA524531 QTW524376:QTW524531 RDS524376:RDS524531 RNO524376:RNO524531 RXK524376:RXK524531 SHG524376:SHG524531 SRC524376:SRC524531 TAY524376:TAY524531 TKU524376:TKU524531 TUQ524376:TUQ524531 UEM524376:UEM524531 UOI524376:UOI524531 UYE524376:UYE524531 VIA524376:VIA524531 VRW524376:VRW524531 WBS524376:WBS524531 WLO524376:WLO524531 WVK524376:WVK524531 C589912:C590067 IY589912:IY590067 SU589912:SU590067 ACQ589912:ACQ590067 AMM589912:AMM590067 AWI589912:AWI590067 BGE589912:BGE590067 BQA589912:BQA590067 BZW589912:BZW590067 CJS589912:CJS590067 CTO589912:CTO590067 DDK589912:DDK590067 DNG589912:DNG590067 DXC589912:DXC590067 EGY589912:EGY590067 EQU589912:EQU590067 FAQ589912:FAQ590067 FKM589912:FKM590067 FUI589912:FUI590067 GEE589912:GEE590067 GOA589912:GOA590067 GXW589912:GXW590067 HHS589912:HHS590067 HRO589912:HRO590067 IBK589912:IBK590067 ILG589912:ILG590067 IVC589912:IVC590067 JEY589912:JEY590067 JOU589912:JOU590067 JYQ589912:JYQ590067 KIM589912:KIM590067 KSI589912:KSI590067 LCE589912:LCE590067 LMA589912:LMA590067 LVW589912:LVW590067 MFS589912:MFS590067 MPO589912:MPO590067 MZK589912:MZK590067 NJG589912:NJG590067 NTC589912:NTC590067 OCY589912:OCY590067 OMU589912:OMU590067 OWQ589912:OWQ590067 PGM589912:PGM590067 PQI589912:PQI590067 QAE589912:QAE590067 QKA589912:QKA590067 QTW589912:QTW590067 RDS589912:RDS590067 RNO589912:RNO590067 RXK589912:RXK590067 SHG589912:SHG590067 SRC589912:SRC590067 TAY589912:TAY590067 TKU589912:TKU590067 TUQ589912:TUQ590067 UEM589912:UEM590067 UOI589912:UOI590067 UYE589912:UYE590067 VIA589912:VIA590067 VRW589912:VRW590067 WBS589912:WBS590067 WLO589912:WLO590067 WVK589912:WVK590067 C655448:C655603 IY655448:IY655603 SU655448:SU655603 ACQ655448:ACQ655603 AMM655448:AMM655603 AWI655448:AWI655603 BGE655448:BGE655603 BQA655448:BQA655603 BZW655448:BZW655603 CJS655448:CJS655603 CTO655448:CTO655603 DDK655448:DDK655603 DNG655448:DNG655603 DXC655448:DXC655603 EGY655448:EGY655603 EQU655448:EQU655603 FAQ655448:FAQ655603 FKM655448:FKM655603 FUI655448:FUI655603 GEE655448:GEE655603 GOA655448:GOA655603 GXW655448:GXW655603 HHS655448:HHS655603 HRO655448:HRO655603 IBK655448:IBK655603 ILG655448:ILG655603 IVC655448:IVC655603 JEY655448:JEY655603 JOU655448:JOU655603 JYQ655448:JYQ655603 KIM655448:KIM655603 KSI655448:KSI655603 LCE655448:LCE655603 LMA655448:LMA655603 LVW655448:LVW655603 MFS655448:MFS655603 MPO655448:MPO655603 MZK655448:MZK655603 NJG655448:NJG655603 NTC655448:NTC655603 OCY655448:OCY655603 OMU655448:OMU655603 OWQ655448:OWQ655603 PGM655448:PGM655603 PQI655448:PQI655603 QAE655448:QAE655603 QKA655448:QKA655603 QTW655448:QTW655603 RDS655448:RDS655603 RNO655448:RNO655603 RXK655448:RXK655603 SHG655448:SHG655603 SRC655448:SRC655603 TAY655448:TAY655603 TKU655448:TKU655603 TUQ655448:TUQ655603 UEM655448:UEM655603 UOI655448:UOI655603 UYE655448:UYE655603 VIA655448:VIA655603 VRW655448:VRW655603 WBS655448:WBS655603 WLO655448:WLO655603 WVK655448:WVK655603 C720984:C721139 IY720984:IY721139 SU720984:SU721139 ACQ720984:ACQ721139 AMM720984:AMM721139 AWI720984:AWI721139 BGE720984:BGE721139 BQA720984:BQA721139 BZW720984:BZW721139 CJS720984:CJS721139 CTO720984:CTO721139 DDK720984:DDK721139 DNG720984:DNG721139 DXC720984:DXC721139 EGY720984:EGY721139 EQU720984:EQU721139 FAQ720984:FAQ721139 FKM720984:FKM721139 FUI720984:FUI721139 GEE720984:GEE721139 GOA720984:GOA721139 GXW720984:GXW721139 HHS720984:HHS721139 HRO720984:HRO721139 IBK720984:IBK721139 ILG720984:ILG721139 IVC720984:IVC721139 JEY720984:JEY721139 JOU720984:JOU721139 JYQ720984:JYQ721139 KIM720984:KIM721139 KSI720984:KSI721139 LCE720984:LCE721139 LMA720984:LMA721139 LVW720984:LVW721139 MFS720984:MFS721139 MPO720984:MPO721139 MZK720984:MZK721139 NJG720984:NJG721139 NTC720984:NTC721139 OCY720984:OCY721139 OMU720984:OMU721139 OWQ720984:OWQ721139 PGM720984:PGM721139 PQI720984:PQI721139 QAE720984:QAE721139 QKA720984:QKA721139 QTW720984:QTW721139 RDS720984:RDS721139 RNO720984:RNO721139 RXK720984:RXK721139 SHG720984:SHG721139 SRC720984:SRC721139 TAY720984:TAY721139 TKU720984:TKU721139 TUQ720984:TUQ721139 UEM720984:UEM721139 UOI720984:UOI721139 UYE720984:UYE721139 VIA720984:VIA721139 VRW720984:VRW721139 WBS720984:WBS721139 WLO720984:WLO721139 WVK720984:WVK721139 C786520:C786675 IY786520:IY786675 SU786520:SU786675 ACQ786520:ACQ786675 AMM786520:AMM786675 AWI786520:AWI786675 BGE786520:BGE786675 BQA786520:BQA786675 BZW786520:BZW786675 CJS786520:CJS786675 CTO786520:CTO786675 DDK786520:DDK786675 DNG786520:DNG786675 DXC786520:DXC786675 EGY786520:EGY786675 EQU786520:EQU786675 FAQ786520:FAQ786675 FKM786520:FKM786675 FUI786520:FUI786675 GEE786520:GEE786675 GOA786520:GOA786675 GXW786520:GXW786675 HHS786520:HHS786675 HRO786520:HRO786675 IBK786520:IBK786675 ILG786520:ILG786675 IVC786520:IVC786675 JEY786520:JEY786675 JOU786520:JOU786675 JYQ786520:JYQ786675 KIM786520:KIM786675 KSI786520:KSI786675 LCE786520:LCE786675 LMA786520:LMA786675 LVW786520:LVW786675 MFS786520:MFS786675 MPO786520:MPO786675 MZK786520:MZK786675 NJG786520:NJG786675 NTC786520:NTC786675 OCY786520:OCY786675 OMU786520:OMU786675 OWQ786520:OWQ786675 PGM786520:PGM786675 PQI786520:PQI786675 QAE786520:QAE786675 QKA786520:QKA786675 QTW786520:QTW786675 RDS786520:RDS786675 RNO786520:RNO786675 RXK786520:RXK786675 SHG786520:SHG786675 SRC786520:SRC786675 TAY786520:TAY786675 TKU786520:TKU786675 TUQ786520:TUQ786675 UEM786520:UEM786675 UOI786520:UOI786675 UYE786520:UYE786675 VIA786520:VIA786675 VRW786520:VRW786675 WBS786520:WBS786675 WLO786520:WLO786675 WVK786520:WVK786675 C852056:C852211 IY852056:IY852211 SU852056:SU852211 ACQ852056:ACQ852211 AMM852056:AMM852211 AWI852056:AWI852211 BGE852056:BGE852211 BQA852056:BQA852211 BZW852056:BZW852211 CJS852056:CJS852211 CTO852056:CTO852211 DDK852056:DDK852211 DNG852056:DNG852211 DXC852056:DXC852211 EGY852056:EGY852211 EQU852056:EQU852211 FAQ852056:FAQ852211 FKM852056:FKM852211 FUI852056:FUI852211 GEE852056:GEE852211 GOA852056:GOA852211 GXW852056:GXW852211 HHS852056:HHS852211 HRO852056:HRO852211 IBK852056:IBK852211 ILG852056:ILG852211 IVC852056:IVC852211 JEY852056:JEY852211 JOU852056:JOU852211 JYQ852056:JYQ852211 KIM852056:KIM852211 KSI852056:KSI852211 LCE852056:LCE852211 LMA852056:LMA852211 LVW852056:LVW852211 MFS852056:MFS852211 MPO852056:MPO852211 MZK852056:MZK852211 NJG852056:NJG852211 NTC852056:NTC852211 OCY852056:OCY852211 OMU852056:OMU852211 OWQ852056:OWQ852211 PGM852056:PGM852211 PQI852056:PQI852211 QAE852056:QAE852211 QKA852056:QKA852211 QTW852056:QTW852211 RDS852056:RDS852211 RNO852056:RNO852211 RXK852056:RXK852211 SHG852056:SHG852211 SRC852056:SRC852211 TAY852056:TAY852211 TKU852056:TKU852211 TUQ852056:TUQ852211 UEM852056:UEM852211 UOI852056:UOI852211 UYE852056:UYE852211 VIA852056:VIA852211 VRW852056:VRW852211 WBS852056:WBS852211 WLO852056:WLO852211 WVK852056:WVK852211 C917592:C917747 IY917592:IY917747 SU917592:SU917747 ACQ917592:ACQ917747 AMM917592:AMM917747 AWI917592:AWI917747 BGE917592:BGE917747 BQA917592:BQA917747 BZW917592:BZW917747 CJS917592:CJS917747 CTO917592:CTO917747 DDK917592:DDK917747 DNG917592:DNG917747 DXC917592:DXC917747 EGY917592:EGY917747 EQU917592:EQU917747 FAQ917592:FAQ917747 FKM917592:FKM917747 FUI917592:FUI917747 GEE917592:GEE917747 GOA917592:GOA917747 GXW917592:GXW917747 HHS917592:HHS917747 HRO917592:HRO917747 IBK917592:IBK917747 ILG917592:ILG917747 IVC917592:IVC917747 JEY917592:JEY917747 JOU917592:JOU917747 JYQ917592:JYQ917747 KIM917592:KIM917747 KSI917592:KSI917747 LCE917592:LCE917747 LMA917592:LMA917747 LVW917592:LVW917747 MFS917592:MFS917747 MPO917592:MPO917747 MZK917592:MZK917747 NJG917592:NJG917747 NTC917592:NTC917747 OCY917592:OCY917747 OMU917592:OMU917747 OWQ917592:OWQ917747 PGM917592:PGM917747 PQI917592:PQI917747 QAE917592:QAE917747 QKA917592:QKA917747 QTW917592:QTW917747 RDS917592:RDS917747 RNO917592:RNO917747 RXK917592:RXK917747 SHG917592:SHG917747 SRC917592:SRC917747 TAY917592:TAY917747 TKU917592:TKU917747 TUQ917592:TUQ917747 UEM917592:UEM917747 UOI917592:UOI917747 UYE917592:UYE917747 VIA917592:VIA917747 VRW917592:VRW917747 WBS917592:WBS917747 WLO917592:WLO917747 WVK917592:WVK917747 C983128:C983283 IY983128:IY983283 SU983128:SU983283 ACQ983128:ACQ983283 AMM983128:AMM983283 AWI983128:AWI983283 BGE983128:BGE983283 BQA983128:BQA983283 BZW983128:BZW983283 CJS983128:CJS983283 CTO983128:CTO983283 DDK983128:DDK983283 DNG983128:DNG983283 DXC983128:DXC983283 EGY983128:EGY983283 EQU983128:EQU983283 FAQ983128:FAQ983283 FKM983128:FKM983283 FUI983128:FUI983283 GEE983128:GEE983283 GOA983128:GOA983283 GXW983128:GXW983283 HHS983128:HHS983283 HRO983128:HRO983283 IBK983128:IBK983283 ILG983128:ILG983283 IVC983128:IVC983283 JEY983128:JEY983283 JOU983128:JOU983283 JYQ983128:JYQ983283 KIM983128:KIM983283 KSI983128:KSI983283 LCE983128:LCE983283 LMA983128:LMA983283 LVW983128:LVW983283 MFS983128:MFS983283 MPO983128:MPO983283 MZK983128:MZK983283 NJG983128:NJG983283 NTC983128:NTC983283 OCY983128:OCY983283 OMU983128:OMU983283 OWQ983128:OWQ983283 PGM983128:PGM983283 PQI983128:PQI983283 QAE983128:QAE983283 QKA983128:QKA983283 QTW983128:QTW983283 RDS983128:RDS983283 RNO983128:RNO983283 RXK983128:RXK983283 SHG983128:SHG983283 SRC983128:SRC983283 TAY983128:TAY983283 TKU983128:TKU983283 TUQ983128:TUQ983283 UEM983128:UEM983283 UOI983128:UOI983283 UYE983128:UYE983283 VIA983128:VIA983283 VRW983128:VRW983283 WBS983128:WBS983283 WLO983128:WLO983283 WVK983128:WVK983283" xr:uid="{797DA2B9-E117-471C-A8CF-ADD0AB55B580}">
      <formula1>$AA$1:$AA$526</formula1>
      <formula2>0</formula2>
    </dataValidation>
    <dataValidation type="list" errorStyle="information" allowBlank="1" showErrorMessage="1" error="DIREN en charge de l'échantillonnage svp ?" sqref="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xr:uid="{510A898B-CAE4-4D56-A942-B4BA283E683E}">
      <formula1>$R$2:$R$28</formula1>
      <formula2>0</formula2>
    </dataValidation>
    <dataValidation type="list" allowBlank="1" showErrorMessage="1" sqref="D66:D77 IZ66:IZ77 SV66:SV77 ACR66:ACR77 AMN66:AMN77 AWJ66:AWJ77 BGF66:BGF77 BQB66:BQB77 BZX66:BZX77 CJT66:CJT77 CTP66:CTP77 DDL66:DDL77 DNH66:DNH77 DXD66:DXD77 EGZ66:EGZ77 EQV66:EQV77 FAR66:FAR77 FKN66:FKN77 FUJ66:FUJ77 GEF66:GEF77 GOB66:GOB77 GXX66:GXX77 HHT66:HHT77 HRP66:HRP77 IBL66:IBL77 ILH66:ILH77 IVD66:IVD77 JEZ66:JEZ77 JOV66:JOV77 JYR66:JYR77 KIN66:KIN77 KSJ66:KSJ77 LCF66:LCF77 LMB66:LMB77 LVX66:LVX77 MFT66:MFT77 MPP66:MPP77 MZL66:MZL77 NJH66:NJH77 NTD66:NTD77 OCZ66:OCZ77 OMV66:OMV77 OWR66:OWR77 PGN66:PGN77 PQJ66:PQJ77 QAF66:QAF77 QKB66:QKB77 QTX66:QTX77 RDT66:RDT77 RNP66:RNP77 RXL66:RXL77 SHH66:SHH77 SRD66:SRD77 TAZ66:TAZ77 TKV66:TKV77 TUR66:TUR77 UEN66:UEN77 UOJ66:UOJ77 UYF66:UYF77 VIB66:VIB77 VRX66:VRX77 WBT66:WBT77 WLP66:WLP77 WVL66:WVL77 D65602:D65613 IZ65602:IZ65613 SV65602:SV65613 ACR65602:ACR65613 AMN65602:AMN65613 AWJ65602:AWJ65613 BGF65602:BGF65613 BQB65602:BQB65613 BZX65602:BZX65613 CJT65602:CJT65613 CTP65602:CTP65613 DDL65602:DDL65613 DNH65602:DNH65613 DXD65602:DXD65613 EGZ65602:EGZ65613 EQV65602:EQV65613 FAR65602:FAR65613 FKN65602:FKN65613 FUJ65602:FUJ65613 GEF65602:GEF65613 GOB65602:GOB65613 GXX65602:GXX65613 HHT65602:HHT65613 HRP65602:HRP65613 IBL65602:IBL65613 ILH65602:ILH65613 IVD65602:IVD65613 JEZ65602:JEZ65613 JOV65602:JOV65613 JYR65602:JYR65613 KIN65602:KIN65613 KSJ65602:KSJ65613 LCF65602:LCF65613 LMB65602:LMB65613 LVX65602:LVX65613 MFT65602:MFT65613 MPP65602:MPP65613 MZL65602:MZL65613 NJH65602:NJH65613 NTD65602:NTD65613 OCZ65602:OCZ65613 OMV65602:OMV65613 OWR65602:OWR65613 PGN65602:PGN65613 PQJ65602:PQJ65613 QAF65602:QAF65613 QKB65602:QKB65613 QTX65602:QTX65613 RDT65602:RDT65613 RNP65602:RNP65613 RXL65602:RXL65613 SHH65602:SHH65613 SRD65602:SRD65613 TAZ65602:TAZ65613 TKV65602:TKV65613 TUR65602:TUR65613 UEN65602:UEN65613 UOJ65602:UOJ65613 UYF65602:UYF65613 VIB65602:VIB65613 VRX65602:VRX65613 WBT65602:WBT65613 WLP65602:WLP65613 WVL65602:WVL65613 D131138:D131149 IZ131138:IZ131149 SV131138:SV131149 ACR131138:ACR131149 AMN131138:AMN131149 AWJ131138:AWJ131149 BGF131138:BGF131149 BQB131138:BQB131149 BZX131138:BZX131149 CJT131138:CJT131149 CTP131138:CTP131149 DDL131138:DDL131149 DNH131138:DNH131149 DXD131138:DXD131149 EGZ131138:EGZ131149 EQV131138:EQV131149 FAR131138:FAR131149 FKN131138:FKN131149 FUJ131138:FUJ131149 GEF131138:GEF131149 GOB131138:GOB131149 GXX131138:GXX131149 HHT131138:HHT131149 HRP131138:HRP131149 IBL131138:IBL131149 ILH131138:ILH131149 IVD131138:IVD131149 JEZ131138:JEZ131149 JOV131138:JOV131149 JYR131138:JYR131149 KIN131138:KIN131149 KSJ131138:KSJ131149 LCF131138:LCF131149 LMB131138:LMB131149 LVX131138:LVX131149 MFT131138:MFT131149 MPP131138:MPP131149 MZL131138:MZL131149 NJH131138:NJH131149 NTD131138:NTD131149 OCZ131138:OCZ131149 OMV131138:OMV131149 OWR131138:OWR131149 PGN131138:PGN131149 PQJ131138:PQJ131149 QAF131138:QAF131149 QKB131138:QKB131149 QTX131138:QTX131149 RDT131138:RDT131149 RNP131138:RNP131149 RXL131138:RXL131149 SHH131138:SHH131149 SRD131138:SRD131149 TAZ131138:TAZ131149 TKV131138:TKV131149 TUR131138:TUR131149 UEN131138:UEN131149 UOJ131138:UOJ131149 UYF131138:UYF131149 VIB131138:VIB131149 VRX131138:VRX131149 WBT131138:WBT131149 WLP131138:WLP131149 WVL131138:WVL131149 D196674:D196685 IZ196674:IZ196685 SV196674:SV196685 ACR196674:ACR196685 AMN196674:AMN196685 AWJ196674:AWJ196685 BGF196674:BGF196685 BQB196674:BQB196685 BZX196674:BZX196685 CJT196674:CJT196685 CTP196674:CTP196685 DDL196674:DDL196685 DNH196674:DNH196685 DXD196674:DXD196685 EGZ196674:EGZ196685 EQV196674:EQV196685 FAR196674:FAR196685 FKN196674:FKN196685 FUJ196674:FUJ196685 GEF196674:GEF196685 GOB196674:GOB196685 GXX196674:GXX196685 HHT196674:HHT196685 HRP196674:HRP196685 IBL196674:IBL196685 ILH196674:ILH196685 IVD196674:IVD196685 JEZ196674:JEZ196685 JOV196674:JOV196685 JYR196674:JYR196685 KIN196674:KIN196685 KSJ196674:KSJ196685 LCF196674:LCF196685 LMB196674:LMB196685 LVX196674:LVX196685 MFT196674:MFT196685 MPP196674:MPP196685 MZL196674:MZL196685 NJH196674:NJH196685 NTD196674:NTD196685 OCZ196674:OCZ196685 OMV196674:OMV196685 OWR196674:OWR196685 PGN196674:PGN196685 PQJ196674:PQJ196685 QAF196674:QAF196685 QKB196674:QKB196685 QTX196674:QTX196685 RDT196674:RDT196685 RNP196674:RNP196685 RXL196674:RXL196685 SHH196674:SHH196685 SRD196674:SRD196685 TAZ196674:TAZ196685 TKV196674:TKV196685 TUR196674:TUR196685 UEN196674:UEN196685 UOJ196674:UOJ196685 UYF196674:UYF196685 VIB196674:VIB196685 VRX196674:VRX196685 WBT196674:WBT196685 WLP196674:WLP196685 WVL196674:WVL196685 D262210:D262221 IZ262210:IZ262221 SV262210:SV262221 ACR262210:ACR262221 AMN262210:AMN262221 AWJ262210:AWJ262221 BGF262210:BGF262221 BQB262210:BQB262221 BZX262210:BZX262221 CJT262210:CJT262221 CTP262210:CTP262221 DDL262210:DDL262221 DNH262210:DNH262221 DXD262210:DXD262221 EGZ262210:EGZ262221 EQV262210:EQV262221 FAR262210:FAR262221 FKN262210:FKN262221 FUJ262210:FUJ262221 GEF262210:GEF262221 GOB262210:GOB262221 GXX262210:GXX262221 HHT262210:HHT262221 HRP262210:HRP262221 IBL262210:IBL262221 ILH262210:ILH262221 IVD262210:IVD262221 JEZ262210:JEZ262221 JOV262210:JOV262221 JYR262210:JYR262221 KIN262210:KIN262221 KSJ262210:KSJ262221 LCF262210:LCF262221 LMB262210:LMB262221 LVX262210:LVX262221 MFT262210:MFT262221 MPP262210:MPP262221 MZL262210:MZL262221 NJH262210:NJH262221 NTD262210:NTD262221 OCZ262210:OCZ262221 OMV262210:OMV262221 OWR262210:OWR262221 PGN262210:PGN262221 PQJ262210:PQJ262221 QAF262210:QAF262221 QKB262210:QKB262221 QTX262210:QTX262221 RDT262210:RDT262221 RNP262210:RNP262221 RXL262210:RXL262221 SHH262210:SHH262221 SRD262210:SRD262221 TAZ262210:TAZ262221 TKV262210:TKV262221 TUR262210:TUR262221 UEN262210:UEN262221 UOJ262210:UOJ262221 UYF262210:UYF262221 VIB262210:VIB262221 VRX262210:VRX262221 WBT262210:WBT262221 WLP262210:WLP262221 WVL262210:WVL262221 D327746:D327757 IZ327746:IZ327757 SV327746:SV327757 ACR327746:ACR327757 AMN327746:AMN327757 AWJ327746:AWJ327757 BGF327746:BGF327757 BQB327746:BQB327757 BZX327746:BZX327757 CJT327746:CJT327757 CTP327746:CTP327757 DDL327746:DDL327757 DNH327746:DNH327757 DXD327746:DXD327757 EGZ327746:EGZ327757 EQV327746:EQV327757 FAR327746:FAR327757 FKN327746:FKN327757 FUJ327746:FUJ327757 GEF327746:GEF327757 GOB327746:GOB327757 GXX327746:GXX327757 HHT327746:HHT327757 HRP327746:HRP327757 IBL327746:IBL327757 ILH327746:ILH327757 IVD327746:IVD327757 JEZ327746:JEZ327757 JOV327746:JOV327757 JYR327746:JYR327757 KIN327746:KIN327757 KSJ327746:KSJ327757 LCF327746:LCF327757 LMB327746:LMB327757 LVX327746:LVX327757 MFT327746:MFT327757 MPP327746:MPP327757 MZL327746:MZL327757 NJH327746:NJH327757 NTD327746:NTD327757 OCZ327746:OCZ327757 OMV327746:OMV327757 OWR327746:OWR327757 PGN327746:PGN327757 PQJ327746:PQJ327757 QAF327746:QAF327757 QKB327746:QKB327757 QTX327746:QTX327757 RDT327746:RDT327757 RNP327746:RNP327757 RXL327746:RXL327757 SHH327746:SHH327757 SRD327746:SRD327757 TAZ327746:TAZ327757 TKV327746:TKV327757 TUR327746:TUR327757 UEN327746:UEN327757 UOJ327746:UOJ327757 UYF327746:UYF327757 VIB327746:VIB327757 VRX327746:VRX327757 WBT327746:WBT327757 WLP327746:WLP327757 WVL327746:WVL327757 D393282:D393293 IZ393282:IZ393293 SV393282:SV393293 ACR393282:ACR393293 AMN393282:AMN393293 AWJ393282:AWJ393293 BGF393282:BGF393293 BQB393282:BQB393293 BZX393282:BZX393293 CJT393282:CJT393293 CTP393282:CTP393293 DDL393282:DDL393293 DNH393282:DNH393293 DXD393282:DXD393293 EGZ393282:EGZ393293 EQV393282:EQV393293 FAR393282:FAR393293 FKN393282:FKN393293 FUJ393282:FUJ393293 GEF393282:GEF393293 GOB393282:GOB393293 GXX393282:GXX393293 HHT393282:HHT393293 HRP393282:HRP393293 IBL393282:IBL393293 ILH393282:ILH393293 IVD393282:IVD393293 JEZ393282:JEZ393293 JOV393282:JOV393293 JYR393282:JYR393293 KIN393282:KIN393293 KSJ393282:KSJ393293 LCF393282:LCF393293 LMB393282:LMB393293 LVX393282:LVX393293 MFT393282:MFT393293 MPP393282:MPP393293 MZL393282:MZL393293 NJH393282:NJH393293 NTD393282:NTD393293 OCZ393282:OCZ393293 OMV393282:OMV393293 OWR393282:OWR393293 PGN393282:PGN393293 PQJ393282:PQJ393293 QAF393282:QAF393293 QKB393282:QKB393293 QTX393282:QTX393293 RDT393282:RDT393293 RNP393282:RNP393293 RXL393282:RXL393293 SHH393282:SHH393293 SRD393282:SRD393293 TAZ393282:TAZ393293 TKV393282:TKV393293 TUR393282:TUR393293 UEN393282:UEN393293 UOJ393282:UOJ393293 UYF393282:UYF393293 VIB393282:VIB393293 VRX393282:VRX393293 WBT393282:WBT393293 WLP393282:WLP393293 WVL393282:WVL393293 D458818:D458829 IZ458818:IZ458829 SV458818:SV458829 ACR458818:ACR458829 AMN458818:AMN458829 AWJ458818:AWJ458829 BGF458818:BGF458829 BQB458818:BQB458829 BZX458818:BZX458829 CJT458818:CJT458829 CTP458818:CTP458829 DDL458818:DDL458829 DNH458818:DNH458829 DXD458818:DXD458829 EGZ458818:EGZ458829 EQV458818:EQV458829 FAR458818:FAR458829 FKN458818:FKN458829 FUJ458818:FUJ458829 GEF458818:GEF458829 GOB458818:GOB458829 GXX458818:GXX458829 HHT458818:HHT458829 HRP458818:HRP458829 IBL458818:IBL458829 ILH458818:ILH458829 IVD458818:IVD458829 JEZ458818:JEZ458829 JOV458818:JOV458829 JYR458818:JYR458829 KIN458818:KIN458829 KSJ458818:KSJ458829 LCF458818:LCF458829 LMB458818:LMB458829 LVX458818:LVX458829 MFT458818:MFT458829 MPP458818:MPP458829 MZL458818:MZL458829 NJH458818:NJH458829 NTD458818:NTD458829 OCZ458818:OCZ458829 OMV458818:OMV458829 OWR458818:OWR458829 PGN458818:PGN458829 PQJ458818:PQJ458829 QAF458818:QAF458829 QKB458818:QKB458829 QTX458818:QTX458829 RDT458818:RDT458829 RNP458818:RNP458829 RXL458818:RXL458829 SHH458818:SHH458829 SRD458818:SRD458829 TAZ458818:TAZ458829 TKV458818:TKV458829 TUR458818:TUR458829 UEN458818:UEN458829 UOJ458818:UOJ458829 UYF458818:UYF458829 VIB458818:VIB458829 VRX458818:VRX458829 WBT458818:WBT458829 WLP458818:WLP458829 WVL458818:WVL458829 D524354:D524365 IZ524354:IZ524365 SV524354:SV524365 ACR524354:ACR524365 AMN524354:AMN524365 AWJ524354:AWJ524365 BGF524354:BGF524365 BQB524354:BQB524365 BZX524354:BZX524365 CJT524354:CJT524365 CTP524354:CTP524365 DDL524354:DDL524365 DNH524354:DNH524365 DXD524354:DXD524365 EGZ524354:EGZ524365 EQV524354:EQV524365 FAR524354:FAR524365 FKN524354:FKN524365 FUJ524354:FUJ524365 GEF524354:GEF524365 GOB524354:GOB524365 GXX524354:GXX524365 HHT524354:HHT524365 HRP524354:HRP524365 IBL524354:IBL524365 ILH524354:ILH524365 IVD524354:IVD524365 JEZ524354:JEZ524365 JOV524354:JOV524365 JYR524354:JYR524365 KIN524354:KIN524365 KSJ524354:KSJ524365 LCF524354:LCF524365 LMB524354:LMB524365 LVX524354:LVX524365 MFT524354:MFT524365 MPP524354:MPP524365 MZL524354:MZL524365 NJH524354:NJH524365 NTD524354:NTD524365 OCZ524354:OCZ524365 OMV524354:OMV524365 OWR524354:OWR524365 PGN524354:PGN524365 PQJ524354:PQJ524365 QAF524354:QAF524365 QKB524354:QKB524365 QTX524354:QTX524365 RDT524354:RDT524365 RNP524354:RNP524365 RXL524354:RXL524365 SHH524354:SHH524365 SRD524354:SRD524365 TAZ524354:TAZ524365 TKV524354:TKV524365 TUR524354:TUR524365 UEN524354:UEN524365 UOJ524354:UOJ524365 UYF524354:UYF524365 VIB524354:VIB524365 VRX524354:VRX524365 WBT524354:WBT524365 WLP524354:WLP524365 WVL524354:WVL524365 D589890:D589901 IZ589890:IZ589901 SV589890:SV589901 ACR589890:ACR589901 AMN589890:AMN589901 AWJ589890:AWJ589901 BGF589890:BGF589901 BQB589890:BQB589901 BZX589890:BZX589901 CJT589890:CJT589901 CTP589890:CTP589901 DDL589890:DDL589901 DNH589890:DNH589901 DXD589890:DXD589901 EGZ589890:EGZ589901 EQV589890:EQV589901 FAR589890:FAR589901 FKN589890:FKN589901 FUJ589890:FUJ589901 GEF589890:GEF589901 GOB589890:GOB589901 GXX589890:GXX589901 HHT589890:HHT589901 HRP589890:HRP589901 IBL589890:IBL589901 ILH589890:ILH589901 IVD589890:IVD589901 JEZ589890:JEZ589901 JOV589890:JOV589901 JYR589890:JYR589901 KIN589890:KIN589901 KSJ589890:KSJ589901 LCF589890:LCF589901 LMB589890:LMB589901 LVX589890:LVX589901 MFT589890:MFT589901 MPP589890:MPP589901 MZL589890:MZL589901 NJH589890:NJH589901 NTD589890:NTD589901 OCZ589890:OCZ589901 OMV589890:OMV589901 OWR589890:OWR589901 PGN589890:PGN589901 PQJ589890:PQJ589901 QAF589890:QAF589901 QKB589890:QKB589901 QTX589890:QTX589901 RDT589890:RDT589901 RNP589890:RNP589901 RXL589890:RXL589901 SHH589890:SHH589901 SRD589890:SRD589901 TAZ589890:TAZ589901 TKV589890:TKV589901 TUR589890:TUR589901 UEN589890:UEN589901 UOJ589890:UOJ589901 UYF589890:UYF589901 VIB589890:VIB589901 VRX589890:VRX589901 WBT589890:WBT589901 WLP589890:WLP589901 WVL589890:WVL589901 D655426:D655437 IZ655426:IZ655437 SV655426:SV655437 ACR655426:ACR655437 AMN655426:AMN655437 AWJ655426:AWJ655437 BGF655426:BGF655437 BQB655426:BQB655437 BZX655426:BZX655437 CJT655426:CJT655437 CTP655426:CTP655437 DDL655426:DDL655437 DNH655426:DNH655437 DXD655426:DXD655437 EGZ655426:EGZ655437 EQV655426:EQV655437 FAR655426:FAR655437 FKN655426:FKN655437 FUJ655426:FUJ655437 GEF655426:GEF655437 GOB655426:GOB655437 GXX655426:GXX655437 HHT655426:HHT655437 HRP655426:HRP655437 IBL655426:IBL655437 ILH655426:ILH655437 IVD655426:IVD655437 JEZ655426:JEZ655437 JOV655426:JOV655437 JYR655426:JYR655437 KIN655426:KIN655437 KSJ655426:KSJ655437 LCF655426:LCF655437 LMB655426:LMB655437 LVX655426:LVX655437 MFT655426:MFT655437 MPP655426:MPP655437 MZL655426:MZL655437 NJH655426:NJH655437 NTD655426:NTD655437 OCZ655426:OCZ655437 OMV655426:OMV655437 OWR655426:OWR655437 PGN655426:PGN655437 PQJ655426:PQJ655437 QAF655426:QAF655437 QKB655426:QKB655437 QTX655426:QTX655437 RDT655426:RDT655437 RNP655426:RNP655437 RXL655426:RXL655437 SHH655426:SHH655437 SRD655426:SRD655437 TAZ655426:TAZ655437 TKV655426:TKV655437 TUR655426:TUR655437 UEN655426:UEN655437 UOJ655426:UOJ655437 UYF655426:UYF655437 VIB655426:VIB655437 VRX655426:VRX655437 WBT655426:WBT655437 WLP655426:WLP655437 WVL655426:WVL655437 D720962:D720973 IZ720962:IZ720973 SV720962:SV720973 ACR720962:ACR720973 AMN720962:AMN720973 AWJ720962:AWJ720973 BGF720962:BGF720973 BQB720962:BQB720973 BZX720962:BZX720973 CJT720962:CJT720973 CTP720962:CTP720973 DDL720962:DDL720973 DNH720962:DNH720973 DXD720962:DXD720973 EGZ720962:EGZ720973 EQV720962:EQV720973 FAR720962:FAR720973 FKN720962:FKN720973 FUJ720962:FUJ720973 GEF720962:GEF720973 GOB720962:GOB720973 GXX720962:GXX720973 HHT720962:HHT720973 HRP720962:HRP720973 IBL720962:IBL720973 ILH720962:ILH720973 IVD720962:IVD720973 JEZ720962:JEZ720973 JOV720962:JOV720973 JYR720962:JYR720973 KIN720962:KIN720973 KSJ720962:KSJ720973 LCF720962:LCF720973 LMB720962:LMB720973 LVX720962:LVX720973 MFT720962:MFT720973 MPP720962:MPP720973 MZL720962:MZL720973 NJH720962:NJH720973 NTD720962:NTD720973 OCZ720962:OCZ720973 OMV720962:OMV720973 OWR720962:OWR720973 PGN720962:PGN720973 PQJ720962:PQJ720973 QAF720962:QAF720973 QKB720962:QKB720973 QTX720962:QTX720973 RDT720962:RDT720973 RNP720962:RNP720973 RXL720962:RXL720973 SHH720962:SHH720973 SRD720962:SRD720973 TAZ720962:TAZ720973 TKV720962:TKV720973 TUR720962:TUR720973 UEN720962:UEN720973 UOJ720962:UOJ720973 UYF720962:UYF720973 VIB720962:VIB720973 VRX720962:VRX720973 WBT720962:WBT720973 WLP720962:WLP720973 WVL720962:WVL720973 D786498:D786509 IZ786498:IZ786509 SV786498:SV786509 ACR786498:ACR786509 AMN786498:AMN786509 AWJ786498:AWJ786509 BGF786498:BGF786509 BQB786498:BQB786509 BZX786498:BZX786509 CJT786498:CJT786509 CTP786498:CTP786509 DDL786498:DDL786509 DNH786498:DNH786509 DXD786498:DXD786509 EGZ786498:EGZ786509 EQV786498:EQV786509 FAR786498:FAR786509 FKN786498:FKN786509 FUJ786498:FUJ786509 GEF786498:GEF786509 GOB786498:GOB786509 GXX786498:GXX786509 HHT786498:HHT786509 HRP786498:HRP786509 IBL786498:IBL786509 ILH786498:ILH786509 IVD786498:IVD786509 JEZ786498:JEZ786509 JOV786498:JOV786509 JYR786498:JYR786509 KIN786498:KIN786509 KSJ786498:KSJ786509 LCF786498:LCF786509 LMB786498:LMB786509 LVX786498:LVX786509 MFT786498:MFT786509 MPP786498:MPP786509 MZL786498:MZL786509 NJH786498:NJH786509 NTD786498:NTD786509 OCZ786498:OCZ786509 OMV786498:OMV786509 OWR786498:OWR786509 PGN786498:PGN786509 PQJ786498:PQJ786509 QAF786498:QAF786509 QKB786498:QKB786509 QTX786498:QTX786509 RDT786498:RDT786509 RNP786498:RNP786509 RXL786498:RXL786509 SHH786498:SHH786509 SRD786498:SRD786509 TAZ786498:TAZ786509 TKV786498:TKV786509 TUR786498:TUR786509 UEN786498:UEN786509 UOJ786498:UOJ786509 UYF786498:UYF786509 VIB786498:VIB786509 VRX786498:VRX786509 WBT786498:WBT786509 WLP786498:WLP786509 WVL786498:WVL786509 D852034:D852045 IZ852034:IZ852045 SV852034:SV852045 ACR852034:ACR852045 AMN852034:AMN852045 AWJ852034:AWJ852045 BGF852034:BGF852045 BQB852034:BQB852045 BZX852034:BZX852045 CJT852034:CJT852045 CTP852034:CTP852045 DDL852034:DDL852045 DNH852034:DNH852045 DXD852034:DXD852045 EGZ852034:EGZ852045 EQV852034:EQV852045 FAR852034:FAR852045 FKN852034:FKN852045 FUJ852034:FUJ852045 GEF852034:GEF852045 GOB852034:GOB852045 GXX852034:GXX852045 HHT852034:HHT852045 HRP852034:HRP852045 IBL852034:IBL852045 ILH852034:ILH852045 IVD852034:IVD852045 JEZ852034:JEZ852045 JOV852034:JOV852045 JYR852034:JYR852045 KIN852034:KIN852045 KSJ852034:KSJ852045 LCF852034:LCF852045 LMB852034:LMB852045 LVX852034:LVX852045 MFT852034:MFT852045 MPP852034:MPP852045 MZL852034:MZL852045 NJH852034:NJH852045 NTD852034:NTD852045 OCZ852034:OCZ852045 OMV852034:OMV852045 OWR852034:OWR852045 PGN852034:PGN852045 PQJ852034:PQJ852045 QAF852034:QAF852045 QKB852034:QKB852045 QTX852034:QTX852045 RDT852034:RDT852045 RNP852034:RNP852045 RXL852034:RXL852045 SHH852034:SHH852045 SRD852034:SRD852045 TAZ852034:TAZ852045 TKV852034:TKV852045 TUR852034:TUR852045 UEN852034:UEN852045 UOJ852034:UOJ852045 UYF852034:UYF852045 VIB852034:VIB852045 VRX852034:VRX852045 WBT852034:WBT852045 WLP852034:WLP852045 WVL852034:WVL852045 D917570:D917581 IZ917570:IZ917581 SV917570:SV917581 ACR917570:ACR917581 AMN917570:AMN917581 AWJ917570:AWJ917581 BGF917570:BGF917581 BQB917570:BQB917581 BZX917570:BZX917581 CJT917570:CJT917581 CTP917570:CTP917581 DDL917570:DDL917581 DNH917570:DNH917581 DXD917570:DXD917581 EGZ917570:EGZ917581 EQV917570:EQV917581 FAR917570:FAR917581 FKN917570:FKN917581 FUJ917570:FUJ917581 GEF917570:GEF917581 GOB917570:GOB917581 GXX917570:GXX917581 HHT917570:HHT917581 HRP917570:HRP917581 IBL917570:IBL917581 ILH917570:ILH917581 IVD917570:IVD917581 JEZ917570:JEZ917581 JOV917570:JOV917581 JYR917570:JYR917581 KIN917570:KIN917581 KSJ917570:KSJ917581 LCF917570:LCF917581 LMB917570:LMB917581 LVX917570:LVX917581 MFT917570:MFT917581 MPP917570:MPP917581 MZL917570:MZL917581 NJH917570:NJH917581 NTD917570:NTD917581 OCZ917570:OCZ917581 OMV917570:OMV917581 OWR917570:OWR917581 PGN917570:PGN917581 PQJ917570:PQJ917581 QAF917570:QAF917581 QKB917570:QKB917581 QTX917570:QTX917581 RDT917570:RDT917581 RNP917570:RNP917581 RXL917570:RXL917581 SHH917570:SHH917581 SRD917570:SRD917581 TAZ917570:TAZ917581 TKV917570:TKV917581 TUR917570:TUR917581 UEN917570:UEN917581 UOJ917570:UOJ917581 UYF917570:UYF917581 VIB917570:VIB917581 VRX917570:VRX917581 WBT917570:WBT917581 WLP917570:WLP917581 WVL917570:WVL917581 D983106:D983117 IZ983106:IZ983117 SV983106:SV983117 ACR983106:ACR983117 AMN983106:AMN983117 AWJ983106:AWJ983117 BGF983106:BGF983117 BQB983106:BQB983117 BZX983106:BZX983117 CJT983106:CJT983117 CTP983106:CTP983117 DDL983106:DDL983117 DNH983106:DNH983117 DXD983106:DXD983117 EGZ983106:EGZ983117 EQV983106:EQV983117 FAR983106:FAR983117 FKN983106:FKN983117 FUJ983106:FUJ983117 GEF983106:GEF983117 GOB983106:GOB983117 GXX983106:GXX983117 HHT983106:HHT983117 HRP983106:HRP983117 IBL983106:IBL983117 ILH983106:ILH983117 IVD983106:IVD983117 JEZ983106:JEZ983117 JOV983106:JOV983117 JYR983106:JYR983117 KIN983106:KIN983117 KSJ983106:KSJ983117 LCF983106:LCF983117 LMB983106:LMB983117 LVX983106:LVX983117 MFT983106:MFT983117 MPP983106:MPP983117 MZL983106:MZL983117 NJH983106:NJH983117 NTD983106:NTD983117 OCZ983106:OCZ983117 OMV983106:OMV983117 OWR983106:OWR983117 PGN983106:PGN983117 PQJ983106:PQJ983117 QAF983106:QAF983117 QKB983106:QKB983117 QTX983106:QTX983117 RDT983106:RDT983117 RNP983106:RNP983117 RXL983106:RXL983117 SHH983106:SHH983117 SRD983106:SRD983117 TAZ983106:TAZ983117 TKV983106:TKV983117 TUR983106:TUR983117 UEN983106:UEN983117 UOJ983106:UOJ983117 UYF983106:UYF983117 VIB983106:VIB983117 VRX983106:VRX983117 WBT983106:WBT983117 WLP983106:WLP983117 WVL983106:WVL983117" xr:uid="{6DC61917-80DA-4D46-B3E4-E5D859A973A3}">
      <formula1>$V$2:$V$13</formula1>
      <formula2>0</formula2>
    </dataValidation>
    <dataValidation type="list" allowBlank="1" showErrorMessage="1" errorTitle="Codage SANDRE svp" sqref="E66:E77 JA66:JA77 SW66:SW77 ACS66:ACS77 AMO66:AMO77 AWK66:AWK77 BGG66:BGG77 BQC66:BQC77 BZY66:BZY77 CJU66:CJU77 CTQ66:CTQ77 DDM66:DDM77 DNI66:DNI77 DXE66:DXE77 EHA66:EHA77 EQW66:EQW77 FAS66:FAS77 FKO66:FKO77 FUK66:FUK77 GEG66:GEG77 GOC66:GOC77 GXY66:GXY77 HHU66:HHU77 HRQ66:HRQ77 IBM66:IBM77 ILI66:ILI77 IVE66:IVE77 JFA66:JFA77 JOW66:JOW77 JYS66:JYS77 KIO66:KIO77 KSK66:KSK77 LCG66:LCG77 LMC66:LMC77 LVY66:LVY77 MFU66:MFU77 MPQ66:MPQ77 MZM66:MZM77 NJI66:NJI77 NTE66:NTE77 ODA66:ODA77 OMW66:OMW77 OWS66:OWS77 PGO66:PGO77 PQK66:PQK77 QAG66:QAG77 QKC66:QKC77 QTY66:QTY77 RDU66:RDU77 RNQ66:RNQ77 RXM66:RXM77 SHI66:SHI77 SRE66:SRE77 TBA66:TBA77 TKW66:TKW77 TUS66:TUS77 UEO66:UEO77 UOK66:UOK77 UYG66:UYG77 VIC66:VIC77 VRY66:VRY77 WBU66:WBU77 WLQ66:WLQ77 WVM66:WVM77 E65602:E65613 JA65602:JA65613 SW65602:SW65613 ACS65602:ACS65613 AMO65602:AMO65613 AWK65602:AWK65613 BGG65602:BGG65613 BQC65602:BQC65613 BZY65602:BZY65613 CJU65602:CJU65613 CTQ65602:CTQ65613 DDM65602:DDM65613 DNI65602:DNI65613 DXE65602:DXE65613 EHA65602:EHA65613 EQW65602:EQW65613 FAS65602:FAS65613 FKO65602:FKO65613 FUK65602:FUK65613 GEG65602:GEG65613 GOC65602:GOC65613 GXY65602:GXY65613 HHU65602:HHU65613 HRQ65602:HRQ65613 IBM65602:IBM65613 ILI65602:ILI65613 IVE65602:IVE65613 JFA65602:JFA65613 JOW65602:JOW65613 JYS65602:JYS65613 KIO65602:KIO65613 KSK65602:KSK65613 LCG65602:LCG65613 LMC65602:LMC65613 LVY65602:LVY65613 MFU65602:MFU65613 MPQ65602:MPQ65613 MZM65602:MZM65613 NJI65602:NJI65613 NTE65602:NTE65613 ODA65602:ODA65613 OMW65602:OMW65613 OWS65602:OWS65613 PGO65602:PGO65613 PQK65602:PQK65613 QAG65602:QAG65613 QKC65602:QKC65613 QTY65602:QTY65613 RDU65602:RDU65613 RNQ65602:RNQ65613 RXM65602:RXM65613 SHI65602:SHI65613 SRE65602:SRE65613 TBA65602:TBA65613 TKW65602:TKW65613 TUS65602:TUS65613 UEO65602:UEO65613 UOK65602:UOK65613 UYG65602:UYG65613 VIC65602:VIC65613 VRY65602:VRY65613 WBU65602:WBU65613 WLQ65602:WLQ65613 WVM65602:WVM65613 E131138:E131149 JA131138:JA131149 SW131138:SW131149 ACS131138:ACS131149 AMO131138:AMO131149 AWK131138:AWK131149 BGG131138:BGG131149 BQC131138:BQC131149 BZY131138:BZY131149 CJU131138:CJU131149 CTQ131138:CTQ131149 DDM131138:DDM131149 DNI131138:DNI131149 DXE131138:DXE131149 EHA131138:EHA131149 EQW131138:EQW131149 FAS131138:FAS131149 FKO131138:FKO131149 FUK131138:FUK131149 GEG131138:GEG131149 GOC131138:GOC131149 GXY131138:GXY131149 HHU131138:HHU131149 HRQ131138:HRQ131149 IBM131138:IBM131149 ILI131138:ILI131149 IVE131138:IVE131149 JFA131138:JFA131149 JOW131138:JOW131149 JYS131138:JYS131149 KIO131138:KIO131149 KSK131138:KSK131149 LCG131138:LCG131149 LMC131138:LMC131149 LVY131138:LVY131149 MFU131138:MFU131149 MPQ131138:MPQ131149 MZM131138:MZM131149 NJI131138:NJI131149 NTE131138:NTE131149 ODA131138:ODA131149 OMW131138:OMW131149 OWS131138:OWS131149 PGO131138:PGO131149 PQK131138:PQK131149 QAG131138:QAG131149 QKC131138:QKC131149 QTY131138:QTY131149 RDU131138:RDU131149 RNQ131138:RNQ131149 RXM131138:RXM131149 SHI131138:SHI131149 SRE131138:SRE131149 TBA131138:TBA131149 TKW131138:TKW131149 TUS131138:TUS131149 UEO131138:UEO131149 UOK131138:UOK131149 UYG131138:UYG131149 VIC131138:VIC131149 VRY131138:VRY131149 WBU131138:WBU131149 WLQ131138:WLQ131149 WVM131138:WVM131149 E196674:E196685 JA196674:JA196685 SW196674:SW196685 ACS196674:ACS196685 AMO196674:AMO196685 AWK196674:AWK196685 BGG196674:BGG196685 BQC196674:BQC196685 BZY196674:BZY196685 CJU196674:CJU196685 CTQ196674:CTQ196685 DDM196674:DDM196685 DNI196674:DNI196685 DXE196674:DXE196685 EHA196674:EHA196685 EQW196674:EQW196685 FAS196674:FAS196685 FKO196674:FKO196685 FUK196674:FUK196685 GEG196674:GEG196685 GOC196674:GOC196685 GXY196674:GXY196685 HHU196674:HHU196685 HRQ196674:HRQ196685 IBM196674:IBM196685 ILI196674:ILI196685 IVE196674:IVE196685 JFA196674:JFA196685 JOW196674:JOW196685 JYS196674:JYS196685 KIO196674:KIO196685 KSK196674:KSK196685 LCG196674:LCG196685 LMC196674:LMC196685 LVY196674:LVY196685 MFU196674:MFU196685 MPQ196674:MPQ196685 MZM196674:MZM196685 NJI196674:NJI196685 NTE196674:NTE196685 ODA196674:ODA196685 OMW196674:OMW196685 OWS196674:OWS196685 PGO196674:PGO196685 PQK196674:PQK196685 QAG196674:QAG196685 QKC196674:QKC196685 QTY196674:QTY196685 RDU196674:RDU196685 RNQ196674:RNQ196685 RXM196674:RXM196685 SHI196674:SHI196685 SRE196674:SRE196685 TBA196674:TBA196685 TKW196674:TKW196685 TUS196674:TUS196685 UEO196674:UEO196685 UOK196674:UOK196685 UYG196674:UYG196685 VIC196674:VIC196685 VRY196674:VRY196685 WBU196674:WBU196685 WLQ196674:WLQ196685 WVM196674:WVM196685 E262210:E262221 JA262210:JA262221 SW262210:SW262221 ACS262210:ACS262221 AMO262210:AMO262221 AWK262210:AWK262221 BGG262210:BGG262221 BQC262210:BQC262221 BZY262210:BZY262221 CJU262210:CJU262221 CTQ262210:CTQ262221 DDM262210:DDM262221 DNI262210:DNI262221 DXE262210:DXE262221 EHA262210:EHA262221 EQW262210:EQW262221 FAS262210:FAS262221 FKO262210:FKO262221 FUK262210:FUK262221 GEG262210:GEG262221 GOC262210:GOC262221 GXY262210:GXY262221 HHU262210:HHU262221 HRQ262210:HRQ262221 IBM262210:IBM262221 ILI262210:ILI262221 IVE262210:IVE262221 JFA262210:JFA262221 JOW262210:JOW262221 JYS262210:JYS262221 KIO262210:KIO262221 KSK262210:KSK262221 LCG262210:LCG262221 LMC262210:LMC262221 LVY262210:LVY262221 MFU262210:MFU262221 MPQ262210:MPQ262221 MZM262210:MZM262221 NJI262210:NJI262221 NTE262210:NTE262221 ODA262210:ODA262221 OMW262210:OMW262221 OWS262210:OWS262221 PGO262210:PGO262221 PQK262210:PQK262221 QAG262210:QAG262221 QKC262210:QKC262221 QTY262210:QTY262221 RDU262210:RDU262221 RNQ262210:RNQ262221 RXM262210:RXM262221 SHI262210:SHI262221 SRE262210:SRE262221 TBA262210:TBA262221 TKW262210:TKW262221 TUS262210:TUS262221 UEO262210:UEO262221 UOK262210:UOK262221 UYG262210:UYG262221 VIC262210:VIC262221 VRY262210:VRY262221 WBU262210:WBU262221 WLQ262210:WLQ262221 WVM262210:WVM262221 E327746:E327757 JA327746:JA327757 SW327746:SW327757 ACS327746:ACS327757 AMO327746:AMO327757 AWK327746:AWK327757 BGG327746:BGG327757 BQC327746:BQC327757 BZY327746:BZY327757 CJU327746:CJU327757 CTQ327746:CTQ327757 DDM327746:DDM327757 DNI327746:DNI327757 DXE327746:DXE327757 EHA327746:EHA327757 EQW327746:EQW327757 FAS327746:FAS327757 FKO327746:FKO327757 FUK327746:FUK327757 GEG327746:GEG327757 GOC327746:GOC327757 GXY327746:GXY327757 HHU327746:HHU327757 HRQ327746:HRQ327757 IBM327746:IBM327757 ILI327746:ILI327757 IVE327746:IVE327757 JFA327746:JFA327757 JOW327746:JOW327757 JYS327746:JYS327757 KIO327746:KIO327757 KSK327746:KSK327757 LCG327746:LCG327757 LMC327746:LMC327757 LVY327746:LVY327757 MFU327746:MFU327757 MPQ327746:MPQ327757 MZM327746:MZM327757 NJI327746:NJI327757 NTE327746:NTE327757 ODA327746:ODA327757 OMW327746:OMW327757 OWS327746:OWS327757 PGO327746:PGO327757 PQK327746:PQK327757 QAG327746:QAG327757 QKC327746:QKC327757 QTY327746:QTY327757 RDU327746:RDU327757 RNQ327746:RNQ327757 RXM327746:RXM327757 SHI327746:SHI327757 SRE327746:SRE327757 TBA327746:TBA327757 TKW327746:TKW327757 TUS327746:TUS327757 UEO327746:UEO327757 UOK327746:UOK327757 UYG327746:UYG327757 VIC327746:VIC327757 VRY327746:VRY327757 WBU327746:WBU327757 WLQ327746:WLQ327757 WVM327746:WVM327757 E393282:E393293 JA393282:JA393293 SW393282:SW393293 ACS393282:ACS393293 AMO393282:AMO393293 AWK393282:AWK393293 BGG393282:BGG393293 BQC393282:BQC393293 BZY393282:BZY393293 CJU393282:CJU393293 CTQ393282:CTQ393293 DDM393282:DDM393293 DNI393282:DNI393293 DXE393282:DXE393293 EHA393282:EHA393293 EQW393282:EQW393293 FAS393282:FAS393293 FKO393282:FKO393293 FUK393282:FUK393293 GEG393282:GEG393293 GOC393282:GOC393293 GXY393282:GXY393293 HHU393282:HHU393293 HRQ393282:HRQ393293 IBM393282:IBM393293 ILI393282:ILI393293 IVE393282:IVE393293 JFA393282:JFA393293 JOW393282:JOW393293 JYS393282:JYS393293 KIO393282:KIO393293 KSK393282:KSK393293 LCG393282:LCG393293 LMC393282:LMC393293 LVY393282:LVY393293 MFU393282:MFU393293 MPQ393282:MPQ393293 MZM393282:MZM393293 NJI393282:NJI393293 NTE393282:NTE393293 ODA393282:ODA393293 OMW393282:OMW393293 OWS393282:OWS393293 PGO393282:PGO393293 PQK393282:PQK393293 QAG393282:QAG393293 QKC393282:QKC393293 QTY393282:QTY393293 RDU393282:RDU393293 RNQ393282:RNQ393293 RXM393282:RXM393293 SHI393282:SHI393293 SRE393282:SRE393293 TBA393282:TBA393293 TKW393282:TKW393293 TUS393282:TUS393293 UEO393282:UEO393293 UOK393282:UOK393293 UYG393282:UYG393293 VIC393282:VIC393293 VRY393282:VRY393293 WBU393282:WBU393293 WLQ393282:WLQ393293 WVM393282:WVM393293 E458818:E458829 JA458818:JA458829 SW458818:SW458829 ACS458818:ACS458829 AMO458818:AMO458829 AWK458818:AWK458829 BGG458818:BGG458829 BQC458818:BQC458829 BZY458818:BZY458829 CJU458818:CJU458829 CTQ458818:CTQ458829 DDM458818:DDM458829 DNI458818:DNI458829 DXE458818:DXE458829 EHA458818:EHA458829 EQW458818:EQW458829 FAS458818:FAS458829 FKO458818:FKO458829 FUK458818:FUK458829 GEG458818:GEG458829 GOC458818:GOC458829 GXY458818:GXY458829 HHU458818:HHU458829 HRQ458818:HRQ458829 IBM458818:IBM458829 ILI458818:ILI458829 IVE458818:IVE458829 JFA458818:JFA458829 JOW458818:JOW458829 JYS458818:JYS458829 KIO458818:KIO458829 KSK458818:KSK458829 LCG458818:LCG458829 LMC458818:LMC458829 LVY458818:LVY458829 MFU458818:MFU458829 MPQ458818:MPQ458829 MZM458818:MZM458829 NJI458818:NJI458829 NTE458818:NTE458829 ODA458818:ODA458829 OMW458818:OMW458829 OWS458818:OWS458829 PGO458818:PGO458829 PQK458818:PQK458829 QAG458818:QAG458829 QKC458818:QKC458829 QTY458818:QTY458829 RDU458818:RDU458829 RNQ458818:RNQ458829 RXM458818:RXM458829 SHI458818:SHI458829 SRE458818:SRE458829 TBA458818:TBA458829 TKW458818:TKW458829 TUS458818:TUS458829 UEO458818:UEO458829 UOK458818:UOK458829 UYG458818:UYG458829 VIC458818:VIC458829 VRY458818:VRY458829 WBU458818:WBU458829 WLQ458818:WLQ458829 WVM458818:WVM458829 E524354:E524365 JA524354:JA524365 SW524354:SW524365 ACS524354:ACS524365 AMO524354:AMO524365 AWK524354:AWK524365 BGG524354:BGG524365 BQC524354:BQC524365 BZY524354:BZY524365 CJU524354:CJU524365 CTQ524354:CTQ524365 DDM524354:DDM524365 DNI524354:DNI524365 DXE524354:DXE524365 EHA524354:EHA524365 EQW524354:EQW524365 FAS524354:FAS524365 FKO524354:FKO524365 FUK524354:FUK524365 GEG524354:GEG524365 GOC524354:GOC524365 GXY524354:GXY524365 HHU524354:HHU524365 HRQ524354:HRQ524365 IBM524354:IBM524365 ILI524354:ILI524365 IVE524354:IVE524365 JFA524354:JFA524365 JOW524354:JOW524365 JYS524354:JYS524365 KIO524354:KIO524365 KSK524354:KSK524365 LCG524354:LCG524365 LMC524354:LMC524365 LVY524354:LVY524365 MFU524354:MFU524365 MPQ524354:MPQ524365 MZM524354:MZM524365 NJI524354:NJI524365 NTE524354:NTE524365 ODA524354:ODA524365 OMW524354:OMW524365 OWS524354:OWS524365 PGO524354:PGO524365 PQK524354:PQK524365 QAG524354:QAG524365 QKC524354:QKC524365 QTY524354:QTY524365 RDU524354:RDU524365 RNQ524354:RNQ524365 RXM524354:RXM524365 SHI524354:SHI524365 SRE524354:SRE524365 TBA524354:TBA524365 TKW524354:TKW524365 TUS524354:TUS524365 UEO524354:UEO524365 UOK524354:UOK524365 UYG524354:UYG524365 VIC524354:VIC524365 VRY524354:VRY524365 WBU524354:WBU524365 WLQ524354:WLQ524365 WVM524354:WVM524365 E589890:E589901 JA589890:JA589901 SW589890:SW589901 ACS589890:ACS589901 AMO589890:AMO589901 AWK589890:AWK589901 BGG589890:BGG589901 BQC589890:BQC589901 BZY589890:BZY589901 CJU589890:CJU589901 CTQ589890:CTQ589901 DDM589890:DDM589901 DNI589890:DNI589901 DXE589890:DXE589901 EHA589890:EHA589901 EQW589890:EQW589901 FAS589890:FAS589901 FKO589890:FKO589901 FUK589890:FUK589901 GEG589890:GEG589901 GOC589890:GOC589901 GXY589890:GXY589901 HHU589890:HHU589901 HRQ589890:HRQ589901 IBM589890:IBM589901 ILI589890:ILI589901 IVE589890:IVE589901 JFA589890:JFA589901 JOW589890:JOW589901 JYS589890:JYS589901 KIO589890:KIO589901 KSK589890:KSK589901 LCG589890:LCG589901 LMC589890:LMC589901 LVY589890:LVY589901 MFU589890:MFU589901 MPQ589890:MPQ589901 MZM589890:MZM589901 NJI589890:NJI589901 NTE589890:NTE589901 ODA589890:ODA589901 OMW589890:OMW589901 OWS589890:OWS589901 PGO589890:PGO589901 PQK589890:PQK589901 QAG589890:QAG589901 QKC589890:QKC589901 QTY589890:QTY589901 RDU589890:RDU589901 RNQ589890:RNQ589901 RXM589890:RXM589901 SHI589890:SHI589901 SRE589890:SRE589901 TBA589890:TBA589901 TKW589890:TKW589901 TUS589890:TUS589901 UEO589890:UEO589901 UOK589890:UOK589901 UYG589890:UYG589901 VIC589890:VIC589901 VRY589890:VRY589901 WBU589890:WBU589901 WLQ589890:WLQ589901 WVM589890:WVM589901 E655426:E655437 JA655426:JA655437 SW655426:SW655437 ACS655426:ACS655437 AMO655426:AMO655437 AWK655426:AWK655437 BGG655426:BGG655437 BQC655426:BQC655437 BZY655426:BZY655437 CJU655426:CJU655437 CTQ655426:CTQ655437 DDM655426:DDM655437 DNI655426:DNI655437 DXE655426:DXE655437 EHA655426:EHA655437 EQW655426:EQW655437 FAS655426:FAS655437 FKO655426:FKO655437 FUK655426:FUK655437 GEG655426:GEG655437 GOC655426:GOC655437 GXY655426:GXY655437 HHU655426:HHU655437 HRQ655426:HRQ655437 IBM655426:IBM655437 ILI655426:ILI655437 IVE655426:IVE655437 JFA655426:JFA655437 JOW655426:JOW655437 JYS655426:JYS655437 KIO655426:KIO655437 KSK655426:KSK655437 LCG655426:LCG655437 LMC655426:LMC655437 LVY655426:LVY655437 MFU655426:MFU655437 MPQ655426:MPQ655437 MZM655426:MZM655437 NJI655426:NJI655437 NTE655426:NTE655437 ODA655426:ODA655437 OMW655426:OMW655437 OWS655426:OWS655437 PGO655426:PGO655437 PQK655426:PQK655437 QAG655426:QAG655437 QKC655426:QKC655437 QTY655426:QTY655437 RDU655426:RDU655437 RNQ655426:RNQ655437 RXM655426:RXM655437 SHI655426:SHI655437 SRE655426:SRE655437 TBA655426:TBA655437 TKW655426:TKW655437 TUS655426:TUS655437 UEO655426:UEO655437 UOK655426:UOK655437 UYG655426:UYG655437 VIC655426:VIC655437 VRY655426:VRY655437 WBU655426:WBU655437 WLQ655426:WLQ655437 WVM655426:WVM655437 E720962:E720973 JA720962:JA720973 SW720962:SW720973 ACS720962:ACS720973 AMO720962:AMO720973 AWK720962:AWK720973 BGG720962:BGG720973 BQC720962:BQC720973 BZY720962:BZY720973 CJU720962:CJU720973 CTQ720962:CTQ720973 DDM720962:DDM720973 DNI720962:DNI720973 DXE720962:DXE720973 EHA720962:EHA720973 EQW720962:EQW720973 FAS720962:FAS720973 FKO720962:FKO720973 FUK720962:FUK720973 GEG720962:GEG720973 GOC720962:GOC720973 GXY720962:GXY720973 HHU720962:HHU720973 HRQ720962:HRQ720973 IBM720962:IBM720973 ILI720962:ILI720973 IVE720962:IVE720973 JFA720962:JFA720973 JOW720962:JOW720973 JYS720962:JYS720973 KIO720962:KIO720973 KSK720962:KSK720973 LCG720962:LCG720973 LMC720962:LMC720973 LVY720962:LVY720973 MFU720962:MFU720973 MPQ720962:MPQ720973 MZM720962:MZM720973 NJI720962:NJI720973 NTE720962:NTE720973 ODA720962:ODA720973 OMW720962:OMW720973 OWS720962:OWS720973 PGO720962:PGO720973 PQK720962:PQK720973 QAG720962:QAG720973 QKC720962:QKC720973 QTY720962:QTY720973 RDU720962:RDU720973 RNQ720962:RNQ720973 RXM720962:RXM720973 SHI720962:SHI720973 SRE720962:SRE720973 TBA720962:TBA720973 TKW720962:TKW720973 TUS720962:TUS720973 UEO720962:UEO720973 UOK720962:UOK720973 UYG720962:UYG720973 VIC720962:VIC720973 VRY720962:VRY720973 WBU720962:WBU720973 WLQ720962:WLQ720973 WVM720962:WVM720973 E786498:E786509 JA786498:JA786509 SW786498:SW786509 ACS786498:ACS786509 AMO786498:AMO786509 AWK786498:AWK786509 BGG786498:BGG786509 BQC786498:BQC786509 BZY786498:BZY786509 CJU786498:CJU786509 CTQ786498:CTQ786509 DDM786498:DDM786509 DNI786498:DNI786509 DXE786498:DXE786509 EHA786498:EHA786509 EQW786498:EQW786509 FAS786498:FAS786509 FKO786498:FKO786509 FUK786498:FUK786509 GEG786498:GEG786509 GOC786498:GOC786509 GXY786498:GXY786509 HHU786498:HHU786509 HRQ786498:HRQ786509 IBM786498:IBM786509 ILI786498:ILI786509 IVE786498:IVE786509 JFA786498:JFA786509 JOW786498:JOW786509 JYS786498:JYS786509 KIO786498:KIO786509 KSK786498:KSK786509 LCG786498:LCG786509 LMC786498:LMC786509 LVY786498:LVY786509 MFU786498:MFU786509 MPQ786498:MPQ786509 MZM786498:MZM786509 NJI786498:NJI786509 NTE786498:NTE786509 ODA786498:ODA786509 OMW786498:OMW786509 OWS786498:OWS786509 PGO786498:PGO786509 PQK786498:PQK786509 QAG786498:QAG786509 QKC786498:QKC786509 QTY786498:QTY786509 RDU786498:RDU786509 RNQ786498:RNQ786509 RXM786498:RXM786509 SHI786498:SHI786509 SRE786498:SRE786509 TBA786498:TBA786509 TKW786498:TKW786509 TUS786498:TUS786509 UEO786498:UEO786509 UOK786498:UOK786509 UYG786498:UYG786509 VIC786498:VIC786509 VRY786498:VRY786509 WBU786498:WBU786509 WLQ786498:WLQ786509 WVM786498:WVM786509 E852034:E852045 JA852034:JA852045 SW852034:SW852045 ACS852034:ACS852045 AMO852034:AMO852045 AWK852034:AWK852045 BGG852034:BGG852045 BQC852034:BQC852045 BZY852034:BZY852045 CJU852034:CJU852045 CTQ852034:CTQ852045 DDM852034:DDM852045 DNI852034:DNI852045 DXE852034:DXE852045 EHA852034:EHA852045 EQW852034:EQW852045 FAS852034:FAS852045 FKO852034:FKO852045 FUK852034:FUK852045 GEG852034:GEG852045 GOC852034:GOC852045 GXY852034:GXY852045 HHU852034:HHU852045 HRQ852034:HRQ852045 IBM852034:IBM852045 ILI852034:ILI852045 IVE852034:IVE852045 JFA852034:JFA852045 JOW852034:JOW852045 JYS852034:JYS852045 KIO852034:KIO852045 KSK852034:KSK852045 LCG852034:LCG852045 LMC852034:LMC852045 LVY852034:LVY852045 MFU852034:MFU852045 MPQ852034:MPQ852045 MZM852034:MZM852045 NJI852034:NJI852045 NTE852034:NTE852045 ODA852034:ODA852045 OMW852034:OMW852045 OWS852034:OWS852045 PGO852034:PGO852045 PQK852034:PQK852045 QAG852034:QAG852045 QKC852034:QKC852045 QTY852034:QTY852045 RDU852034:RDU852045 RNQ852034:RNQ852045 RXM852034:RXM852045 SHI852034:SHI852045 SRE852034:SRE852045 TBA852034:TBA852045 TKW852034:TKW852045 TUS852034:TUS852045 UEO852034:UEO852045 UOK852034:UOK852045 UYG852034:UYG852045 VIC852034:VIC852045 VRY852034:VRY852045 WBU852034:WBU852045 WLQ852034:WLQ852045 WVM852034:WVM852045 E917570:E917581 JA917570:JA917581 SW917570:SW917581 ACS917570:ACS917581 AMO917570:AMO917581 AWK917570:AWK917581 BGG917570:BGG917581 BQC917570:BQC917581 BZY917570:BZY917581 CJU917570:CJU917581 CTQ917570:CTQ917581 DDM917570:DDM917581 DNI917570:DNI917581 DXE917570:DXE917581 EHA917570:EHA917581 EQW917570:EQW917581 FAS917570:FAS917581 FKO917570:FKO917581 FUK917570:FUK917581 GEG917570:GEG917581 GOC917570:GOC917581 GXY917570:GXY917581 HHU917570:HHU917581 HRQ917570:HRQ917581 IBM917570:IBM917581 ILI917570:ILI917581 IVE917570:IVE917581 JFA917570:JFA917581 JOW917570:JOW917581 JYS917570:JYS917581 KIO917570:KIO917581 KSK917570:KSK917581 LCG917570:LCG917581 LMC917570:LMC917581 LVY917570:LVY917581 MFU917570:MFU917581 MPQ917570:MPQ917581 MZM917570:MZM917581 NJI917570:NJI917581 NTE917570:NTE917581 ODA917570:ODA917581 OMW917570:OMW917581 OWS917570:OWS917581 PGO917570:PGO917581 PQK917570:PQK917581 QAG917570:QAG917581 QKC917570:QKC917581 QTY917570:QTY917581 RDU917570:RDU917581 RNQ917570:RNQ917581 RXM917570:RXM917581 SHI917570:SHI917581 SRE917570:SRE917581 TBA917570:TBA917581 TKW917570:TKW917581 TUS917570:TUS917581 UEO917570:UEO917581 UOK917570:UOK917581 UYG917570:UYG917581 VIC917570:VIC917581 VRY917570:VRY917581 WBU917570:WBU917581 WLQ917570:WLQ917581 WVM917570:WVM917581 E983106:E983117 JA983106:JA983117 SW983106:SW983117 ACS983106:ACS983117 AMO983106:AMO983117 AWK983106:AWK983117 BGG983106:BGG983117 BQC983106:BQC983117 BZY983106:BZY983117 CJU983106:CJU983117 CTQ983106:CTQ983117 DDM983106:DDM983117 DNI983106:DNI983117 DXE983106:DXE983117 EHA983106:EHA983117 EQW983106:EQW983117 FAS983106:FAS983117 FKO983106:FKO983117 FUK983106:FUK983117 GEG983106:GEG983117 GOC983106:GOC983117 GXY983106:GXY983117 HHU983106:HHU983117 HRQ983106:HRQ983117 IBM983106:IBM983117 ILI983106:ILI983117 IVE983106:IVE983117 JFA983106:JFA983117 JOW983106:JOW983117 JYS983106:JYS983117 KIO983106:KIO983117 KSK983106:KSK983117 LCG983106:LCG983117 LMC983106:LMC983117 LVY983106:LVY983117 MFU983106:MFU983117 MPQ983106:MPQ983117 MZM983106:MZM983117 NJI983106:NJI983117 NTE983106:NTE983117 ODA983106:ODA983117 OMW983106:OMW983117 OWS983106:OWS983117 PGO983106:PGO983117 PQK983106:PQK983117 QAG983106:QAG983117 QKC983106:QKC983117 QTY983106:QTY983117 RDU983106:RDU983117 RNQ983106:RNQ983117 RXM983106:RXM983117 SHI983106:SHI983117 SRE983106:SRE983117 TBA983106:TBA983117 TKW983106:TKW983117 TUS983106:TUS983117 UEO983106:UEO983117 UOK983106:UOK983117 UYG983106:UYG983117 VIC983106:VIC983117 VRY983106:VRY983117 WBU983106:WBU983117 WLQ983106:WLQ983117 WVM983106:WVM983117" xr:uid="{F827F47D-8FF4-49D3-9805-10D281056450}">
      <formula1>$W$2:$W$5</formula1>
      <formula2>0</formula2>
    </dataValidation>
    <dataValidation type="list" allowBlank="1" showErrorMessage="1" errorTitle="Altitude en mètres"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xr:uid="{B1139835-6E6D-41E0-AA0A-50F6491420DB}">
      <formula1>$S$2:$S$8</formula1>
      <formula2>0</formula2>
    </dataValidation>
    <dataValidation type="whole" allowBlank="1" showErrorMessage="1" errorTitle="Altitude en mètres"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26148995-9AA7-4489-B974-C18AC36527C0}">
      <formula1>0</formula1>
      <formula2>4000</formula2>
    </dataValidation>
    <dataValidation type="decimal" allowBlank="1" showErrorMessage="1" errorTitle="Recouvrement en % de 0 à 100" sqref="H39:H50 JD39:JD50 SZ39:SZ50 ACV39:ACV50 AMR39:AMR50 AWN39:AWN50 BGJ39:BGJ50 BQF39:BQF50 CAB39:CAB50 CJX39:CJX50 CTT39:CTT50 DDP39:DDP50 DNL39:DNL50 DXH39:DXH50 EHD39:EHD50 EQZ39:EQZ50 FAV39:FAV50 FKR39:FKR50 FUN39:FUN50 GEJ39:GEJ50 GOF39:GOF50 GYB39:GYB50 HHX39:HHX50 HRT39:HRT50 IBP39:IBP50 ILL39:ILL50 IVH39:IVH50 JFD39:JFD50 JOZ39:JOZ50 JYV39:JYV50 KIR39:KIR50 KSN39:KSN50 LCJ39:LCJ50 LMF39:LMF50 LWB39:LWB50 MFX39:MFX50 MPT39:MPT50 MZP39:MZP50 NJL39:NJL50 NTH39:NTH50 ODD39:ODD50 OMZ39:OMZ50 OWV39:OWV50 PGR39:PGR50 PQN39:PQN50 QAJ39:QAJ50 QKF39:QKF50 QUB39:QUB50 RDX39:RDX50 RNT39:RNT50 RXP39:RXP50 SHL39:SHL50 SRH39:SRH50 TBD39:TBD50 TKZ39:TKZ50 TUV39:TUV50 UER39:UER50 UON39:UON50 UYJ39:UYJ50 VIF39:VIF50 VSB39:VSB50 WBX39:WBX50 WLT39:WLT50 WVP39:WVP50 H65575:H65586 JD65575:JD65586 SZ65575:SZ65586 ACV65575:ACV65586 AMR65575:AMR65586 AWN65575:AWN65586 BGJ65575:BGJ65586 BQF65575:BQF65586 CAB65575:CAB65586 CJX65575:CJX65586 CTT65575:CTT65586 DDP65575:DDP65586 DNL65575:DNL65586 DXH65575:DXH65586 EHD65575:EHD65586 EQZ65575:EQZ65586 FAV65575:FAV65586 FKR65575:FKR65586 FUN65575:FUN65586 GEJ65575:GEJ65586 GOF65575:GOF65586 GYB65575:GYB65586 HHX65575:HHX65586 HRT65575:HRT65586 IBP65575:IBP65586 ILL65575:ILL65586 IVH65575:IVH65586 JFD65575:JFD65586 JOZ65575:JOZ65586 JYV65575:JYV65586 KIR65575:KIR65586 KSN65575:KSN65586 LCJ65575:LCJ65586 LMF65575:LMF65586 LWB65575:LWB65586 MFX65575:MFX65586 MPT65575:MPT65586 MZP65575:MZP65586 NJL65575:NJL65586 NTH65575:NTH65586 ODD65575:ODD65586 OMZ65575:OMZ65586 OWV65575:OWV65586 PGR65575:PGR65586 PQN65575:PQN65586 QAJ65575:QAJ65586 QKF65575:QKF65586 QUB65575:QUB65586 RDX65575:RDX65586 RNT65575:RNT65586 RXP65575:RXP65586 SHL65575:SHL65586 SRH65575:SRH65586 TBD65575:TBD65586 TKZ65575:TKZ65586 TUV65575:TUV65586 UER65575:UER65586 UON65575:UON65586 UYJ65575:UYJ65586 VIF65575:VIF65586 VSB65575:VSB65586 WBX65575:WBX65586 WLT65575:WLT65586 WVP65575:WVP65586 H131111:H131122 JD131111:JD131122 SZ131111:SZ131122 ACV131111:ACV131122 AMR131111:AMR131122 AWN131111:AWN131122 BGJ131111:BGJ131122 BQF131111:BQF131122 CAB131111:CAB131122 CJX131111:CJX131122 CTT131111:CTT131122 DDP131111:DDP131122 DNL131111:DNL131122 DXH131111:DXH131122 EHD131111:EHD131122 EQZ131111:EQZ131122 FAV131111:FAV131122 FKR131111:FKR131122 FUN131111:FUN131122 GEJ131111:GEJ131122 GOF131111:GOF131122 GYB131111:GYB131122 HHX131111:HHX131122 HRT131111:HRT131122 IBP131111:IBP131122 ILL131111:ILL131122 IVH131111:IVH131122 JFD131111:JFD131122 JOZ131111:JOZ131122 JYV131111:JYV131122 KIR131111:KIR131122 KSN131111:KSN131122 LCJ131111:LCJ131122 LMF131111:LMF131122 LWB131111:LWB131122 MFX131111:MFX131122 MPT131111:MPT131122 MZP131111:MZP131122 NJL131111:NJL131122 NTH131111:NTH131122 ODD131111:ODD131122 OMZ131111:OMZ131122 OWV131111:OWV131122 PGR131111:PGR131122 PQN131111:PQN131122 QAJ131111:QAJ131122 QKF131111:QKF131122 QUB131111:QUB131122 RDX131111:RDX131122 RNT131111:RNT131122 RXP131111:RXP131122 SHL131111:SHL131122 SRH131111:SRH131122 TBD131111:TBD131122 TKZ131111:TKZ131122 TUV131111:TUV131122 UER131111:UER131122 UON131111:UON131122 UYJ131111:UYJ131122 VIF131111:VIF131122 VSB131111:VSB131122 WBX131111:WBX131122 WLT131111:WLT131122 WVP131111:WVP131122 H196647:H196658 JD196647:JD196658 SZ196647:SZ196658 ACV196647:ACV196658 AMR196647:AMR196658 AWN196647:AWN196658 BGJ196647:BGJ196658 BQF196647:BQF196658 CAB196647:CAB196658 CJX196647:CJX196658 CTT196647:CTT196658 DDP196647:DDP196658 DNL196647:DNL196658 DXH196647:DXH196658 EHD196647:EHD196658 EQZ196647:EQZ196658 FAV196647:FAV196658 FKR196647:FKR196658 FUN196647:FUN196658 GEJ196647:GEJ196658 GOF196647:GOF196658 GYB196647:GYB196658 HHX196647:HHX196658 HRT196647:HRT196658 IBP196647:IBP196658 ILL196647:ILL196658 IVH196647:IVH196658 JFD196647:JFD196658 JOZ196647:JOZ196658 JYV196647:JYV196658 KIR196647:KIR196658 KSN196647:KSN196658 LCJ196647:LCJ196658 LMF196647:LMF196658 LWB196647:LWB196658 MFX196647:MFX196658 MPT196647:MPT196658 MZP196647:MZP196658 NJL196647:NJL196658 NTH196647:NTH196658 ODD196647:ODD196658 OMZ196647:OMZ196658 OWV196647:OWV196658 PGR196647:PGR196658 PQN196647:PQN196658 QAJ196647:QAJ196658 QKF196647:QKF196658 QUB196647:QUB196658 RDX196647:RDX196658 RNT196647:RNT196658 RXP196647:RXP196658 SHL196647:SHL196658 SRH196647:SRH196658 TBD196647:TBD196658 TKZ196647:TKZ196658 TUV196647:TUV196658 UER196647:UER196658 UON196647:UON196658 UYJ196647:UYJ196658 VIF196647:VIF196658 VSB196647:VSB196658 WBX196647:WBX196658 WLT196647:WLT196658 WVP196647:WVP196658 H262183:H262194 JD262183:JD262194 SZ262183:SZ262194 ACV262183:ACV262194 AMR262183:AMR262194 AWN262183:AWN262194 BGJ262183:BGJ262194 BQF262183:BQF262194 CAB262183:CAB262194 CJX262183:CJX262194 CTT262183:CTT262194 DDP262183:DDP262194 DNL262183:DNL262194 DXH262183:DXH262194 EHD262183:EHD262194 EQZ262183:EQZ262194 FAV262183:FAV262194 FKR262183:FKR262194 FUN262183:FUN262194 GEJ262183:GEJ262194 GOF262183:GOF262194 GYB262183:GYB262194 HHX262183:HHX262194 HRT262183:HRT262194 IBP262183:IBP262194 ILL262183:ILL262194 IVH262183:IVH262194 JFD262183:JFD262194 JOZ262183:JOZ262194 JYV262183:JYV262194 KIR262183:KIR262194 KSN262183:KSN262194 LCJ262183:LCJ262194 LMF262183:LMF262194 LWB262183:LWB262194 MFX262183:MFX262194 MPT262183:MPT262194 MZP262183:MZP262194 NJL262183:NJL262194 NTH262183:NTH262194 ODD262183:ODD262194 OMZ262183:OMZ262194 OWV262183:OWV262194 PGR262183:PGR262194 PQN262183:PQN262194 QAJ262183:QAJ262194 QKF262183:QKF262194 QUB262183:QUB262194 RDX262183:RDX262194 RNT262183:RNT262194 RXP262183:RXP262194 SHL262183:SHL262194 SRH262183:SRH262194 TBD262183:TBD262194 TKZ262183:TKZ262194 TUV262183:TUV262194 UER262183:UER262194 UON262183:UON262194 UYJ262183:UYJ262194 VIF262183:VIF262194 VSB262183:VSB262194 WBX262183:WBX262194 WLT262183:WLT262194 WVP262183:WVP262194 H327719:H327730 JD327719:JD327730 SZ327719:SZ327730 ACV327719:ACV327730 AMR327719:AMR327730 AWN327719:AWN327730 BGJ327719:BGJ327730 BQF327719:BQF327730 CAB327719:CAB327730 CJX327719:CJX327730 CTT327719:CTT327730 DDP327719:DDP327730 DNL327719:DNL327730 DXH327719:DXH327730 EHD327719:EHD327730 EQZ327719:EQZ327730 FAV327719:FAV327730 FKR327719:FKR327730 FUN327719:FUN327730 GEJ327719:GEJ327730 GOF327719:GOF327730 GYB327719:GYB327730 HHX327719:HHX327730 HRT327719:HRT327730 IBP327719:IBP327730 ILL327719:ILL327730 IVH327719:IVH327730 JFD327719:JFD327730 JOZ327719:JOZ327730 JYV327719:JYV327730 KIR327719:KIR327730 KSN327719:KSN327730 LCJ327719:LCJ327730 LMF327719:LMF327730 LWB327719:LWB327730 MFX327719:MFX327730 MPT327719:MPT327730 MZP327719:MZP327730 NJL327719:NJL327730 NTH327719:NTH327730 ODD327719:ODD327730 OMZ327719:OMZ327730 OWV327719:OWV327730 PGR327719:PGR327730 PQN327719:PQN327730 QAJ327719:QAJ327730 QKF327719:QKF327730 QUB327719:QUB327730 RDX327719:RDX327730 RNT327719:RNT327730 RXP327719:RXP327730 SHL327719:SHL327730 SRH327719:SRH327730 TBD327719:TBD327730 TKZ327719:TKZ327730 TUV327719:TUV327730 UER327719:UER327730 UON327719:UON327730 UYJ327719:UYJ327730 VIF327719:VIF327730 VSB327719:VSB327730 WBX327719:WBX327730 WLT327719:WLT327730 WVP327719:WVP327730 H393255:H393266 JD393255:JD393266 SZ393255:SZ393266 ACV393255:ACV393266 AMR393255:AMR393266 AWN393255:AWN393266 BGJ393255:BGJ393266 BQF393255:BQF393266 CAB393255:CAB393266 CJX393255:CJX393266 CTT393255:CTT393266 DDP393255:DDP393266 DNL393255:DNL393266 DXH393255:DXH393266 EHD393255:EHD393266 EQZ393255:EQZ393266 FAV393255:FAV393266 FKR393255:FKR393266 FUN393255:FUN393266 GEJ393255:GEJ393266 GOF393255:GOF393266 GYB393255:GYB393266 HHX393255:HHX393266 HRT393255:HRT393266 IBP393255:IBP393266 ILL393255:ILL393266 IVH393255:IVH393266 JFD393255:JFD393266 JOZ393255:JOZ393266 JYV393255:JYV393266 KIR393255:KIR393266 KSN393255:KSN393266 LCJ393255:LCJ393266 LMF393255:LMF393266 LWB393255:LWB393266 MFX393255:MFX393266 MPT393255:MPT393266 MZP393255:MZP393266 NJL393255:NJL393266 NTH393255:NTH393266 ODD393255:ODD393266 OMZ393255:OMZ393266 OWV393255:OWV393266 PGR393255:PGR393266 PQN393255:PQN393266 QAJ393255:QAJ393266 QKF393255:QKF393266 QUB393255:QUB393266 RDX393255:RDX393266 RNT393255:RNT393266 RXP393255:RXP393266 SHL393255:SHL393266 SRH393255:SRH393266 TBD393255:TBD393266 TKZ393255:TKZ393266 TUV393255:TUV393266 UER393255:UER393266 UON393255:UON393266 UYJ393255:UYJ393266 VIF393255:VIF393266 VSB393255:VSB393266 WBX393255:WBX393266 WLT393255:WLT393266 WVP393255:WVP393266 H458791:H458802 JD458791:JD458802 SZ458791:SZ458802 ACV458791:ACV458802 AMR458791:AMR458802 AWN458791:AWN458802 BGJ458791:BGJ458802 BQF458791:BQF458802 CAB458791:CAB458802 CJX458791:CJX458802 CTT458791:CTT458802 DDP458791:DDP458802 DNL458791:DNL458802 DXH458791:DXH458802 EHD458791:EHD458802 EQZ458791:EQZ458802 FAV458791:FAV458802 FKR458791:FKR458802 FUN458791:FUN458802 GEJ458791:GEJ458802 GOF458791:GOF458802 GYB458791:GYB458802 HHX458791:HHX458802 HRT458791:HRT458802 IBP458791:IBP458802 ILL458791:ILL458802 IVH458791:IVH458802 JFD458791:JFD458802 JOZ458791:JOZ458802 JYV458791:JYV458802 KIR458791:KIR458802 KSN458791:KSN458802 LCJ458791:LCJ458802 LMF458791:LMF458802 LWB458791:LWB458802 MFX458791:MFX458802 MPT458791:MPT458802 MZP458791:MZP458802 NJL458791:NJL458802 NTH458791:NTH458802 ODD458791:ODD458802 OMZ458791:OMZ458802 OWV458791:OWV458802 PGR458791:PGR458802 PQN458791:PQN458802 QAJ458791:QAJ458802 QKF458791:QKF458802 QUB458791:QUB458802 RDX458791:RDX458802 RNT458791:RNT458802 RXP458791:RXP458802 SHL458791:SHL458802 SRH458791:SRH458802 TBD458791:TBD458802 TKZ458791:TKZ458802 TUV458791:TUV458802 UER458791:UER458802 UON458791:UON458802 UYJ458791:UYJ458802 VIF458791:VIF458802 VSB458791:VSB458802 WBX458791:WBX458802 WLT458791:WLT458802 WVP458791:WVP458802 H524327:H524338 JD524327:JD524338 SZ524327:SZ524338 ACV524327:ACV524338 AMR524327:AMR524338 AWN524327:AWN524338 BGJ524327:BGJ524338 BQF524327:BQF524338 CAB524327:CAB524338 CJX524327:CJX524338 CTT524327:CTT524338 DDP524327:DDP524338 DNL524327:DNL524338 DXH524327:DXH524338 EHD524327:EHD524338 EQZ524327:EQZ524338 FAV524327:FAV524338 FKR524327:FKR524338 FUN524327:FUN524338 GEJ524327:GEJ524338 GOF524327:GOF524338 GYB524327:GYB524338 HHX524327:HHX524338 HRT524327:HRT524338 IBP524327:IBP524338 ILL524327:ILL524338 IVH524327:IVH524338 JFD524327:JFD524338 JOZ524327:JOZ524338 JYV524327:JYV524338 KIR524327:KIR524338 KSN524327:KSN524338 LCJ524327:LCJ524338 LMF524327:LMF524338 LWB524327:LWB524338 MFX524327:MFX524338 MPT524327:MPT524338 MZP524327:MZP524338 NJL524327:NJL524338 NTH524327:NTH524338 ODD524327:ODD524338 OMZ524327:OMZ524338 OWV524327:OWV524338 PGR524327:PGR524338 PQN524327:PQN524338 QAJ524327:QAJ524338 QKF524327:QKF524338 QUB524327:QUB524338 RDX524327:RDX524338 RNT524327:RNT524338 RXP524327:RXP524338 SHL524327:SHL524338 SRH524327:SRH524338 TBD524327:TBD524338 TKZ524327:TKZ524338 TUV524327:TUV524338 UER524327:UER524338 UON524327:UON524338 UYJ524327:UYJ524338 VIF524327:VIF524338 VSB524327:VSB524338 WBX524327:WBX524338 WLT524327:WLT524338 WVP524327:WVP524338 H589863:H589874 JD589863:JD589874 SZ589863:SZ589874 ACV589863:ACV589874 AMR589863:AMR589874 AWN589863:AWN589874 BGJ589863:BGJ589874 BQF589863:BQF589874 CAB589863:CAB589874 CJX589863:CJX589874 CTT589863:CTT589874 DDP589863:DDP589874 DNL589863:DNL589874 DXH589863:DXH589874 EHD589863:EHD589874 EQZ589863:EQZ589874 FAV589863:FAV589874 FKR589863:FKR589874 FUN589863:FUN589874 GEJ589863:GEJ589874 GOF589863:GOF589874 GYB589863:GYB589874 HHX589863:HHX589874 HRT589863:HRT589874 IBP589863:IBP589874 ILL589863:ILL589874 IVH589863:IVH589874 JFD589863:JFD589874 JOZ589863:JOZ589874 JYV589863:JYV589874 KIR589863:KIR589874 KSN589863:KSN589874 LCJ589863:LCJ589874 LMF589863:LMF589874 LWB589863:LWB589874 MFX589863:MFX589874 MPT589863:MPT589874 MZP589863:MZP589874 NJL589863:NJL589874 NTH589863:NTH589874 ODD589863:ODD589874 OMZ589863:OMZ589874 OWV589863:OWV589874 PGR589863:PGR589874 PQN589863:PQN589874 QAJ589863:QAJ589874 QKF589863:QKF589874 QUB589863:QUB589874 RDX589863:RDX589874 RNT589863:RNT589874 RXP589863:RXP589874 SHL589863:SHL589874 SRH589863:SRH589874 TBD589863:TBD589874 TKZ589863:TKZ589874 TUV589863:TUV589874 UER589863:UER589874 UON589863:UON589874 UYJ589863:UYJ589874 VIF589863:VIF589874 VSB589863:VSB589874 WBX589863:WBX589874 WLT589863:WLT589874 WVP589863:WVP589874 H655399:H655410 JD655399:JD655410 SZ655399:SZ655410 ACV655399:ACV655410 AMR655399:AMR655410 AWN655399:AWN655410 BGJ655399:BGJ655410 BQF655399:BQF655410 CAB655399:CAB655410 CJX655399:CJX655410 CTT655399:CTT655410 DDP655399:DDP655410 DNL655399:DNL655410 DXH655399:DXH655410 EHD655399:EHD655410 EQZ655399:EQZ655410 FAV655399:FAV655410 FKR655399:FKR655410 FUN655399:FUN655410 GEJ655399:GEJ655410 GOF655399:GOF655410 GYB655399:GYB655410 HHX655399:HHX655410 HRT655399:HRT655410 IBP655399:IBP655410 ILL655399:ILL655410 IVH655399:IVH655410 JFD655399:JFD655410 JOZ655399:JOZ655410 JYV655399:JYV655410 KIR655399:KIR655410 KSN655399:KSN655410 LCJ655399:LCJ655410 LMF655399:LMF655410 LWB655399:LWB655410 MFX655399:MFX655410 MPT655399:MPT655410 MZP655399:MZP655410 NJL655399:NJL655410 NTH655399:NTH655410 ODD655399:ODD655410 OMZ655399:OMZ655410 OWV655399:OWV655410 PGR655399:PGR655410 PQN655399:PQN655410 QAJ655399:QAJ655410 QKF655399:QKF655410 QUB655399:QUB655410 RDX655399:RDX655410 RNT655399:RNT655410 RXP655399:RXP655410 SHL655399:SHL655410 SRH655399:SRH655410 TBD655399:TBD655410 TKZ655399:TKZ655410 TUV655399:TUV655410 UER655399:UER655410 UON655399:UON655410 UYJ655399:UYJ655410 VIF655399:VIF655410 VSB655399:VSB655410 WBX655399:WBX655410 WLT655399:WLT655410 WVP655399:WVP655410 H720935:H720946 JD720935:JD720946 SZ720935:SZ720946 ACV720935:ACV720946 AMR720935:AMR720946 AWN720935:AWN720946 BGJ720935:BGJ720946 BQF720935:BQF720946 CAB720935:CAB720946 CJX720935:CJX720946 CTT720935:CTT720946 DDP720935:DDP720946 DNL720935:DNL720946 DXH720935:DXH720946 EHD720935:EHD720946 EQZ720935:EQZ720946 FAV720935:FAV720946 FKR720935:FKR720946 FUN720935:FUN720946 GEJ720935:GEJ720946 GOF720935:GOF720946 GYB720935:GYB720946 HHX720935:HHX720946 HRT720935:HRT720946 IBP720935:IBP720946 ILL720935:ILL720946 IVH720935:IVH720946 JFD720935:JFD720946 JOZ720935:JOZ720946 JYV720935:JYV720946 KIR720935:KIR720946 KSN720935:KSN720946 LCJ720935:LCJ720946 LMF720935:LMF720946 LWB720935:LWB720946 MFX720935:MFX720946 MPT720935:MPT720946 MZP720935:MZP720946 NJL720935:NJL720946 NTH720935:NTH720946 ODD720935:ODD720946 OMZ720935:OMZ720946 OWV720935:OWV720946 PGR720935:PGR720946 PQN720935:PQN720946 QAJ720935:QAJ720946 QKF720935:QKF720946 QUB720935:QUB720946 RDX720935:RDX720946 RNT720935:RNT720946 RXP720935:RXP720946 SHL720935:SHL720946 SRH720935:SRH720946 TBD720935:TBD720946 TKZ720935:TKZ720946 TUV720935:TUV720946 UER720935:UER720946 UON720935:UON720946 UYJ720935:UYJ720946 VIF720935:VIF720946 VSB720935:VSB720946 WBX720935:WBX720946 WLT720935:WLT720946 WVP720935:WVP720946 H786471:H786482 JD786471:JD786482 SZ786471:SZ786482 ACV786471:ACV786482 AMR786471:AMR786482 AWN786471:AWN786482 BGJ786471:BGJ786482 BQF786471:BQF786482 CAB786471:CAB786482 CJX786471:CJX786482 CTT786471:CTT786482 DDP786471:DDP786482 DNL786471:DNL786482 DXH786471:DXH786482 EHD786471:EHD786482 EQZ786471:EQZ786482 FAV786471:FAV786482 FKR786471:FKR786482 FUN786471:FUN786482 GEJ786471:GEJ786482 GOF786471:GOF786482 GYB786471:GYB786482 HHX786471:HHX786482 HRT786471:HRT786482 IBP786471:IBP786482 ILL786471:ILL786482 IVH786471:IVH786482 JFD786471:JFD786482 JOZ786471:JOZ786482 JYV786471:JYV786482 KIR786471:KIR786482 KSN786471:KSN786482 LCJ786471:LCJ786482 LMF786471:LMF786482 LWB786471:LWB786482 MFX786471:MFX786482 MPT786471:MPT786482 MZP786471:MZP786482 NJL786471:NJL786482 NTH786471:NTH786482 ODD786471:ODD786482 OMZ786471:OMZ786482 OWV786471:OWV786482 PGR786471:PGR786482 PQN786471:PQN786482 QAJ786471:QAJ786482 QKF786471:QKF786482 QUB786471:QUB786482 RDX786471:RDX786482 RNT786471:RNT786482 RXP786471:RXP786482 SHL786471:SHL786482 SRH786471:SRH786482 TBD786471:TBD786482 TKZ786471:TKZ786482 TUV786471:TUV786482 UER786471:UER786482 UON786471:UON786482 UYJ786471:UYJ786482 VIF786471:VIF786482 VSB786471:VSB786482 WBX786471:WBX786482 WLT786471:WLT786482 WVP786471:WVP786482 H852007:H852018 JD852007:JD852018 SZ852007:SZ852018 ACV852007:ACV852018 AMR852007:AMR852018 AWN852007:AWN852018 BGJ852007:BGJ852018 BQF852007:BQF852018 CAB852007:CAB852018 CJX852007:CJX852018 CTT852007:CTT852018 DDP852007:DDP852018 DNL852007:DNL852018 DXH852007:DXH852018 EHD852007:EHD852018 EQZ852007:EQZ852018 FAV852007:FAV852018 FKR852007:FKR852018 FUN852007:FUN852018 GEJ852007:GEJ852018 GOF852007:GOF852018 GYB852007:GYB852018 HHX852007:HHX852018 HRT852007:HRT852018 IBP852007:IBP852018 ILL852007:ILL852018 IVH852007:IVH852018 JFD852007:JFD852018 JOZ852007:JOZ852018 JYV852007:JYV852018 KIR852007:KIR852018 KSN852007:KSN852018 LCJ852007:LCJ852018 LMF852007:LMF852018 LWB852007:LWB852018 MFX852007:MFX852018 MPT852007:MPT852018 MZP852007:MZP852018 NJL852007:NJL852018 NTH852007:NTH852018 ODD852007:ODD852018 OMZ852007:OMZ852018 OWV852007:OWV852018 PGR852007:PGR852018 PQN852007:PQN852018 QAJ852007:QAJ852018 QKF852007:QKF852018 QUB852007:QUB852018 RDX852007:RDX852018 RNT852007:RNT852018 RXP852007:RXP852018 SHL852007:SHL852018 SRH852007:SRH852018 TBD852007:TBD852018 TKZ852007:TKZ852018 TUV852007:TUV852018 UER852007:UER852018 UON852007:UON852018 UYJ852007:UYJ852018 VIF852007:VIF852018 VSB852007:VSB852018 WBX852007:WBX852018 WLT852007:WLT852018 WVP852007:WVP852018 H917543:H917554 JD917543:JD917554 SZ917543:SZ917554 ACV917543:ACV917554 AMR917543:AMR917554 AWN917543:AWN917554 BGJ917543:BGJ917554 BQF917543:BQF917554 CAB917543:CAB917554 CJX917543:CJX917554 CTT917543:CTT917554 DDP917543:DDP917554 DNL917543:DNL917554 DXH917543:DXH917554 EHD917543:EHD917554 EQZ917543:EQZ917554 FAV917543:FAV917554 FKR917543:FKR917554 FUN917543:FUN917554 GEJ917543:GEJ917554 GOF917543:GOF917554 GYB917543:GYB917554 HHX917543:HHX917554 HRT917543:HRT917554 IBP917543:IBP917554 ILL917543:ILL917554 IVH917543:IVH917554 JFD917543:JFD917554 JOZ917543:JOZ917554 JYV917543:JYV917554 KIR917543:KIR917554 KSN917543:KSN917554 LCJ917543:LCJ917554 LMF917543:LMF917554 LWB917543:LWB917554 MFX917543:MFX917554 MPT917543:MPT917554 MZP917543:MZP917554 NJL917543:NJL917554 NTH917543:NTH917554 ODD917543:ODD917554 OMZ917543:OMZ917554 OWV917543:OWV917554 PGR917543:PGR917554 PQN917543:PQN917554 QAJ917543:QAJ917554 QKF917543:QKF917554 QUB917543:QUB917554 RDX917543:RDX917554 RNT917543:RNT917554 RXP917543:RXP917554 SHL917543:SHL917554 SRH917543:SRH917554 TBD917543:TBD917554 TKZ917543:TKZ917554 TUV917543:TUV917554 UER917543:UER917554 UON917543:UON917554 UYJ917543:UYJ917554 VIF917543:VIF917554 VSB917543:VSB917554 WBX917543:WBX917554 WLT917543:WLT917554 WVP917543:WVP917554 H983079:H983090 JD983079:JD983090 SZ983079:SZ983090 ACV983079:ACV983090 AMR983079:AMR983090 AWN983079:AWN983090 BGJ983079:BGJ983090 BQF983079:BQF983090 CAB983079:CAB983090 CJX983079:CJX983090 CTT983079:CTT983090 DDP983079:DDP983090 DNL983079:DNL983090 DXH983079:DXH983090 EHD983079:EHD983090 EQZ983079:EQZ983090 FAV983079:FAV983090 FKR983079:FKR983090 FUN983079:FUN983090 GEJ983079:GEJ983090 GOF983079:GOF983090 GYB983079:GYB983090 HHX983079:HHX983090 HRT983079:HRT983090 IBP983079:IBP983090 ILL983079:ILL983090 IVH983079:IVH983090 JFD983079:JFD983090 JOZ983079:JOZ983090 JYV983079:JYV983090 KIR983079:KIR983090 KSN983079:KSN983090 LCJ983079:LCJ983090 LMF983079:LMF983090 LWB983079:LWB983090 MFX983079:MFX983090 MPT983079:MPT983090 MZP983079:MZP983090 NJL983079:NJL983090 NTH983079:NTH983090 ODD983079:ODD983090 OMZ983079:OMZ983090 OWV983079:OWV983090 PGR983079:PGR983090 PQN983079:PQN983090 QAJ983079:QAJ983090 QKF983079:QKF983090 QUB983079:QUB983090 RDX983079:RDX983090 RNT983079:RNT983090 RXP983079:RXP983090 SHL983079:SHL983090 SRH983079:SRH983090 TBD983079:TBD983090 TKZ983079:TKZ983090 TUV983079:TUV983090 UER983079:UER983090 UON983079:UON983090 UYJ983079:UYJ983090 VIF983079:VIF983090 VSB983079:VSB983090 WBX983079:WBX983090 WLT983079:WLT983090 WVP983079:WVP983090" xr:uid="{5ECBC64D-0B6C-4119-BCE6-9D79A66221AB}">
      <formula1>0</formula1>
      <formula2>100</formula2>
    </dataValidation>
    <dataValidation type="textLength" operator="equal" allowBlank="1" showErrorMessage="1" errorTitle="Code INSEE selon le type 00000" sqref="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xr:uid="{1027A634-E75F-47AD-A89D-B341B8CB77BC}">
      <formula1>5</formula1>
      <formula2>0</formula2>
    </dataValidation>
    <dataValidation type="date" allowBlank="1" showErrorMessage="1" errorTitle="Date du prélèvement (jj/mm/aaaa)" sqref="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xr:uid="{B9B2E8DD-606D-4022-8CD7-A56FA6B533EA}">
      <formula1>36891</formula1>
      <formula2>71558</formula2>
    </dataValidation>
    <dataValidation type="list" allowBlank="1" showErrorMessage="1" errorTitle="Abondance végétation de 0 à 5" sqref="K66:K77 JG66:JG77 TC66:TC77 ACY66:ACY77 AMU66:AMU77 AWQ66:AWQ77 BGM66:BGM77 BQI66:BQI77 CAE66:CAE77 CKA66:CKA77 CTW66:CTW77 DDS66:DDS77 DNO66:DNO77 DXK66:DXK77 EHG66:EHG77 ERC66:ERC77 FAY66:FAY77 FKU66:FKU77 FUQ66:FUQ77 GEM66:GEM77 GOI66:GOI77 GYE66:GYE77 HIA66:HIA77 HRW66:HRW77 IBS66:IBS77 ILO66:ILO77 IVK66:IVK77 JFG66:JFG77 JPC66:JPC77 JYY66:JYY77 KIU66:KIU77 KSQ66:KSQ77 LCM66:LCM77 LMI66:LMI77 LWE66:LWE77 MGA66:MGA77 MPW66:MPW77 MZS66:MZS77 NJO66:NJO77 NTK66:NTK77 ODG66:ODG77 ONC66:ONC77 OWY66:OWY77 PGU66:PGU77 PQQ66:PQQ77 QAM66:QAM77 QKI66:QKI77 QUE66:QUE77 REA66:REA77 RNW66:RNW77 RXS66:RXS77 SHO66:SHO77 SRK66:SRK77 TBG66:TBG77 TLC66:TLC77 TUY66:TUY77 UEU66:UEU77 UOQ66:UOQ77 UYM66:UYM77 VII66:VII77 VSE66:VSE77 WCA66:WCA77 WLW66:WLW77 WVS66:WVS77 K65602:K65613 JG65602:JG65613 TC65602:TC65613 ACY65602:ACY65613 AMU65602:AMU65613 AWQ65602:AWQ65613 BGM65602:BGM65613 BQI65602:BQI65613 CAE65602:CAE65613 CKA65602:CKA65613 CTW65602:CTW65613 DDS65602:DDS65613 DNO65602:DNO65613 DXK65602:DXK65613 EHG65602:EHG65613 ERC65602:ERC65613 FAY65602:FAY65613 FKU65602:FKU65613 FUQ65602:FUQ65613 GEM65602:GEM65613 GOI65602:GOI65613 GYE65602:GYE65613 HIA65602:HIA65613 HRW65602:HRW65613 IBS65602:IBS65613 ILO65602:ILO65613 IVK65602:IVK65613 JFG65602:JFG65613 JPC65602:JPC65613 JYY65602:JYY65613 KIU65602:KIU65613 KSQ65602:KSQ65613 LCM65602:LCM65613 LMI65602:LMI65613 LWE65602:LWE65613 MGA65602:MGA65613 MPW65602:MPW65613 MZS65602:MZS65613 NJO65602:NJO65613 NTK65602:NTK65613 ODG65602:ODG65613 ONC65602:ONC65613 OWY65602:OWY65613 PGU65602:PGU65613 PQQ65602:PQQ65613 QAM65602:QAM65613 QKI65602:QKI65613 QUE65602:QUE65613 REA65602:REA65613 RNW65602:RNW65613 RXS65602:RXS65613 SHO65602:SHO65613 SRK65602:SRK65613 TBG65602:TBG65613 TLC65602:TLC65613 TUY65602:TUY65613 UEU65602:UEU65613 UOQ65602:UOQ65613 UYM65602:UYM65613 VII65602:VII65613 VSE65602:VSE65613 WCA65602:WCA65613 WLW65602:WLW65613 WVS65602:WVS65613 K131138:K131149 JG131138:JG131149 TC131138:TC131149 ACY131138:ACY131149 AMU131138:AMU131149 AWQ131138:AWQ131149 BGM131138:BGM131149 BQI131138:BQI131149 CAE131138:CAE131149 CKA131138:CKA131149 CTW131138:CTW131149 DDS131138:DDS131149 DNO131138:DNO131149 DXK131138:DXK131149 EHG131138:EHG131149 ERC131138:ERC131149 FAY131138:FAY131149 FKU131138:FKU131149 FUQ131138:FUQ131149 GEM131138:GEM131149 GOI131138:GOI131149 GYE131138:GYE131149 HIA131138:HIA131149 HRW131138:HRW131149 IBS131138:IBS131149 ILO131138:ILO131149 IVK131138:IVK131149 JFG131138:JFG131149 JPC131138:JPC131149 JYY131138:JYY131149 KIU131138:KIU131149 KSQ131138:KSQ131149 LCM131138:LCM131149 LMI131138:LMI131149 LWE131138:LWE131149 MGA131138:MGA131149 MPW131138:MPW131149 MZS131138:MZS131149 NJO131138:NJO131149 NTK131138:NTK131149 ODG131138:ODG131149 ONC131138:ONC131149 OWY131138:OWY131149 PGU131138:PGU131149 PQQ131138:PQQ131149 QAM131138:QAM131149 QKI131138:QKI131149 QUE131138:QUE131149 REA131138:REA131149 RNW131138:RNW131149 RXS131138:RXS131149 SHO131138:SHO131149 SRK131138:SRK131149 TBG131138:TBG131149 TLC131138:TLC131149 TUY131138:TUY131149 UEU131138:UEU131149 UOQ131138:UOQ131149 UYM131138:UYM131149 VII131138:VII131149 VSE131138:VSE131149 WCA131138:WCA131149 WLW131138:WLW131149 WVS131138:WVS131149 K196674:K196685 JG196674:JG196685 TC196674:TC196685 ACY196674:ACY196685 AMU196674:AMU196685 AWQ196674:AWQ196685 BGM196674:BGM196685 BQI196674:BQI196685 CAE196674:CAE196685 CKA196674:CKA196685 CTW196674:CTW196685 DDS196674:DDS196685 DNO196674:DNO196685 DXK196674:DXK196685 EHG196674:EHG196685 ERC196674:ERC196685 FAY196674:FAY196685 FKU196674:FKU196685 FUQ196674:FUQ196685 GEM196674:GEM196685 GOI196674:GOI196685 GYE196674:GYE196685 HIA196674:HIA196685 HRW196674:HRW196685 IBS196674:IBS196685 ILO196674:ILO196685 IVK196674:IVK196685 JFG196674:JFG196685 JPC196674:JPC196685 JYY196674:JYY196685 KIU196674:KIU196685 KSQ196674:KSQ196685 LCM196674:LCM196685 LMI196674:LMI196685 LWE196674:LWE196685 MGA196674:MGA196685 MPW196674:MPW196685 MZS196674:MZS196685 NJO196674:NJO196685 NTK196674:NTK196685 ODG196674:ODG196685 ONC196674:ONC196685 OWY196674:OWY196685 PGU196674:PGU196685 PQQ196674:PQQ196685 QAM196674:QAM196685 QKI196674:QKI196685 QUE196674:QUE196685 REA196674:REA196685 RNW196674:RNW196685 RXS196674:RXS196685 SHO196674:SHO196685 SRK196674:SRK196685 TBG196674:TBG196685 TLC196674:TLC196685 TUY196674:TUY196685 UEU196674:UEU196685 UOQ196674:UOQ196685 UYM196674:UYM196685 VII196674:VII196685 VSE196674:VSE196685 WCA196674:WCA196685 WLW196674:WLW196685 WVS196674:WVS196685 K262210:K262221 JG262210:JG262221 TC262210:TC262221 ACY262210:ACY262221 AMU262210:AMU262221 AWQ262210:AWQ262221 BGM262210:BGM262221 BQI262210:BQI262221 CAE262210:CAE262221 CKA262210:CKA262221 CTW262210:CTW262221 DDS262210:DDS262221 DNO262210:DNO262221 DXK262210:DXK262221 EHG262210:EHG262221 ERC262210:ERC262221 FAY262210:FAY262221 FKU262210:FKU262221 FUQ262210:FUQ262221 GEM262210:GEM262221 GOI262210:GOI262221 GYE262210:GYE262221 HIA262210:HIA262221 HRW262210:HRW262221 IBS262210:IBS262221 ILO262210:ILO262221 IVK262210:IVK262221 JFG262210:JFG262221 JPC262210:JPC262221 JYY262210:JYY262221 KIU262210:KIU262221 KSQ262210:KSQ262221 LCM262210:LCM262221 LMI262210:LMI262221 LWE262210:LWE262221 MGA262210:MGA262221 MPW262210:MPW262221 MZS262210:MZS262221 NJO262210:NJO262221 NTK262210:NTK262221 ODG262210:ODG262221 ONC262210:ONC262221 OWY262210:OWY262221 PGU262210:PGU262221 PQQ262210:PQQ262221 QAM262210:QAM262221 QKI262210:QKI262221 QUE262210:QUE262221 REA262210:REA262221 RNW262210:RNW262221 RXS262210:RXS262221 SHO262210:SHO262221 SRK262210:SRK262221 TBG262210:TBG262221 TLC262210:TLC262221 TUY262210:TUY262221 UEU262210:UEU262221 UOQ262210:UOQ262221 UYM262210:UYM262221 VII262210:VII262221 VSE262210:VSE262221 WCA262210:WCA262221 WLW262210:WLW262221 WVS262210:WVS262221 K327746:K327757 JG327746:JG327757 TC327746:TC327757 ACY327746:ACY327757 AMU327746:AMU327757 AWQ327746:AWQ327757 BGM327746:BGM327757 BQI327746:BQI327757 CAE327746:CAE327757 CKA327746:CKA327757 CTW327746:CTW327757 DDS327746:DDS327757 DNO327746:DNO327757 DXK327746:DXK327757 EHG327746:EHG327757 ERC327746:ERC327757 FAY327746:FAY327757 FKU327746:FKU327757 FUQ327746:FUQ327757 GEM327746:GEM327757 GOI327746:GOI327757 GYE327746:GYE327757 HIA327746:HIA327757 HRW327746:HRW327757 IBS327746:IBS327757 ILO327746:ILO327757 IVK327746:IVK327757 JFG327746:JFG327757 JPC327746:JPC327757 JYY327746:JYY327757 KIU327746:KIU327757 KSQ327746:KSQ327757 LCM327746:LCM327757 LMI327746:LMI327757 LWE327746:LWE327757 MGA327746:MGA327757 MPW327746:MPW327757 MZS327746:MZS327757 NJO327746:NJO327757 NTK327746:NTK327757 ODG327746:ODG327757 ONC327746:ONC327757 OWY327746:OWY327757 PGU327746:PGU327757 PQQ327746:PQQ327757 QAM327746:QAM327757 QKI327746:QKI327757 QUE327746:QUE327757 REA327746:REA327757 RNW327746:RNW327757 RXS327746:RXS327757 SHO327746:SHO327757 SRK327746:SRK327757 TBG327746:TBG327757 TLC327746:TLC327757 TUY327746:TUY327757 UEU327746:UEU327757 UOQ327746:UOQ327757 UYM327746:UYM327757 VII327746:VII327757 VSE327746:VSE327757 WCA327746:WCA327757 WLW327746:WLW327757 WVS327746:WVS327757 K393282:K393293 JG393282:JG393293 TC393282:TC393293 ACY393282:ACY393293 AMU393282:AMU393293 AWQ393282:AWQ393293 BGM393282:BGM393293 BQI393282:BQI393293 CAE393282:CAE393293 CKA393282:CKA393293 CTW393282:CTW393293 DDS393282:DDS393293 DNO393282:DNO393293 DXK393282:DXK393293 EHG393282:EHG393293 ERC393282:ERC393293 FAY393282:FAY393293 FKU393282:FKU393293 FUQ393282:FUQ393293 GEM393282:GEM393293 GOI393282:GOI393293 GYE393282:GYE393293 HIA393282:HIA393293 HRW393282:HRW393293 IBS393282:IBS393293 ILO393282:ILO393293 IVK393282:IVK393293 JFG393282:JFG393293 JPC393282:JPC393293 JYY393282:JYY393293 KIU393282:KIU393293 KSQ393282:KSQ393293 LCM393282:LCM393293 LMI393282:LMI393293 LWE393282:LWE393293 MGA393282:MGA393293 MPW393282:MPW393293 MZS393282:MZS393293 NJO393282:NJO393293 NTK393282:NTK393293 ODG393282:ODG393293 ONC393282:ONC393293 OWY393282:OWY393293 PGU393282:PGU393293 PQQ393282:PQQ393293 QAM393282:QAM393293 QKI393282:QKI393293 QUE393282:QUE393293 REA393282:REA393293 RNW393282:RNW393293 RXS393282:RXS393293 SHO393282:SHO393293 SRK393282:SRK393293 TBG393282:TBG393293 TLC393282:TLC393293 TUY393282:TUY393293 UEU393282:UEU393293 UOQ393282:UOQ393293 UYM393282:UYM393293 VII393282:VII393293 VSE393282:VSE393293 WCA393282:WCA393293 WLW393282:WLW393293 WVS393282:WVS393293 K458818:K458829 JG458818:JG458829 TC458818:TC458829 ACY458818:ACY458829 AMU458818:AMU458829 AWQ458818:AWQ458829 BGM458818:BGM458829 BQI458818:BQI458829 CAE458818:CAE458829 CKA458818:CKA458829 CTW458818:CTW458829 DDS458818:DDS458829 DNO458818:DNO458829 DXK458818:DXK458829 EHG458818:EHG458829 ERC458818:ERC458829 FAY458818:FAY458829 FKU458818:FKU458829 FUQ458818:FUQ458829 GEM458818:GEM458829 GOI458818:GOI458829 GYE458818:GYE458829 HIA458818:HIA458829 HRW458818:HRW458829 IBS458818:IBS458829 ILO458818:ILO458829 IVK458818:IVK458829 JFG458818:JFG458829 JPC458818:JPC458829 JYY458818:JYY458829 KIU458818:KIU458829 KSQ458818:KSQ458829 LCM458818:LCM458829 LMI458818:LMI458829 LWE458818:LWE458829 MGA458818:MGA458829 MPW458818:MPW458829 MZS458818:MZS458829 NJO458818:NJO458829 NTK458818:NTK458829 ODG458818:ODG458829 ONC458818:ONC458829 OWY458818:OWY458829 PGU458818:PGU458829 PQQ458818:PQQ458829 QAM458818:QAM458829 QKI458818:QKI458829 QUE458818:QUE458829 REA458818:REA458829 RNW458818:RNW458829 RXS458818:RXS458829 SHO458818:SHO458829 SRK458818:SRK458829 TBG458818:TBG458829 TLC458818:TLC458829 TUY458818:TUY458829 UEU458818:UEU458829 UOQ458818:UOQ458829 UYM458818:UYM458829 VII458818:VII458829 VSE458818:VSE458829 WCA458818:WCA458829 WLW458818:WLW458829 WVS458818:WVS458829 K524354:K524365 JG524354:JG524365 TC524354:TC524365 ACY524354:ACY524365 AMU524354:AMU524365 AWQ524354:AWQ524365 BGM524354:BGM524365 BQI524354:BQI524365 CAE524354:CAE524365 CKA524354:CKA524365 CTW524354:CTW524365 DDS524354:DDS524365 DNO524354:DNO524365 DXK524354:DXK524365 EHG524354:EHG524365 ERC524354:ERC524365 FAY524354:FAY524365 FKU524354:FKU524365 FUQ524354:FUQ524365 GEM524354:GEM524365 GOI524354:GOI524365 GYE524354:GYE524365 HIA524354:HIA524365 HRW524354:HRW524365 IBS524354:IBS524365 ILO524354:ILO524365 IVK524354:IVK524365 JFG524354:JFG524365 JPC524354:JPC524365 JYY524354:JYY524365 KIU524354:KIU524365 KSQ524354:KSQ524365 LCM524354:LCM524365 LMI524354:LMI524365 LWE524354:LWE524365 MGA524354:MGA524365 MPW524354:MPW524365 MZS524354:MZS524365 NJO524354:NJO524365 NTK524354:NTK524365 ODG524354:ODG524365 ONC524354:ONC524365 OWY524354:OWY524365 PGU524354:PGU524365 PQQ524354:PQQ524365 QAM524354:QAM524365 QKI524354:QKI524365 QUE524354:QUE524365 REA524354:REA524365 RNW524354:RNW524365 RXS524354:RXS524365 SHO524354:SHO524365 SRK524354:SRK524365 TBG524354:TBG524365 TLC524354:TLC524365 TUY524354:TUY524365 UEU524354:UEU524365 UOQ524354:UOQ524365 UYM524354:UYM524365 VII524354:VII524365 VSE524354:VSE524365 WCA524354:WCA524365 WLW524354:WLW524365 WVS524354:WVS524365 K589890:K589901 JG589890:JG589901 TC589890:TC589901 ACY589890:ACY589901 AMU589890:AMU589901 AWQ589890:AWQ589901 BGM589890:BGM589901 BQI589890:BQI589901 CAE589890:CAE589901 CKA589890:CKA589901 CTW589890:CTW589901 DDS589890:DDS589901 DNO589890:DNO589901 DXK589890:DXK589901 EHG589890:EHG589901 ERC589890:ERC589901 FAY589890:FAY589901 FKU589890:FKU589901 FUQ589890:FUQ589901 GEM589890:GEM589901 GOI589890:GOI589901 GYE589890:GYE589901 HIA589890:HIA589901 HRW589890:HRW589901 IBS589890:IBS589901 ILO589890:ILO589901 IVK589890:IVK589901 JFG589890:JFG589901 JPC589890:JPC589901 JYY589890:JYY589901 KIU589890:KIU589901 KSQ589890:KSQ589901 LCM589890:LCM589901 LMI589890:LMI589901 LWE589890:LWE589901 MGA589890:MGA589901 MPW589890:MPW589901 MZS589890:MZS589901 NJO589890:NJO589901 NTK589890:NTK589901 ODG589890:ODG589901 ONC589890:ONC589901 OWY589890:OWY589901 PGU589890:PGU589901 PQQ589890:PQQ589901 QAM589890:QAM589901 QKI589890:QKI589901 QUE589890:QUE589901 REA589890:REA589901 RNW589890:RNW589901 RXS589890:RXS589901 SHO589890:SHO589901 SRK589890:SRK589901 TBG589890:TBG589901 TLC589890:TLC589901 TUY589890:TUY589901 UEU589890:UEU589901 UOQ589890:UOQ589901 UYM589890:UYM589901 VII589890:VII589901 VSE589890:VSE589901 WCA589890:WCA589901 WLW589890:WLW589901 WVS589890:WVS589901 K655426:K655437 JG655426:JG655437 TC655426:TC655437 ACY655426:ACY655437 AMU655426:AMU655437 AWQ655426:AWQ655437 BGM655426:BGM655437 BQI655426:BQI655437 CAE655426:CAE655437 CKA655426:CKA655437 CTW655426:CTW655437 DDS655426:DDS655437 DNO655426:DNO655437 DXK655426:DXK655437 EHG655426:EHG655437 ERC655426:ERC655437 FAY655426:FAY655437 FKU655426:FKU655437 FUQ655426:FUQ655437 GEM655426:GEM655437 GOI655426:GOI655437 GYE655426:GYE655437 HIA655426:HIA655437 HRW655426:HRW655437 IBS655426:IBS655437 ILO655426:ILO655437 IVK655426:IVK655437 JFG655426:JFG655437 JPC655426:JPC655437 JYY655426:JYY655437 KIU655426:KIU655437 KSQ655426:KSQ655437 LCM655426:LCM655437 LMI655426:LMI655437 LWE655426:LWE655437 MGA655426:MGA655437 MPW655426:MPW655437 MZS655426:MZS655437 NJO655426:NJO655437 NTK655426:NTK655437 ODG655426:ODG655437 ONC655426:ONC655437 OWY655426:OWY655437 PGU655426:PGU655437 PQQ655426:PQQ655437 QAM655426:QAM655437 QKI655426:QKI655437 QUE655426:QUE655437 REA655426:REA655437 RNW655426:RNW655437 RXS655426:RXS655437 SHO655426:SHO655437 SRK655426:SRK655437 TBG655426:TBG655437 TLC655426:TLC655437 TUY655426:TUY655437 UEU655426:UEU655437 UOQ655426:UOQ655437 UYM655426:UYM655437 VII655426:VII655437 VSE655426:VSE655437 WCA655426:WCA655437 WLW655426:WLW655437 WVS655426:WVS655437 K720962:K720973 JG720962:JG720973 TC720962:TC720973 ACY720962:ACY720973 AMU720962:AMU720973 AWQ720962:AWQ720973 BGM720962:BGM720973 BQI720962:BQI720973 CAE720962:CAE720973 CKA720962:CKA720973 CTW720962:CTW720973 DDS720962:DDS720973 DNO720962:DNO720973 DXK720962:DXK720973 EHG720962:EHG720973 ERC720962:ERC720973 FAY720962:FAY720973 FKU720962:FKU720973 FUQ720962:FUQ720973 GEM720962:GEM720973 GOI720962:GOI720973 GYE720962:GYE720973 HIA720962:HIA720973 HRW720962:HRW720973 IBS720962:IBS720973 ILO720962:ILO720973 IVK720962:IVK720973 JFG720962:JFG720973 JPC720962:JPC720973 JYY720962:JYY720973 KIU720962:KIU720973 KSQ720962:KSQ720973 LCM720962:LCM720973 LMI720962:LMI720973 LWE720962:LWE720973 MGA720962:MGA720973 MPW720962:MPW720973 MZS720962:MZS720973 NJO720962:NJO720973 NTK720962:NTK720973 ODG720962:ODG720973 ONC720962:ONC720973 OWY720962:OWY720973 PGU720962:PGU720973 PQQ720962:PQQ720973 QAM720962:QAM720973 QKI720962:QKI720973 QUE720962:QUE720973 REA720962:REA720973 RNW720962:RNW720973 RXS720962:RXS720973 SHO720962:SHO720973 SRK720962:SRK720973 TBG720962:TBG720973 TLC720962:TLC720973 TUY720962:TUY720973 UEU720962:UEU720973 UOQ720962:UOQ720973 UYM720962:UYM720973 VII720962:VII720973 VSE720962:VSE720973 WCA720962:WCA720973 WLW720962:WLW720973 WVS720962:WVS720973 K786498:K786509 JG786498:JG786509 TC786498:TC786509 ACY786498:ACY786509 AMU786498:AMU786509 AWQ786498:AWQ786509 BGM786498:BGM786509 BQI786498:BQI786509 CAE786498:CAE786509 CKA786498:CKA786509 CTW786498:CTW786509 DDS786498:DDS786509 DNO786498:DNO786509 DXK786498:DXK786509 EHG786498:EHG786509 ERC786498:ERC786509 FAY786498:FAY786509 FKU786498:FKU786509 FUQ786498:FUQ786509 GEM786498:GEM786509 GOI786498:GOI786509 GYE786498:GYE786509 HIA786498:HIA786509 HRW786498:HRW786509 IBS786498:IBS786509 ILO786498:ILO786509 IVK786498:IVK786509 JFG786498:JFG786509 JPC786498:JPC786509 JYY786498:JYY786509 KIU786498:KIU786509 KSQ786498:KSQ786509 LCM786498:LCM786509 LMI786498:LMI786509 LWE786498:LWE786509 MGA786498:MGA786509 MPW786498:MPW786509 MZS786498:MZS786509 NJO786498:NJO786509 NTK786498:NTK786509 ODG786498:ODG786509 ONC786498:ONC786509 OWY786498:OWY786509 PGU786498:PGU786509 PQQ786498:PQQ786509 QAM786498:QAM786509 QKI786498:QKI786509 QUE786498:QUE786509 REA786498:REA786509 RNW786498:RNW786509 RXS786498:RXS786509 SHO786498:SHO786509 SRK786498:SRK786509 TBG786498:TBG786509 TLC786498:TLC786509 TUY786498:TUY786509 UEU786498:UEU786509 UOQ786498:UOQ786509 UYM786498:UYM786509 VII786498:VII786509 VSE786498:VSE786509 WCA786498:WCA786509 WLW786498:WLW786509 WVS786498:WVS786509 K852034:K852045 JG852034:JG852045 TC852034:TC852045 ACY852034:ACY852045 AMU852034:AMU852045 AWQ852034:AWQ852045 BGM852034:BGM852045 BQI852034:BQI852045 CAE852034:CAE852045 CKA852034:CKA852045 CTW852034:CTW852045 DDS852034:DDS852045 DNO852034:DNO852045 DXK852034:DXK852045 EHG852034:EHG852045 ERC852034:ERC852045 FAY852034:FAY852045 FKU852034:FKU852045 FUQ852034:FUQ852045 GEM852034:GEM852045 GOI852034:GOI852045 GYE852034:GYE852045 HIA852034:HIA852045 HRW852034:HRW852045 IBS852034:IBS852045 ILO852034:ILO852045 IVK852034:IVK852045 JFG852034:JFG852045 JPC852034:JPC852045 JYY852034:JYY852045 KIU852034:KIU852045 KSQ852034:KSQ852045 LCM852034:LCM852045 LMI852034:LMI852045 LWE852034:LWE852045 MGA852034:MGA852045 MPW852034:MPW852045 MZS852034:MZS852045 NJO852034:NJO852045 NTK852034:NTK852045 ODG852034:ODG852045 ONC852034:ONC852045 OWY852034:OWY852045 PGU852034:PGU852045 PQQ852034:PQQ852045 QAM852034:QAM852045 QKI852034:QKI852045 QUE852034:QUE852045 REA852034:REA852045 RNW852034:RNW852045 RXS852034:RXS852045 SHO852034:SHO852045 SRK852034:SRK852045 TBG852034:TBG852045 TLC852034:TLC852045 TUY852034:TUY852045 UEU852034:UEU852045 UOQ852034:UOQ852045 UYM852034:UYM852045 VII852034:VII852045 VSE852034:VSE852045 WCA852034:WCA852045 WLW852034:WLW852045 WVS852034:WVS852045 K917570:K917581 JG917570:JG917581 TC917570:TC917581 ACY917570:ACY917581 AMU917570:AMU917581 AWQ917570:AWQ917581 BGM917570:BGM917581 BQI917570:BQI917581 CAE917570:CAE917581 CKA917570:CKA917581 CTW917570:CTW917581 DDS917570:DDS917581 DNO917570:DNO917581 DXK917570:DXK917581 EHG917570:EHG917581 ERC917570:ERC917581 FAY917570:FAY917581 FKU917570:FKU917581 FUQ917570:FUQ917581 GEM917570:GEM917581 GOI917570:GOI917581 GYE917570:GYE917581 HIA917570:HIA917581 HRW917570:HRW917581 IBS917570:IBS917581 ILO917570:ILO917581 IVK917570:IVK917581 JFG917570:JFG917581 JPC917570:JPC917581 JYY917570:JYY917581 KIU917570:KIU917581 KSQ917570:KSQ917581 LCM917570:LCM917581 LMI917570:LMI917581 LWE917570:LWE917581 MGA917570:MGA917581 MPW917570:MPW917581 MZS917570:MZS917581 NJO917570:NJO917581 NTK917570:NTK917581 ODG917570:ODG917581 ONC917570:ONC917581 OWY917570:OWY917581 PGU917570:PGU917581 PQQ917570:PQQ917581 QAM917570:QAM917581 QKI917570:QKI917581 QUE917570:QUE917581 REA917570:REA917581 RNW917570:RNW917581 RXS917570:RXS917581 SHO917570:SHO917581 SRK917570:SRK917581 TBG917570:TBG917581 TLC917570:TLC917581 TUY917570:TUY917581 UEU917570:UEU917581 UOQ917570:UOQ917581 UYM917570:UYM917581 VII917570:VII917581 VSE917570:VSE917581 WCA917570:WCA917581 WLW917570:WLW917581 WVS917570:WVS917581 K983106:K983117 JG983106:JG983117 TC983106:TC983117 ACY983106:ACY983117 AMU983106:AMU983117 AWQ983106:AWQ983117 BGM983106:BGM983117 BQI983106:BQI983117 CAE983106:CAE983117 CKA983106:CKA983117 CTW983106:CTW983117 DDS983106:DDS983117 DNO983106:DNO983117 DXK983106:DXK983117 EHG983106:EHG983117 ERC983106:ERC983117 FAY983106:FAY983117 FKU983106:FKU983117 FUQ983106:FUQ983117 GEM983106:GEM983117 GOI983106:GOI983117 GYE983106:GYE983117 HIA983106:HIA983117 HRW983106:HRW983117 IBS983106:IBS983117 ILO983106:ILO983117 IVK983106:IVK983117 JFG983106:JFG983117 JPC983106:JPC983117 JYY983106:JYY983117 KIU983106:KIU983117 KSQ983106:KSQ983117 LCM983106:LCM983117 LMI983106:LMI983117 LWE983106:LWE983117 MGA983106:MGA983117 MPW983106:MPW983117 MZS983106:MZS983117 NJO983106:NJO983117 NTK983106:NTK983117 ODG983106:ODG983117 ONC983106:ONC983117 OWY983106:OWY983117 PGU983106:PGU983117 PQQ983106:PQQ983117 QAM983106:QAM983117 QKI983106:QKI983117 QUE983106:QUE983117 REA983106:REA983117 RNW983106:RNW983117 RXS983106:RXS983117 SHO983106:SHO983117 SRK983106:SRK983117 TBG983106:TBG983117 TLC983106:TLC983117 TUY983106:TUY983117 UEU983106:UEU983117 UOQ983106:UOQ983117 UYM983106:UYM983117 VII983106:VII983117 VSE983106:VSE983117 WCA983106:WCA983117 WLW983106:WLW983117 WVS983106:WVS983117" xr:uid="{F983642B-E491-42BB-88A5-8E0FBDF83404}">
      <formula1>$T$2:$T$7</formula1>
      <formula2>0</formula2>
    </dataValidation>
    <dataValidation type="list" allowBlank="1" showErrorMessage="1" errorTitle="Stabilité ou non du substrat" sqref="I66:I77 JE66:JE77 TA66:TA77 ACW66:ACW77 AMS66:AMS77 AWO66:AWO77 BGK66:BGK77 BQG66:BQG77 CAC66:CAC77 CJY66:CJY77 CTU66:CTU77 DDQ66:DDQ77 DNM66:DNM77 DXI66:DXI77 EHE66:EHE77 ERA66:ERA77 FAW66:FAW77 FKS66:FKS77 FUO66:FUO77 GEK66:GEK77 GOG66:GOG77 GYC66:GYC77 HHY66:HHY77 HRU66:HRU77 IBQ66:IBQ77 ILM66:ILM77 IVI66:IVI77 JFE66:JFE77 JPA66:JPA77 JYW66:JYW77 KIS66:KIS77 KSO66:KSO77 LCK66:LCK77 LMG66:LMG77 LWC66:LWC77 MFY66:MFY77 MPU66:MPU77 MZQ66:MZQ77 NJM66:NJM77 NTI66:NTI77 ODE66:ODE77 ONA66:ONA77 OWW66:OWW77 PGS66:PGS77 PQO66:PQO77 QAK66:QAK77 QKG66:QKG77 QUC66:QUC77 RDY66:RDY77 RNU66:RNU77 RXQ66:RXQ77 SHM66:SHM77 SRI66:SRI77 TBE66:TBE77 TLA66:TLA77 TUW66:TUW77 UES66:UES77 UOO66:UOO77 UYK66:UYK77 VIG66:VIG77 VSC66:VSC77 WBY66:WBY77 WLU66:WLU77 WVQ66:WVQ77 I65602:I65613 JE65602:JE65613 TA65602:TA65613 ACW65602:ACW65613 AMS65602:AMS65613 AWO65602:AWO65613 BGK65602:BGK65613 BQG65602:BQG65613 CAC65602:CAC65613 CJY65602:CJY65613 CTU65602:CTU65613 DDQ65602:DDQ65613 DNM65602:DNM65613 DXI65602:DXI65613 EHE65602:EHE65613 ERA65602:ERA65613 FAW65602:FAW65613 FKS65602:FKS65613 FUO65602:FUO65613 GEK65602:GEK65613 GOG65602:GOG65613 GYC65602:GYC65613 HHY65602:HHY65613 HRU65602:HRU65613 IBQ65602:IBQ65613 ILM65602:ILM65613 IVI65602:IVI65613 JFE65602:JFE65613 JPA65602:JPA65613 JYW65602:JYW65613 KIS65602:KIS65613 KSO65602:KSO65613 LCK65602:LCK65613 LMG65602:LMG65613 LWC65602:LWC65613 MFY65602:MFY65613 MPU65602:MPU65613 MZQ65602:MZQ65613 NJM65602:NJM65613 NTI65602:NTI65613 ODE65602:ODE65613 ONA65602:ONA65613 OWW65602:OWW65613 PGS65602:PGS65613 PQO65602:PQO65613 QAK65602:QAK65613 QKG65602:QKG65613 QUC65602:QUC65613 RDY65602:RDY65613 RNU65602:RNU65613 RXQ65602:RXQ65613 SHM65602:SHM65613 SRI65602:SRI65613 TBE65602:TBE65613 TLA65602:TLA65613 TUW65602:TUW65613 UES65602:UES65613 UOO65602:UOO65613 UYK65602:UYK65613 VIG65602:VIG65613 VSC65602:VSC65613 WBY65602:WBY65613 WLU65602:WLU65613 WVQ65602:WVQ65613 I131138:I131149 JE131138:JE131149 TA131138:TA131149 ACW131138:ACW131149 AMS131138:AMS131149 AWO131138:AWO131149 BGK131138:BGK131149 BQG131138:BQG131149 CAC131138:CAC131149 CJY131138:CJY131149 CTU131138:CTU131149 DDQ131138:DDQ131149 DNM131138:DNM131149 DXI131138:DXI131149 EHE131138:EHE131149 ERA131138:ERA131149 FAW131138:FAW131149 FKS131138:FKS131149 FUO131138:FUO131149 GEK131138:GEK131149 GOG131138:GOG131149 GYC131138:GYC131149 HHY131138:HHY131149 HRU131138:HRU131149 IBQ131138:IBQ131149 ILM131138:ILM131149 IVI131138:IVI131149 JFE131138:JFE131149 JPA131138:JPA131149 JYW131138:JYW131149 KIS131138:KIS131149 KSO131138:KSO131149 LCK131138:LCK131149 LMG131138:LMG131149 LWC131138:LWC131149 MFY131138:MFY131149 MPU131138:MPU131149 MZQ131138:MZQ131149 NJM131138:NJM131149 NTI131138:NTI131149 ODE131138:ODE131149 ONA131138:ONA131149 OWW131138:OWW131149 PGS131138:PGS131149 PQO131138:PQO131149 QAK131138:QAK131149 QKG131138:QKG131149 QUC131138:QUC131149 RDY131138:RDY131149 RNU131138:RNU131149 RXQ131138:RXQ131149 SHM131138:SHM131149 SRI131138:SRI131149 TBE131138:TBE131149 TLA131138:TLA131149 TUW131138:TUW131149 UES131138:UES131149 UOO131138:UOO131149 UYK131138:UYK131149 VIG131138:VIG131149 VSC131138:VSC131149 WBY131138:WBY131149 WLU131138:WLU131149 WVQ131138:WVQ131149 I196674:I196685 JE196674:JE196685 TA196674:TA196685 ACW196674:ACW196685 AMS196674:AMS196685 AWO196674:AWO196685 BGK196674:BGK196685 BQG196674:BQG196685 CAC196674:CAC196685 CJY196674:CJY196685 CTU196674:CTU196685 DDQ196674:DDQ196685 DNM196674:DNM196685 DXI196674:DXI196685 EHE196674:EHE196685 ERA196674:ERA196685 FAW196674:FAW196685 FKS196674:FKS196685 FUO196674:FUO196685 GEK196674:GEK196685 GOG196674:GOG196685 GYC196674:GYC196685 HHY196674:HHY196685 HRU196674:HRU196685 IBQ196674:IBQ196685 ILM196674:ILM196685 IVI196674:IVI196685 JFE196674:JFE196685 JPA196674:JPA196685 JYW196674:JYW196685 KIS196674:KIS196685 KSO196674:KSO196685 LCK196674:LCK196685 LMG196674:LMG196685 LWC196674:LWC196685 MFY196674:MFY196685 MPU196674:MPU196685 MZQ196674:MZQ196685 NJM196674:NJM196685 NTI196674:NTI196685 ODE196674:ODE196685 ONA196674:ONA196685 OWW196674:OWW196685 PGS196674:PGS196685 PQO196674:PQO196685 QAK196674:QAK196685 QKG196674:QKG196685 QUC196674:QUC196685 RDY196674:RDY196685 RNU196674:RNU196685 RXQ196674:RXQ196685 SHM196674:SHM196685 SRI196674:SRI196685 TBE196674:TBE196685 TLA196674:TLA196685 TUW196674:TUW196685 UES196674:UES196685 UOO196674:UOO196685 UYK196674:UYK196685 VIG196674:VIG196685 VSC196674:VSC196685 WBY196674:WBY196685 WLU196674:WLU196685 WVQ196674:WVQ196685 I262210:I262221 JE262210:JE262221 TA262210:TA262221 ACW262210:ACW262221 AMS262210:AMS262221 AWO262210:AWO262221 BGK262210:BGK262221 BQG262210:BQG262221 CAC262210:CAC262221 CJY262210:CJY262221 CTU262210:CTU262221 DDQ262210:DDQ262221 DNM262210:DNM262221 DXI262210:DXI262221 EHE262210:EHE262221 ERA262210:ERA262221 FAW262210:FAW262221 FKS262210:FKS262221 FUO262210:FUO262221 GEK262210:GEK262221 GOG262210:GOG262221 GYC262210:GYC262221 HHY262210:HHY262221 HRU262210:HRU262221 IBQ262210:IBQ262221 ILM262210:ILM262221 IVI262210:IVI262221 JFE262210:JFE262221 JPA262210:JPA262221 JYW262210:JYW262221 KIS262210:KIS262221 KSO262210:KSO262221 LCK262210:LCK262221 LMG262210:LMG262221 LWC262210:LWC262221 MFY262210:MFY262221 MPU262210:MPU262221 MZQ262210:MZQ262221 NJM262210:NJM262221 NTI262210:NTI262221 ODE262210:ODE262221 ONA262210:ONA262221 OWW262210:OWW262221 PGS262210:PGS262221 PQO262210:PQO262221 QAK262210:QAK262221 QKG262210:QKG262221 QUC262210:QUC262221 RDY262210:RDY262221 RNU262210:RNU262221 RXQ262210:RXQ262221 SHM262210:SHM262221 SRI262210:SRI262221 TBE262210:TBE262221 TLA262210:TLA262221 TUW262210:TUW262221 UES262210:UES262221 UOO262210:UOO262221 UYK262210:UYK262221 VIG262210:VIG262221 VSC262210:VSC262221 WBY262210:WBY262221 WLU262210:WLU262221 WVQ262210:WVQ262221 I327746:I327757 JE327746:JE327757 TA327746:TA327757 ACW327746:ACW327757 AMS327746:AMS327757 AWO327746:AWO327757 BGK327746:BGK327757 BQG327746:BQG327757 CAC327746:CAC327757 CJY327746:CJY327757 CTU327746:CTU327757 DDQ327746:DDQ327757 DNM327746:DNM327757 DXI327746:DXI327757 EHE327746:EHE327757 ERA327746:ERA327757 FAW327746:FAW327757 FKS327746:FKS327757 FUO327746:FUO327757 GEK327746:GEK327757 GOG327746:GOG327757 GYC327746:GYC327757 HHY327746:HHY327757 HRU327746:HRU327757 IBQ327746:IBQ327757 ILM327746:ILM327757 IVI327746:IVI327757 JFE327746:JFE327757 JPA327746:JPA327757 JYW327746:JYW327757 KIS327746:KIS327757 KSO327746:KSO327757 LCK327746:LCK327757 LMG327746:LMG327757 LWC327746:LWC327757 MFY327746:MFY327757 MPU327746:MPU327757 MZQ327746:MZQ327757 NJM327746:NJM327757 NTI327746:NTI327757 ODE327746:ODE327757 ONA327746:ONA327757 OWW327746:OWW327757 PGS327746:PGS327757 PQO327746:PQO327757 QAK327746:QAK327757 QKG327746:QKG327757 QUC327746:QUC327757 RDY327746:RDY327757 RNU327746:RNU327757 RXQ327746:RXQ327757 SHM327746:SHM327757 SRI327746:SRI327757 TBE327746:TBE327757 TLA327746:TLA327757 TUW327746:TUW327757 UES327746:UES327757 UOO327746:UOO327757 UYK327746:UYK327757 VIG327746:VIG327757 VSC327746:VSC327757 WBY327746:WBY327757 WLU327746:WLU327757 WVQ327746:WVQ327757 I393282:I393293 JE393282:JE393293 TA393282:TA393293 ACW393282:ACW393293 AMS393282:AMS393293 AWO393282:AWO393293 BGK393282:BGK393293 BQG393282:BQG393293 CAC393282:CAC393293 CJY393282:CJY393293 CTU393282:CTU393293 DDQ393282:DDQ393293 DNM393282:DNM393293 DXI393282:DXI393293 EHE393282:EHE393293 ERA393282:ERA393293 FAW393282:FAW393293 FKS393282:FKS393293 FUO393282:FUO393293 GEK393282:GEK393293 GOG393282:GOG393293 GYC393282:GYC393293 HHY393282:HHY393293 HRU393282:HRU393293 IBQ393282:IBQ393293 ILM393282:ILM393293 IVI393282:IVI393293 JFE393282:JFE393293 JPA393282:JPA393293 JYW393282:JYW393293 KIS393282:KIS393293 KSO393282:KSO393293 LCK393282:LCK393293 LMG393282:LMG393293 LWC393282:LWC393293 MFY393282:MFY393293 MPU393282:MPU393293 MZQ393282:MZQ393293 NJM393282:NJM393293 NTI393282:NTI393293 ODE393282:ODE393293 ONA393282:ONA393293 OWW393282:OWW393293 PGS393282:PGS393293 PQO393282:PQO393293 QAK393282:QAK393293 QKG393282:QKG393293 QUC393282:QUC393293 RDY393282:RDY393293 RNU393282:RNU393293 RXQ393282:RXQ393293 SHM393282:SHM393293 SRI393282:SRI393293 TBE393282:TBE393293 TLA393282:TLA393293 TUW393282:TUW393293 UES393282:UES393293 UOO393282:UOO393293 UYK393282:UYK393293 VIG393282:VIG393293 VSC393282:VSC393293 WBY393282:WBY393293 WLU393282:WLU393293 WVQ393282:WVQ393293 I458818:I458829 JE458818:JE458829 TA458818:TA458829 ACW458818:ACW458829 AMS458818:AMS458829 AWO458818:AWO458829 BGK458818:BGK458829 BQG458818:BQG458829 CAC458818:CAC458829 CJY458818:CJY458829 CTU458818:CTU458829 DDQ458818:DDQ458829 DNM458818:DNM458829 DXI458818:DXI458829 EHE458818:EHE458829 ERA458818:ERA458829 FAW458818:FAW458829 FKS458818:FKS458829 FUO458818:FUO458829 GEK458818:GEK458829 GOG458818:GOG458829 GYC458818:GYC458829 HHY458818:HHY458829 HRU458818:HRU458829 IBQ458818:IBQ458829 ILM458818:ILM458829 IVI458818:IVI458829 JFE458818:JFE458829 JPA458818:JPA458829 JYW458818:JYW458829 KIS458818:KIS458829 KSO458818:KSO458829 LCK458818:LCK458829 LMG458818:LMG458829 LWC458818:LWC458829 MFY458818:MFY458829 MPU458818:MPU458829 MZQ458818:MZQ458829 NJM458818:NJM458829 NTI458818:NTI458829 ODE458818:ODE458829 ONA458818:ONA458829 OWW458818:OWW458829 PGS458818:PGS458829 PQO458818:PQO458829 QAK458818:QAK458829 QKG458818:QKG458829 QUC458818:QUC458829 RDY458818:RDY458829 RNU458818:RNU458829 RXQ458818:RXQ458829 SHM458818:SHM458829 SRI458818:SRI458829 TBE458818:TBE458829 TLA458818:TLA458829 TUW458818:TUW458829 UES458818:UES458829 UOO458818:UOO458829 UYK458818:UYK458829 VIG458818:VIG458829 VSC458818:VSC458829 WBY458818:WBY458829 WLU458818:WLU458829 WVQ458818:WVQ458829 I524354:I524365 JE524354:JE524365 TA524354:TA524365 ACW524354:ACW524365 AMS524354:AMS524365 AWO524354:AWO524365 BGK524354:BGK524365 BQG524354:BQG524365 CAC524354:CAC524365 CJY524354:CJY524365 CTU524354:CTU524365 DDQ524354:DDQ524365 DNM524354:DNM524365 DXI524354:DXI524365 EHE524354:EHE524365 ERA524354:ERA524365 FAW524354:FAW524365 FKS524354:FKS524365 FUO524354:FUO524365 GEK524354:GEK524365 GOG524354:GOG524365 GYC524354:GYC524365 HHY524354:HHY524365 HRU524354:HRU524365 IBQ524354:IBQ524365 ILM524354:ILM524365 IVI524354:IVI524365 JFE524354:JFE524365 JPA524354:JPA524365 JYW524354:JYW524365 KIS524354:KIS524365 KSO524354:KSO524365 LCK524354:LCK524365 LMG524354:LMG524365 LWC524354:LWC524365 MFY524354:MFY524365 MPU524354:MPU524365 MZQ524354:MZQ524365 NJM524354:NJM524365 NTI524354:NTI524365 ODE524354:ODE524365 ONA524354:ONA524365 OWW524354:OWW524365 PGS524354:PGS524365 PQO524354:PQO524365 QAK524354:QAK524365 QKG524354:QKG524365 QUC524354:QUC524365 RDY524354:RDY524365 RNU524354:RNU524365 RXQ524354:RXQ524365 SHM524354:SHM524365 SRI524354:SRI524365 TBE524354:TBE524365 TLA524354:TLA524365 TUW524354:TUW524365 UES524354:UES524365 UOO524354:UOO524365 UYK524354:UYK524365 VIG524354:VIG524365 VSC524354:VSC524365 WBY524354:WBY524365 WLU524354:WLU524365 WVQ524354:WVQ524365 I589890:I589901 JE589890:JE589901 TA589890:TA589901 ACW589890:ACW589901 AMS589890:AMS589901 AWO589890:AWO589901 BGK589890:BGK589901 BQG589890:BQG589901 CAC589890:CAC589901 CJY589890:CJY589901 CTU589890:CTU589901 DDQ589890:DDQ589901 DNM589890:DNM589901 DXI589890:DXI589901 EHE589890:EHE589901 ERA589890:ERA589901 FAW589890:FAW589901 FKS589890:FKS589901 FUO589890:FUO589901 GEK589890:GEK589901 GOG589890:GOG589901 GYC589890:GYC589901 HHY589890:HHY589901 HRU589890:HRU589901 IBQ589890:IBQ589901 ILM589890:ILM589901 IVI589890:IVI589901 JFE589890:JFE589901 JPA589890:JPA589901 JYW589890:JYW589901 KIS589890:KIS589901 KSO589890:KSO589901 LCK589890:LCK589901 LMG589890:LMG589901 LWC589890:LWC589901 MFY589890:MFY589901 MPU589890:MPU589901 MZQ589890:MZQ589901 NJM589890:NJM589901 NTI589890:NTI589901 ODE589890:ODE589901 ONA589890:ONA589901 OWW589890:OWW589901 PGS589890:PGS589901 PQO589890:PQO589901 QAK589890:QAK589901 QKG589890:QKG589901 QUC589890:QUC589901 RDY589890:RDY589901 RNU589890:RNU589901 RXQ589890:RXQ589901 SHM589890:SHM589901 SRI589890:SRI589901 TBE589890:TBE589901 TLA589890:TLA589901 TUW589890:TUW589901 UES589890:UES589901 UOO589890:UOO589901 UYK589890:UYK589901 VIG589890:VIG589901 VSC589890:VSC589901 WBY589890:WBY589901 WLU589890:WLU589901 WVQ589890:WVQ589901 I655426:I655437 JE655426:JE655437 TA655426:TA655437 ACW655426:ACW655437 AMS655426:AMS655437 AWO655426:AWO655437 BGK655426:BGK655437 BQG655426:BQG655437 CAC655426:CAC655437 CJY655426:CJY655437 CTU655426:CTU655437 DDQ655426:DDQ655437 DNM655426:DNM655437 DXI655426:DXI655437 EHE655426:EHE655437 ERA655426:ERA655437 FAW655426:FAW655437 FKS655426:FKS655437 FUO655426:FUO655437 GEK655426:GEK655437 GOG655426:GOG655437 GYC655426:GYC655437 HHY655426:HHY655437 HRU655426:HRU655437 IBQ655426:IBQ655437 ILM655426:ILM655437 IVI655426:IVI655437 JFE655426:JFE655437 JPA655426:JPA655437 JYW655426:JYW655437 KIS655426:KIS655437 KSO655426:KSO655437 LCK655426:LCK655437 LMG655426:LMG655437 LWC655426:LWC655437 MFY655426:MFY655437 MPU655426:MPU655437 MZQ655426:MZQ655437 NJM655426:NJM655437 NTI655426:NTI655437 ODE655426:ODE655437 ONA655426:ONA655437 OWW655426:OWW655437 PGS655426:PGS655437 PQO655426:PQO655437 QAK655426:QAK655437 QKG655426:QKG655437 QUC655426:QUC655437 RDY655426:RDY655437 RNU655426:RNU655437 RXQ655426:RXQ655437 SHM655426:SHM655437 SRI655426:SRI655437 TBE655426:TBE655437 TLA655426:TLA655437 TUW655426:TUW655437 UES655426:UES655437 UOO655426:UOO655437 UYK655426:UYK655437 VIG655426:VIG655437 VSC655426:VSC655437 WBY655426:WBY655437 WLU655426:WLU655437 WVQ655426:WVQ655437 I720962:I720973 JE720962:JE720973 TA720962:TA720973 ACW720962:ACW720973 AMS720962:AMS720973 AWO720962:AWO720973 BGK720962:BGK720973 BQG720962:BQG720973 CAC720962:CAC720973 CJY720962:CJY720973 CTU720962:CTU720973 DDQ720962:DDQ720973 DNM720962:DNM720973 DXI720962:DXI720973 EHE720962:EHE720973 ERA720962:ERA720973 FAW720962:FAW720973 FKS720962:FKS720973 FUO720962:FUO720973 GEK720962:GEK720973 GOG720962:GOG720973 GYC720962:GYC720973 HHY720962:HHY720973 HRU720962:HRU720973 IBQ720962:IBQ720973 ILM720962:ILM720973 IVI720962:IVI720973 JFE720962:JFE720973 JPA720962:JPA720973 JYW720962:JYW720973 KIS720962:KIS720973 KSO720962:KSO720973 LCK720962:LCK720973 LMG720962:LMG720973 LWC720962:LWC720973 MFY720962:MFY720973 MPU720962:MPU720973 MZQ720962:MZQ720973 NJM720962:NJM720973 NTI720962:NTI720973 ODE720962:ODE720973 ONA720962:ONA720973 OWW720962:OWW720973 PGS720962:PGS720973 PQO720962:PQO720973 QAK720962:QAK720973 QKG720962:QKG720973 QUC720962:QUC720973 RDY720962:RDY720973 RNU720962:RNU720973 RXQ720962:RXQ720973 SHM720962:SHM720973 SRI720962:SRI720973 TBE720962:TBE720973 TLA720962:TLA720973 TUW720962:TUW720973 UES720962:UES720973 UOO720962:UOO720973 UYK720962:UYK720973 VIG720962:VIG720973 VSC720962:VSC720973 WBY720962:WBY720973 WLU720962:WLU720973 WVQ720962:WVQ720973 I786498:I786509 JE786498:JE786509 TA786498:TA786509 ACW786498:ACW786509 AMS786498:AMS786509 AWO786498:AWO786509 BGK786498:BGK786509 BQG786498:BQG786509 CAC786498:CAC786509 CJY786498:CJY786509 CTU786498:CTU786509 DDQ786498:DDQ786509 DNM786498:DNM786509 DXI786498:DXI786509 EHE786498:EHE786509 ERA786498:ERA786509 FAW786498:FAW786509 FKS786498:FKS786509 FUO786498:FUO786509 GEK786498:GEK786509 GOG786498:GOG786509 GYC786498:GYC786509 HHY786498:HHY786509 HRU786498:HRU786509 IBQ786498:IBQ786509 ILM786498:ILM786509 IVI786498:IVI786509 JFE786498:JFE786509 JPA786498:JPA786509 JYW786498:JYW786509 KIS786498:KIS786509 KSO786498:KSO786509 LCK786498:LCK786509 LMG786498:LMG786509 LWC786498:LWC786509 MFY786498:MFY786509 MPU786498:MPU786509 MZQ786498:MZQ786509 NJM786498:NJM786509 NTI786498:NTI786509 ODE786498:ODE786509 ONA786498:ONA786509 OWW786498:OWW786509 PGS786498:PGS786509 PQO786498:PQO786509 QAK786498:QAK786509 QKG786498:QKG786509 QUC786498:QUC786509 RDY786498:RDY786509 RNU786498:RNU786509 RXQ786498:RXQ786509 SHM786498:SHM786509 SRI786498:SRI786509 TBE786498:TBE786509 TLA786498:TLA786509 TUW786498:TUW786509 UES786498:UES786509 UOO786498:UOO786509 UYK786498:UYK786509 VIG786498:VIG786509 VSC786498:VSC786509 WBY786498:WBY786509 WLU786498:WLU786509 WVQ786498:WVQ786509 I852034:I852045 JE852034:JE852045 TA852034:TA852045 ACW852034:ACW852045 AMS852034:AMS852045 AWO852034:AWO852045 BGK852034:BGK852045 BQG852034:BQG852045 CAC852034:CAC852045 CJY852034:CJY852045 CTU852034:CTU852045 DDQ852034:DDQ852045 DNM852034:DNM852045 DXI852034:DXI852045 EHE852034:EHE852045 ERA852034:ERA852045 FAW852034:FAW852045 FKS852034:FKS852045 FUO852034:FUO852045 GEK852034:GEK852045 GOG852034:GOG852045 GYC852034:GYC852045 HHY852034:HHY852045 HRU852034:HRU852045 IBQ852034:IBQ852045 ILM852034:ILM852045 IVI852034:IVI852045 JFE852034:JFE852045 JPA852034:JPA852045 JYW852034:JYW852045 KIS852034:KIS852045 KSO852034:KSO852045 LCK852034:LCK852045 LMG852034:LMG852045 LWC852034:LWC852045 MFY852034:MFY852045 MPU852034:MPU852045 MZQ852034:MZQ852045 NJM852034:NJM852045 NTI852034:NTI852045 ODE852034:ODE852045 ONA852034:ONA852045 OWW852034:OWW852045 PGS852034:PGS852045 PQO852034:PQO852045 QAK852034:QAK852045 QKG852034:QKG852045 QUC852034:QUC852045 RDY852034:RDY852045 RNU852034:RNU852045 RXQ852034:RXQ852045 SHM852034:SHM852045 SRI852034:SRI852045 TBE852034:TBE852045 TLA852034:TLA852045 TUW852034:TUW852045 UES852034:UES852045 UOO852034:UOO852045 UYK852034:UYK852045 VIG852034:VIG852045 VSC852034:VSC852045 WBY852034:WBY852045 WLU852034:WLU852045 WVQ852034:WVQ852045 I917570:I917581 JE917570:JE917581 TA917570:TA917581 ACW917570:ACW917581 AMS917570:AMS917581 AWO917570:AWO917581 BGK917570:BGK917581 BQG917570:BQG917581 CAC917570:CAC917581 CJY917570:CJY917581 CTU917570:CTU917581 DDQ917570:DDQ917581 DNM917570:DNM917581 DXI917570:DXI917581 EHE917570:EHE917581 ERA917570:ERA917581 FAW917570:FAW917581 FKS917570:FKS917581 FUO917570:FUO917581 GEK917570:GEK917581 GOG917570:GOG917581 GYC917570:GYC917581 HHY917570:HHY917581 HRU917570:HRU917581 IBQ917570:IBQ917581 ILM917570:ILM917581 IVI917570:IVI917581 JFE917570:JFE917581 JPA917570:JPA917581 JYW917570:JYW917581 KIS917570:KIS917581 KSO917570:KSO917581 LCK917570:LCK917581 LMG917570:LMG917581 LWC917570:LWC917581 MFY917570:MFY917581 MPU917570:MPU917581 MZQ917570:MZQ917581 NJM917570:NJM917581 NTI917570:NTI917581 ODE917570:ODE917581 ONA917570:ONA917581 OWW917570:OWW917581 PGS917570:PGS917581 PQO917570:PQO917581 QAK917570:QAK917581 QKG917570:QKG917581 QUC917570:QUC917581 RDY917570:RDY917581 RNU917570:RNU917581 RXQ917570:RXQ917581 SHM917570:SHM917581 SRI917570:SRI917581 TBE917570:TBE917581 TLA917570:TLA917581 TUW917570:TUW917581 UES917570:UES917581 UOO917570:UOO917581 UYK917570:UYK917581 VIG917570:VIG917581 VSC917570:VSC917581 WBY917570:WBY917581 WLU917570:WLU917581 WVQ917570:WVQ917581 I983106:I983117 JE983106:JE983117 TA983106:TA983117 ACW983106:ACW983117 AMS983106:AMS983117 AWO983106:AWO983117 BGK983106:BGK983117 BQG983106:BQG983117 CAC983106:CAC983117 CJY983106:CJY983117 CTU983106:CTU983117 DDQ983106:DDQ983117 DNM983106:DNM983117 DXI983106:DXI983117 EHE983106:EHE983117 ERA983106:ERA983117 FAW983106:FAW983117 FKS983106:FKS983117 FUO983106:FUO983117 GEK983106:GEK983117 GOG983106:GOG983117 GYC983106:GYC983117 HHY983106:HHY983117 HRU983106:HRU983117 IBQ983106:IBQ983117 ILM983106:ILM983117 IVI983106:IVI983117 JFE983106:JFE983117 JPA983106:JPA983117 JYW983106:JYW983117 KIS983106:KIS983117 KSO983106:KSO983117 LCK983106:LCK983117 LMG983106:LMG983117 LWC983106:LWC983117 MFY983106:MFY983117 MPU983106:MPU983117 MZQ983106:MZQ983117 NJM983106:NJM983117 NTI983106:NTI983117 ODE983106:ODE983117 ONA983106:ONA983117 OWW983106:OWW983117 PGS983106:PGS983117 PQO983106:PQO983117 QAK983106:QAK983117 QKG983106:QKG983117 QUC983106:QUC983117 RDY983106:RDY983117 RNU983106:RNU983117 RXQ983106:RXQ983117 SHM983106:SHM983117 SRI983106:SRI983117 TBE983106:TBE983117 TLA983106:TLA983117 TUW983106:TUW983117 UES983106:UES983117 UOO983106:UOO983117 UYK983106:UYK983117 VIG983106:VIG983117 VSC983106:VSC983117 WBY983106:WBY983117 WLU983106:WLU983117 WVQ983106:WVQ983117" xr:uid="{E6050E96-0302-47DA-B5C8-3DEE78C7E285}">
      <formula1>$U$2:$U$3</formula1>
      <formula2>0</formula2>
    </dataValidation>
    <dataValidation type="list" allowBlank="1" showErrorMessage="1" errorTitle="Intensité du comatage de 0 à 5" sqref="H66:H77 JD66:JD77 SZ66:SZ77 ACV66:ACV77 AMR66:AMR77 AWN66:AWN77 BGJ66:BGJ77 BQF66:BQF77 CAB66:CAB77 CJX66:CJX77 CTT66:CTT77 DDP66:DDP77 DNL66:DNL77 DXH66:DXH77 EHD66:EHD77 EQZ66:EQZ77 FAV66:FAV77 FKR66:FKR77 FUN66:FUN77 GEJ66:GEJ77 GOF66:GOF77 GYB66:GYB77 HHX66:HHX77 HRT66:HRT77 IBP66:IBP77 ILL66:ILL77 IVH66:IVH77 JFD66:JFD77 JOZ66:JOZ77 JYV66:JYV77 KIR66:KIR77 KSN66:KSN77 LCJ66:LCJ77 LMF66:LMF77 LWB66:LWB77 MFX66:MFX77 MPT66:MPT77 MZP66:MZP77 NJL66:NJL77 NTH66:NTH77 ODD66:ODD77 OMZ66:OMZ77 OWV66:OWV77 PGR66:PGR77 PQN66:PQN77 QAJ66:QAJ77 QKF66:QKF77 QUB66:QUB77 RDX66:RDX77 RNT66:RNT77 RXP66:RXP77 SHL66:SHL77 SRH66:SRH77 TBD66:TBD77 TKZ66:TKZ77 TUV66:TUV77 UER66:UER77 UON66:UON77 UYJ66:UYJ77 VIF66:VIF77 VSB66:VSB77 WBX66:WBX77 WLT66:WLT77 WVP66:WVP77 H65602:H65613 JD65602:JD65613 SZ65602:SZ65613 ACV65602:ACV65613 AMR65602:AMR65613 AWN65602:AWN65613 BGJ65602:BGJ65613 BQF65602:BQF65613 CAB65602:CAB65613 CJX65602:CJX65613 CTT65602:CTT65613 DDP65602:DDP65613 DNL65602:DNL65613 DXH65602:DXH65613 EHD65602:EHD65613 EQZ65602:EQZ65613 FAV65602:FAV65613 FKR65602:FKR65613 FUN65602:FUN65613 GEJ65602:GEJ65613 GOF65602:GOF65613 GYB65602:GYB65613 HHX65602:HHX65613 HRT65602:HRT65613 IBP65602:IBP65613 ILL65602:ILL65613 IVH65602:IVH65613 JFD65602:JFD65613 JOZ65602:JOZ65613 JYV65602:JYV65613 KIR65602:KIR65613 KSN65602:KSN65613 LCJ65602:LCJ65613 LMF65602:LMF65613 LWB65602:LWB65613 MFX65602:MFX65613 MPT65602:MPT65613 MZP65602:MZP65613 NJL65602:NJL65613 NTH65602:NTH65613 ODD65602:ODD65613 OMZ65602:OMZ65613 OWV65602:OWV65613 PGR65602:PGR65613 PQN65602:PQN65613 QAJ65602:QAJ65613 QKF65602:QKF65613 QUB65602:QUB65613 RDX65602:RDX65613 RNT65602:RNT65613 RXP65602:RXP65613 SHL65602:SHL65613 SRH65602:SRH65613 TBD65602:TBD65613 TKZ65602:TKZ65613 TUV65602:TUV65613 UER65602:UER65613 UON65602:UON65613 UYJ65602:UYJ65613 VIF65602:VIF65613 VSB65602:VSB65613 WBX65602:WBX65613 WLT65602:WLT65613 WVP65602:WVP65613 H131138:H131149 JD131138:JD131149 SZ131138:SZ131149 ACV131138:ACV131149 AMR131138:AMR131149 AWN131138:AWN131149 BGJ131138:BGJ131149 BQF131138:BQF131149 CAB131138:CAB131149 CJX131138:CJX131149 CTT131138:CTT131149 DDP131138:DDP131149 DNL131138:DNL131149 DXH131138:DXH131149 EHD131138:EHD131149 EQZ131138:EQZ131149 FAV131138:FAV131149 FKR131138:FKR131149 FUN131138:FUN131149 GEJ131138:GEJ131149 GOF131138:GOF131149 GYB131138:GYB131149 HHX131138:HHX131149 HRT131138:HRT131149 IBP131138:IBP131149 ILL131138:ILL131149 IVH131138:IVH131149 JFD131138:JFD131149 JOZ131138:JOZ131149 JYV131138:JYV131149 KIR131138:KIR131149 KSN131138:KSN131149 LCJ131138:LCJ131149 LMF131138:LMF131149 LWB131138:LWB131149 MFX131138:MFX131149 MPT131138:MPT131149 MZP131138:MZP131149 NJL131138:NJL131149 NTH131138:NTH131149 ODD131138:ODD131149 OMZ131138:OMZ131149 OWV131138:OWV131149 PGR131138:PGR131149 PQN131138:PQN131149 QAJ131138:QAJ131149 QKF131138:QKF131149 QUB131138:QUB131149 RDX131138:RDX131149 RNT131138:RNT131149 RXP131138:RXP131149 SHL131138:SHL131149 SRH131138:SRH131149 TBD131138:TBD131149 TKZ131138:TKZ131149 TUV131138:TUV131149 UER131138:UER131149 UON131138:UON131149 UYJ131138:UYJ131149 VIF131138:VIF131149 VSB131138:VSB131149 WBX131138:WBX131149 WLT131138:WLT131149 WVP131138:WVP131149 H196674:H196685 JD196674:JD196685 SZ196674:SZ196685 ACV196674:ACV196685 AMR196674:AMR196685 AWN196674:AWN196685 BGJ196674:BGJ196685 BQF196674:BQF196685 CAB196674:CAB196685 CJX196674:CJX196685 CTT196674:CTT196685 DDP196674:DDP196685 DNL196674:DNL196685 DXH196674:DXH196685 EHD196674:EHD196685 EQZ196674:EQZ196685 FAV196674:FAV196685 FKR196674:FKR196685 FUN196674:FUN196685 GEJ196674:GEJ196685 GOF196674:GOF196685 GYB196674:GYB196685 HHX196674:HHX196685 HRT196674:HRT196685 IBP196674:IBP196685 ILL196674:ILL196685 IVH196674:IVH196685 JFD196674:JFD196685 JOZ196674:JOZ196685 JYV196674:JYV196685 KIR196674:KIR196685 KSN196674:KSN196685 LCJ196674:LCJ196685 LMF196674:LMF196685 LWB196674:LWB196685 MFX196674:MFX196685 MPT196674:MPT196685 MZP196674:MZP196685 NJL196674:NJL196685 NTH196674:NTH196685 ODD196674:ODD196685 OMZ196674:OMZ196685 OWV196674:OWV196685 PGR196674:PGR196685 PQN196674:PQN196685 QAJ196674:QAJ196685 QKF196674:QKF196685 QUB196674:QUB196685 RDX196674:RDX196685 RNT196674:RNT196685 RXP196674:RXP196685 SHL196674:SHL196685 SRH196674:SRH196685 TBD196674:TBD196685 TKZ196674:TKZ196685 TUV196674:TUV196685 UER196674:UER196685 UON196674:UON196685 UYJ196674:UYJ196685 VIF196674:VIF196685 VSB196674:VSB196685 WBX196674:WBX196685 WLT196674:WLT196685 WVP196674:WVP196685 H262210:H262221 JD262210:JD262221 SZ262210:SZ262221 ACV262210:ACV262221 AMR262210:AMR262221 AWN262210:AWN262221 BGJ262210:BGJ262221 BQF262210:BQF262221 CAB262210:CAB262221 CJX262210:CJX262221 CTT262210:CTT262221 DDP262210:DDP262221 DNL262210:DNL262221 DXH262210:DXH262221 EHD262210:EHD262221 EQZ262210:EQZ262221 FAV262210:FAV262221 FKR262210:FKR262221 FUN262210:FUN262221 GEJ262210:GEJ262221 GOF262210:GOF262221 GYB262210:GYB262221 HHX262210:HHX262221 HRT262210:HRT262221 IBP262210:IBP262221 ILL262210:ILL262221 IVH262210:IVH262221 JFD262210:JFD262221 JOZ262210:JOZ262221 JYV262210:JYV262221 KIR262210:KIR262221 KSN262210:KSN262221 LCJ262210:LCJ262221 LMF262210:LMF262221 LWB262210:LWB262221 MFX262210:MFX262221 MPT262210:MPT262221 MZP262210:MZP262221 NJL262210:NJL262221 NTH262210:NTH262221 ODD262210:ODD262221 OMZ262210:OMZ262221 OWV262210:OWV262221 PGR262210:PGR262221 PQN262210:PQN262221 QAJ262210:QAJ262221 QKF262210:QKF262221 QUB262210:QUB262221 RDX262210:RDX262221 RNT262210:RNT262221 RXP262210:RXP262221 SHL262210:SHL262221 SRH262210:SRH262221 TBD262210:TBD262221 TKZ262210:TKZ262221 TUV262210:TUV262221 UER262210:UER262221 UON262210:UON262221 UYJ262210:UYJ262221 VIF262210:VIF262221 VSB262210:VSB262221 WBX262210:WBX262221 WLT262210:WLT262221 WVP262210:WVP262221 H327746:H327757 JD327746:JD327757 SZ327746:SZ327757 ACV327746:ACV327757 AMR327746:AMR327757 AWN327746:AWN327757 BGJ327746:BGJ327757 BQF327746:BQF327757 CAB327746:CAB327757 CJX327746:CJX327757 CTT327746:CTT327757 DDP327746:DDP327757 DNL327746:DNL327757 DXH327746:DXH327757 EHD327746:EHD327757 EQZ327746:EQZ327757 FAV327746:FAV327757 FKR327746:FKR327757 FUN327746:FUN327757 GEJ327746:GEJ327757 GOF327746:GOF327757 GYB327746:GYB327757 HHX327746:HHX327757 HRT327746:HRT327757 IBP327746:IBP327757 ILL327746:ILL327757 IVH327746:IVH327757 JFD327746:JFD327757 JOZ327746:JOZ327757 JYV327746:JYV327757 KIR327746:KIR327757 KSN327746:KSN327757 LCJ327746:LCJ327757 LMF327746:LMF327757 LWB327746:LWB327757 MFX327746:MFX327757 MPT327746:MPT327757 MZP327746:MZP327757 NJL327746:NJL327757 NTH327746:NTH327757 ODD327746:ODD327757 OMZ327746:OMZ327757 OWV327746:OWV327757 PGR327746:PGR327757 PQN327746:PQN327757 QAJ327746:QAJ327757 QKF327746:QKF327757 QUB327746:QUB327757 RDX327746:RDX327757 RNT327746:RNT327757 RXP327746:RXP327757 SHL327746:SHL327757 SRH327746:SRH327757 TBD327746:TBD327757 TKZ327746:TKZ327757 TUV327746:TUV327757 UER327746:UER327757 UON327746:UON327757 UYJ327746:UYJ327757 VIF327746:VIF327757 VSB327746:VSB327757 WBX327746:WBX327757 WLT327746:WLT327757 WVP327746:WVP327757 H393282:H393293 JD393282:JD393293 SZ393282:SZ393293 ACV393282:ACV393293 AMR393282:AMR393293 AWN393282:AWN393293 BGJ393282:BGJ393293 BQF393282:BQF393293 CAB393282:CAB393293 CJX393282:CJX393293 CTT393282:CTT393293 DDP393282:DDP393293 DNL393282:DNL393293 DXH393282:DXH393293 EHD393282:EHD393293 EQZ393282:EQZ393293 FAV393282:FAV393293 FKR393282:FKR393293 FUN393282:FUN393293 GEJ393282:GEJ393293 GOF393282:GOF393293 GYB393282:GYB393293 HHX393282:HHX393293 HRT393282:HRT393293 IBP393282:IBP393293 ILL393282:ILL393293 IVH393282:IVH393293 JFD393282:JFD393293 JOZ393282:JOZ393293 JYV393282:JYV393293 KIR393282:KIR393293 KSN393282:KSN393293 LCJ393282:LCJ393293 LMF393282:LMF393293 LWB393282:LWB393293 MFX393282:MFX393293 MPT393282:MPT393293 MZP393282:MZP393293 NJL393282:NJL393293 NTH393282:NTH393293 ODD393282:ODD393293 OMZ393282:OMZ393293 OWV393282:OWV393293 PGR393282:PGR393293 PQN393282:PQN393293 QAJ393282:QAJ393293 QKF393282:QKF393293 QUB393282:QUB393293 RDX393282:RDX393293 RNT393282:RNT393293 RXP393282:RXP393293 SHL393282:SHL393293 SRH393282:SRH393293 TBD393282:TBD393293 TKZ393282:TKZ393293 TUV393282:TUV393293 UER393282:UER393293 UON393282:UON393293 UYJ393282:UYJ393293 VIF393282:VIF393293 VSB393282:VSB393293 WBX393282:WBX393293 WLT393282:WLT393293 WVP393282:WVP393293 H458818:H458829 JD458818:JD458829 SZ458818:SZ458829 ACV458818:ACV458829 AMR458818:AMR458829 AWN458818:AWN458829 BGJ458818:BGJ458829 BQF458818:BQF458829 CAB458818:CAB458829 CJX458818:CJX458829 CTT458818:CTT458829 DDP458818:DDP458829 DNL458818:DNL458829 DXH458818:DXH458829 EHD458818:EHD458829 EQZ458818:EQZ458829 FAV458818:FAV458829 FKR458818:FKR458829 FUN458818:FUN458829 GEJ458818:GEJ458829 GOF458818:GOF458829 GYB458818:GYB458829 HHX458818:HHX458829 HRT458818:HRT458829 IBP458818:IBP458829 ILL458818:ILL458829 IVH458818:IVH458829 JFD458818:JFD458829 JOZ458818:JOZ458829 JYV458818:JYV458829 KIR458818:KIR458829 KSN458818:KSN458829 LCJ458818:LCJ458829 LMF458818:LMF458829 LWB458818:LWB458829 MFX458818:MFX458829 MPT458818:MPT458829 MZP458818:MZP458829 NJL458818:NJL458829 NTH458818:NTH458829 ODD458818:ODD458829 OMZ458818:OMZ458829 OWV458818:OWV458829 PGR458818:PGR458829 PQN458818:PQN458829 QAJ458818:QAJ458829 QKF458818:QKF458829 QUB458818:QUB458829 RDX458818:RDX458829 RNT458818:RNT458829 RXP458818:RXP458829 SHL458818:SHL458829 SRH458818:SRH458829 TBD458818:TBD458829 TKZ458818:TKZ458829 TUV458818:TUV458829 UER458818:UER458829 UON458818:UON458829 UYJ458818:UYJ458829 VIF458818:VIF458829 VSB458818:VSB458829 WBX458818:WBX458829 WLT458818:WLT458829 WVP458818:WVP458829 H524354:H524365 JD524354:JD524365 SZ524354:SZ524365 ACV524354:ACV524365 AMR524354:AMR524365 AWN524354:AWN524365 BGJ524354:BGJ524365 BQF524354:BQF524365 CAB524354:CAB524365 CJX524354:CJX524365 CTT524354:CTT524365 DDP524354:DDP524365 DNL524354:DNL524365 DXH524354:DXH524365 EHD524354:EHD524365 EQZ524354:EQZ524365 FAV524354:FAV524365 FKR524354:FKR524365 FUN524354:FUN524365 GEJ524354:GEJ524365 GOF524354:GOF524365 GYB524354:GYB524365 HHX524354:HHX524365 HRT524354:HRT524365 IBP524354:IBP524365 ILL524354:ILL524365 IVH524354:IVH524365 JFD524354:JFD524365 JOZ524354:JOZ524365 JYV524354:JYV524365 KIR524354:KIR524365 KSN524354:KSN524365 LCJ524354:LCJ524365 LMF524354:LMF524365 LWB524354:LWB524365 MFX524354:MFX524365 MPT524354:MPT524365 MZP524354:MZP524365 NJL524354:NJL524365 NTH524354:NTH524365 ODD524354:ODD524365 OMZ524354:OMZ524365 OWV524354:OWV524365 PGR524354:PGR524365 PQN524354:PQN524365 QAJ524354:QAJ524365 QKF524354:QKF524365 QUB524354:QUB524365 RDX524354:RDX524365 RNT524354:RNT524365 RXP524354:RXP524365 SHL524354:SHL524365 SRH524354:SRH524365 TBD524354:TBD524365 TKZ524354:TKZ524365 TUV524354:TUV524365 UER524354:UER524365 UON524354:UON524365 UYJ524354:UYJ524365 VIF524354:VIF524365 VSB524354:VSB524365 WBX524354:WBX524365 WLT524354:WLT524365 WVP524354:WVP524365 H589890:H589901 JD589890:JD589901 SZ589890:SZ589901 ACV589890:ACV589901 AMR589890:AMR589901 AWN589890:AWN589901 BGJ589890:BGJ589901 BQF589890:BQF589901 CAB589890:CAB589901 CJX589890:CJX589901 CTT589890:CTT589901 DDP589890:DDP589901 DNL589890:DNL589901 DXH589890:DXH589901 EHD589890:EHD589901 EQZ589890:EQZ589901 FAV589890:FAV589901 FKR589890:FKR589901 FUN589890:FUN589901 GEJ589890:GEJ589901 GOF589890:GOF589901 GYB589890:GYB589901 HHX589890:HHX589901 HRT589890:HRT589901 IBP589890:IBP589901 ILL589890:ILL589901 IVH589890:IVH589901 JFD589890:JFD589901 JOZ589890:JOZ589901 JYV589890:JYV589901 KIR589890:KIR589901 KSN589890:KSN589901 LCJ589890:LCJ589901 LMF589890:LMF589901 LWB589890:LWB589901 MFX589890:MFX589901 MPT589890:MPT589901 MZP589890:MZP589901 NJL589890:NJL589901 NTH589890:NTH589901 ODD589890:ODD589901 OMZ589890:OMZ589901 OWV589890:OWV589901 PGR589890:PGR589901 PQN589890:PQN589901 QAJ589890:QAJ589901 QKF589890:QKF589901 QUB589890:QUB589901 RDX589890:RDX589901 RNT589890:RNT589901 RXP589890:RXP589901 SHL589890:SHL589901 SRH589890:SRH589901 TBD589890:TBD589901 TKZ589890:TKZ589901 TUV589890:TUV589901 UER589890:UER589901 UON589890:UON589901 UYJ589890:UYJ589901 VIF589890:VIF589901 VSB589890:VSB589901 WBX589890:WBX589901 WLT589890:WLT589901 WVP589890:WVP589901 H655426:H655437 JD655426:JD655437 SZ655426:SZ655437 ACV655426:ACV655437 AMR655426:AMR655437 AWN655426:AWN655437 BGJ655426:BGJ655437 BQF655426:BQF655437 CAB655426:CAB655437 CJX655426:CJX655437 CTT655426:CTT655437 DDP655426:DDP655437 DNL655426:DNL655437 DXH655426:DXH655437 EHD655426:EHD655437 EQZ655426:EQZ655437 FAV655426:FAV655437 FKR655426:FKR655437 FUN655426:FUN655437 GEJ655426:GEJ655437 GOF655426:GOF655437 GYB655426:GYB655437 HHX655426:HHX655437 HRT655426:HRT655437 IBP655426:IBP655437 ILL655426:ILL655437 IVH655426:IVH655437 JFD655426:JFD655437 JOZ655426:JOZ655437 JYV655426:JYV655437 KIR655426:KIR655437 KSN655426:KSN655437 LCJ655426:LCJ655437 LMF655426:LMF655437 LWB655426:LWB655437 MFX655426:MFX655437 MPT655426:MPT655437 MZP655426:MZP655437 NJL655426:NJL655437 NTH655426:NTH655437 ODD655426:ODD655437 OMZ655426:OMZ655437 OWV655426:OWV655437 PGR655426:PGR655437 PQN655426:PQN655437 QAJ655426:QAJ655437 QKF655426:QKF655437 QUB655426:QUB655437 RDX655426:RDX655437 RNT655426:RNT655437 RXP655426:RXP655437 SHL655426:SHL655437 SRH655426:SRH655437 TBD655426:TBD655437 TKZ655426:TKZ655437 TUV655426:TUV655437 UER655426:UER655437 UON655426:UON655437 UYJ655426:UYJ655437 VIF655426:VIF655437 VSB655426:VSB655437 WBX655426:WBX655437 WLT655426:WLT655437 WVP655426:WVP655437 H720962:H720973 JD720962:JD720973 SZ720962:SZ720973 ACV720962:ACV720973 AMR720962:AMR720973 AWN720962:AWN720973 BGJ720962:BGJ720973 BQF720962:BQF720973 CAB720962:CAB720973 CJX720962:CJX720973 CTT720962:CTT720973 DDP720962:DDP720973 DNL720962:DNL720973 DXH720962:DXH720973 EHD720962:EHD720973 EQZ720962:EQZ720973 FAV720962:FAV720973 FKR720962:FKR720973 FUN720962:FUN720973 GEJ720962:GEJ720973 GOF720962:GOF720973 GYB720962:GYB720973 HHX720962:HHX720973 HRT720962:HRT720973 IBP720962:IBP720973 ILL720962:ILL720973 IVH720962:IVH720973 JFD720962:JFD720973 JOZ720962:JOZ720973 JYV720962:JYV720973 KIR720962:KIR720973 KSN720962:KSN720973 LCJ720962:LCJ720973 LMF720962:LMF720973 LWB720962:LWB720973 MFX720962:MFX720973 MPT720962:MPT720973 MZP720962:MZP720973 NJL720962:NJL720973 NTH720962:NTH720973 ODD720962:ODD720973 OMZ720962:OMZ720973 OWV720962:OWV720973 PGR720962:PGR720973 PQN720962:PQN720973 QAJ720962:QAJ720973 QKF720962:QKF720973 QUB720962:QUB720973 RDX720962:RDX720973 RNT720962:RNT720973 RXP720962:RXP720973 SHL720962:SHL720973 SRH720962:SRH720973 TBD720962:TBD720973 TKZ720962:TKZ720973 TUV720962:TUV720973 UER720962:UER720973 UON720962:UON720973 UYJ720962:UYJ720973 VIF720962:VIF720973 VSB720962:VSB720973 WBX720962:WBX720973 WLT720962:WLT720973 WVP720962:WVP720973 H786498:H786509 JD786498:JD786509 SZ786498:SZ786509 ACV786498:ACV786509 AMR786498:AMR786509 AWN786498:AWN786509 BGJ786498:BGJ786509 BQF786498:BQF786509 CAB786498:CAB786509 CJX786498:CJX786509 CTT786498:CTT786509 DDP786498:DDP786509 DNL786498:DNL786509 DXH786498:DXH786509 EHD786498:EHD786509 EQZ786498:EQZ786509 FAV786498:FAV786509 FKR786498:FKR786509 FUN786498:FUN786509 GEJ786498:GEJ786509 GOF786498:GOF786509 GYB786498:GYB786509 HHX786498:HHX786509 HRT786498:HRT786509 IBP786498:IBP786509 ILL786498:ILL786509 IVH786498:IVH786509 JFD786498:JFD786509 JOZ786498:JOZ786509 JYV786498:JYV786509 KIR786498:KIR786509 KSN786498:KSN786509 LCJ786498:LCJ786509 LMF786498:LMF786509 LWB786498:LWB786509 MFX786498:MFX786509 MPT786498:MPT786509 MZP786498:MZP786509 NJL786498:NJL786509 NTH786498:NTH786509 ODD786498:ODD786509 OMZ786498:OMZ786509 OWV786498:OWV786509 PGR786498:PGR786509 PQN786498:PQN786509 QAJ786498:QAJ786509 QKF786498:QKF786509 QUB786498:QUB786509 RDX786498:RDX786509 RNT786498:RNT786509 RXP786498:RXP786509 SHL786498:SHL786509 SRH786498:SRH786509 TBD786498:TBD786509 TKZ786498:TKZ786509 TUV786498:TUV786509 UER786498:UER786509 UON786498:UON786509 UYJ786498:UYJ786509 VIF786498:VIF786509 VSB786498:VSB786509 WBX786498:WBX786509 WLT786498:WLT786509 WVP786498:WVP786509 H852034:H852045 JD852034:JD852045 SZ852034:SZ852045 ACV852034:ACV852045 AMR852034:AMR852045 AWN852034:AWN852045 BGJ852034:BGJ852045 BQF852034:BQF852045 CAB852034:CAB852045 CJX852034:CJX852045 CTT852034:CTT852045 DDP852034:DDP852045 DNL852034:DNL852045 DXH852034:DXH852045 EHD852034:EHD852045 EQZ852034:EQZ852045 FAV852034:FAV852045 FKR852034:FKR852045 FUN852034:FUN852045 GEJ852034:GEJ852045 GOF852034:GOF852045 GYB852034:GYB852045 HHX852034:HHX852045 HRT852034:HRT852045 IBP852034:IBP852045 ILL852034:ILL852045 IVH852034:IVH852045 JFD852034:JFD852045 JOZ852034:JOZ852045 JYV852034:JYV852045 KIR852034:KIR852045 KSN852034:KSN852045 LCJ852034:LCJ852045 LMF852034:LMF852045 LWB852034:LWB852045 MFX852034:MFX852045 MPT852034:MPT852045 MZP852034:MZP852045 NJL852034:NJL852045 NTH852034:NTH852045 ODD852034:ODD852045 OMZ852034:OMZ852045 OWV852034:OWV852045 PGR852034:PGR852045 PQN852034:PQN852045 QAJ852034:QAJ852045 QKF852034:QKF852045 QUB852034:QUB852045 RDX852034:RDX852045 RNT852034:RNT852045 RXP852034:RXP852045 SHL852034:SHL852045 SRH852034:SRH852045 TBD852034:TBD852045 TKZ852034:TKZ852045 TUV852034:TUV852045 UER852034:UER852045 UON852034:UON852045 UYJ852034:UYJ852045 VIF852034:VIF852045 VSB852034:VSB852045 WBX852034:WBX852045 WLT852034:WLT852045 WVP852034:WVP852045 H917570:H917581 JD917570:JD917581 SZ917570:SZ917581 ACV917570:ACV917581 AMR917570:AMR917581 AWN917570:AWN917581 BGJ917570:BGJ917581 BQF917570:BQF917581 CAB917570:CAB917581 CJX917570:CJX917581 CTT917570:CTT917581 DDP917570:DDP917581 DNL917570:DNL917581 DXH917570:DXH917581 EHD917570:EHD917581 EQZ917570:EQZ917581 FAV917570:FAV917581 FKR917570:FKR917581 FUN917570:FUN917581 GEJ917570:GEJ917581 GOF917570:GOF917581 GYB917570:GYB917581 HHX917570:HHX917581 HRT917570:HRT917581 IBP917570:IBP917581 ILL917570:ILL917581 IVH917570:IVH917581 JFD917570:JFD917581 JOZ917570:JOZ917581 JYV917570:JYV917581 KIR917570:KIR917581 KSN917570:KSN917581 LCJ917570:LCJ917581 LMF917570:LMF917581 LWB917570:LWB917581 MFX917570:MFX917581 MPT917570:MPT917581 MZP917570:MZP917581 NJL917570:NJL917581 NTH917570:NTH917581 ODD917570:ODD917581 OMZ917570:OMZ917581 OWV917570:OWV917581 PGR917570:PGR917581 PQN917570:PQN917581 QAJ917570:QAJ917581 QKF917570:QKF917581 QUB917570:QUB917581 RDX917570:RDX917581 RNT917570:RNT917581 RXP917570:RXP917581 SHL917570:SHL917581 SRH917570:SRH917581 TBD917570:TBD917581 TKZ917570:TKZ917581 TUV917570:TUV917581 UER917570:UER917581 UON917570:UON917581 UYJ917570:UYJ917581 VIF917570:VIF917581 VSB917570:VSB917581 WBX917570:WBX917581 WLT917570:WLT917581 WVP917570:WVP917581 H983106:H983117 JD983106:JD983117 SZ983106:SZ983117 ACV983106:ACV983117 AMR983106:AMR983117 AWN983106:AWN983117 BGJ983106:BGJ983117 BQF983106:BQF983117 CAB983106:CAB983117 CJX983106:CJX983117 CTT983106:CTT983117 DDP983106:DDP983117 DNL983106:DNL983117 DXH983106:DXH983117 EHD983106:EHD983117 EQZ983106:EQZ983117 FAV983106:FAV983117 FKR983106:FKR983117 FUN983106:FUN983117 GEJ983106:GEJ983117 GOF983106:GOF983117 GYB983106:GYB983117 HHX983106:HHX983117 HRT983106:HRT983117 IBP983106:IBP983117 ILL983106:ILL983117 IVH983106:IVH983117 JFD983106:JFD983117 JOZ983106:JOZ983117 JYV983106:JYV983117 KIR983106:KIR983117 KSN983106:KSN983117 LCJ983106:LCJ983117 LMF983106:LMF983117 LWB983106:LWB983117 MFX983106:MFX983117 MPT983106:MPT983117 MZP983106:MZP983117 NJL983106:NJL983117 NTH983106:NTH983117 ODD983106:ODD983117 OMZ983106:OMZ983117 OWV983106:OWV983117 PGR983106:PGR983117 PQN983106:PQN983117 QAJ983106:QAJ983117 QKF983106:QKF983117 QUB983106:QUB983117 RDX983106:RDX983117 RNT983106:RNT983117 RXP983106:RXP983117 SHL983106:SHL983117 SRH983106:SRH983117 TBD983106:TBD983117 TKZ983106:TKZ983117 TUV983106:TUV983117 UER983106:UER983117 UON983106:UON983117 UYJ983106:UYJ983117 VIF983106:VIF983117 VSB983106:VSB983117 WBX983106:WBX983117 WLT983106:WLT983117 WVP983106:WVP983117" xr:uid="{E32EF481-C7B9-4AC0-BCED-82860E2A0694}">
      <formula1>$T$2:$T$7</formula1>
      <formula2>0</formula2>
    </dataValidation>
    <dataValidation type="list" allowBlank="1" showErrorMessage="1" errorTitle="Bocal de regroupement" sqref="F66:F77 JB66:JB77 SX66:SX77 ACT66:ACT77 AMP66:AMP77 AWL66:AWL77 BGH66:BGH77 BQD66:BQD77 BZZ66:BZZ77 CJV66:CJV77 CTR66:CTR77 DDN66:DDN77 DNJ66:DNJ77 DXF66:DXF77 EHB66:EHB77 EQX66:EQX77 FAT66:FAT77 FKP66:FKP77 FUL66:FUL77 GEH66:GEH77 GOD66:GOD77 GXZ66:GXZ77 HHV66:HHV77 HRR66:HRR77 IBN66:IBN77 ILJ66:ILJ77 IVF66:IVF77 JFB66:JFB77 JOX66:JOX77 JYT66:JYT77 KIP66:KIP77 KSL66:KSL77 LCH66:LCH77 LMD66:LMD77 LVZ66:LVZ77 MFV66:MFV77 MPR66:MPR77 MZN66:MZN77 NJJ66:NJJ77 NTF66:NTF77 ODB66:ODB77 OMX66:OMX77 OWT66:OWT77 PGP66:PGP77 PQL66:PQL77 QAH66:QAH77 QKD66:QKD77 QTZ66:QTZ77 RDV66:RDV77 RNR66:RNR77 RXN66:RXN77 SHJ66:SHJ77 SRF66:SRF77 TBB66:TBB77 TKX66:TKX77 TUT66:TUT77 UEP66:UEP77 UOL66:UOL77 UYH66:UYH77 VID66:VID77 VRZ66:VRZ77 WBV66:WBV77 WLR66:WLR77 WVN66:WVN77 F65602:F65613 JB65602:JB65613 SX65602:SX65613 ACT65602:ACT65613 AMP65602:AMP65613 AWL65602:AWL65613 BGH65602:BGH65613 BQD65602:BQD65613 BZZ65602:BZZ65613 CJV65602:CJV65613 CTR65602:CTR65613 DDN65602:DDN65613 DNJ65602:DNJ65613 DXF65602:DXF65613 EHB65602:EHB65613 EQX65602:EQX65613 FAT65602:FAT65613 FKP65602:FKP65613 FUL65602:FUL65613 GEH65602:GEH65613 GOD65602:GOD65613 GXZ65602:GXZ65613 HHV65602:HHV65613 HRR65602:HRR65613 IBN65602:IBN65613 ILJ65602:ILJ65613 IVF65602:IVF65613 JFB65602:JFB65613 JOX65602:JOX65613 JYT65602:JYT65613 KIP65602:KIP65613 KSL65602:KSL65613 LCH65602:LCH65613 LMD65602:LMD65613 LVZ65602:LVZ65613 MFV65602:MFV65613 MPR65602:MPR65613 MZN65602:MZN65613 NJJ65602:NJJ65613 NTF65602:NTF65613 ODB65602:ODB65613 OMX65602:OMX65613 OWT65602:OWT65613 PGP65602:PGP65613 PQL65602:PQL65613 QAH65602:QAH65613 QKD65602:QKD65613 QTZ65602:QTZ65613 RDV65602:RDV65613 RNR65602:RNR65613 RXN65602:RXN65613 SHJ65602:SHJ65613 SRF65602:SRF65613 TBB65602:TBB65613 TKX65602:TKX65613 TUT65602:TUT65613 UEP65602:UEP65613 UOL65602:UOL65613 UYH65602:UYH65613 VID65602:VID65613 VRZ65602:VRZ65613 WBV65602:WBV65613 WLR65602:WLR65613 WVN65602:WVN65613 F131138:F131149 JB131138:JB131149 SX131138:SX131149 ACT131138:ACT131149 AMP131138:AMP131149 AWL131138:AWL131149 BGH131138:BGH131149 BQD131138:BQD131149 BZZ131138:BZZ131149 CJV131138:CJV131149 CTR131138:CTR131149 DDN131138:DDN131149 DNJ131138:DNJ131149 DXF131138:DXF131149 EHB131138:EHB131149 EQX131138:EQX131149 FAT131138:FAT131149 FKP131138:FKP131149 FUL131138:FUL131149 GEH131138:GEH131149 GOD131138:GOD131149 GXZ131138:GXZ131149 HHV131138:HHV131149 HRR131138:HRR131149 IBN131138:IBN131149 ILJ131138:ILJ131149 IVF131138:IVF131149 JFB131138:JFB131149 JOX131138:JOX131149 JYT131138:JYT131149 KIP131138:KIP131149 KSL131138:KSL131149 LCH131138:LCH131149 LMD131138:LMD131149 LVZ131138:LVZ131149 MFV131138:MFV131149 MPR131138:MPR131149 MZN131138:MZN131149 NJJ131138:NJJ131149 NTF131138:NTF131149 ODB131138:ODB131149 OMX131138:OMX131149 OWT131138:OWT131149 PGP131138:PGP131149 PQL131138:PQL131149 QAH131138:QAH131149 QKD131138:QKD131149 QTZ131138:QTZ131149 RDV131138:RDV131149 RNR131138:RNR131149 RXN131138:RXN131149 SHJ131138:SHJ131149 SRF131138:SRF131149 TBB131138:TBB131149 TKX131138:TKX131149 TUT131138:TUT131149 UEP131138:UEP131149 UOL131138:UOL131149 UYH131138:UYH131149 VID131138:VID131149 VRZ131138:VRZ131149 WBV131138:WBV131149 WLR131138:WLR131149 WVN131138:WVN131149 F196674:F196685 JB196674:JB196685 SX196674:SX196685 ACT196674:ACT196685 AMP196674:AMP196685 AWL196674:AWL196685 BGH196674:BGH196685 BQD196674:BQD196685 BZZ196674:BZZ196685 CJV196674:CJV196685 CTR196674:CTR196685 DDN196674:DDN196685 DNJ196674:DNJ196685 DXF196674:DXF196685 EHB196674:EHB196685 EQX196674:EQX196685 FAT196674:FAT196685 FKP196674:FKP196685 FUL196674:FUL196685 GEH196674:GEH196685 GOD196674:GOD196685 GXZ196674:GXZ196685 HHV196674:HHV196685 HRR196674:HRR196685 IBN196674:IBN196685 ILJ196674:ILJ196685 IVF196674:IVF196685 JFB196674:JFB196685 JOX196674:JOX196685 JYT196674:JYT196685 KIP196674:KIP196685 KSL196674:KSL196685 LCH196674:LCH196685 LMD196674:LMD196685 LVZ196674:LVZ196685 MFV196674:MFV196685 MPR196674:MPR196685 MZN196674:MZN196685 NJJ196674:NJJ196685 NTF196674:NTF196685 ODB196674:ODB196685 OMX196674:OMX196685 OWT196674:OWT196685 PGP196674:PGP196685 PQL196674:PQL196685 QAH196674:QAH196685 QKD196674:QKD196685 QTZ196674:QTZ196685 RDV196674:RDV196685 RNR196674:RNR196685 RXN196674:RXN196685 SHJ196674:SHJ196685 SRF196674:SRF196685 TBB196674:TBB196685 TKX196674:TKX196685 TUT196674:TUT196685 UEP196674:UEP196685 UOL196674:UOL196685 UYH196674:UYH196685 VID196674:VID196685 VRZ196674:VRZ196685 WBV196674:WBV196685 WLR196674:WLR196685 WVN196674:WVN196685 F262210:F262221 JB262210:JB262221 SX262210:SX262221 ACT262210:ACT262221 AMP262210:AMP262221 AWL262210:AWL262221 BGH262210:BGH262221 BQD262210:BQD262221 BZZ262210:BZZ262221 CJV262210:CJV262221 CTR262210:CTR262221 DDN262210:DDN262221 DNJ262210:DNJ262221 DXF262210:DXF262221 EHB262210:EHB262221 EQX262210:EQX262221 FAT262210:FAT262221 FKP262210:FKP262221 FUL262210:FUL262221 GEH262210:GEH262221 GOD262210:GOD262221 GXZ262210:GXZ262221 HHV262210:HHV262221 HRR262210:HRR262221 IBN262210:IBN262221 ILJ262210:ILJ262221 IVF262210:IVF262221 JFB262210:JFB262221 JOX262210:JOX262221 JYT262210:JYT262221 KIP262210:KIP262221 KSL262210:KSL262221 LCH262210:LCH262221 LMD262210:LMD262221 LVZ262210:LVZ262221 MFV262210:MFV262221 MPR262210:MPR262221 MZN262210:MZN262221 NJJ262210:NJJ262221 NTF262210:NTF262221 ODB262210:ODB262221 OMX262210:OMX262221 OWT262210:OWT262221 PGP262210:PGP262221 PQL262210:PQL262221 QAH262210:QAH262221 QKD262210:QKD262221 QTZ262210:QTZ262221 RDV262210:RDV262221 RNR262210:RNR262221 RXN262210:RXN262221 SHJ262210:SHJ262221 SRF262210:SRF262221 TBB262210:TBB262221 TKX262210:TKX262221 TUT262210:TUT262221 UEP262210:UEP262221 UOL262210:UOL262221 UYH262210:UYH262221 VID262210:VID262221 VRZ262210:VRZ262221 WBV262210:WBV262221 WLR262210:WLR262221 WVN262210:WVN262221 F327746:F327757 JB327746:JB327757 SX327746:SX327757 ACT327746:ACT327757 AMP327746:AMP327757 AWL327746:AWL327757 BGH327746:BGH327757 BQD327746:BQD327757 BZZ327746:BZZ327757 CJV327746:CJV327757 CTR327746:CTR327757 DDN327746:DDN327757 DNJ327746:DNJ327757 DXF327746:DXF327757 EHB327746:EHB327757 EQX327746:EQX327757 FAT327746:FAT327757 FKP327746:FKP327757 FUL327746:FUL327757 GEH327746:GEH327757 GOD327746:GOD327757 GXZ327746:GXZ327757 HHV327746:HHV327757 HRR327746:HRR327757 IBN327746:IBN327757 ILJ327746:ILJ327757 IVF327746:IVF327757 JFB327746:JFB327757 JOX327746:JOX327757 JYT327746:JYT327757 KIP327746:KIP327757 KSL327746:KSL327757 LCH327746:LCH327757 LMD327746:LMD327757 LVZ327746:LVZ327757 MFV327746:MFV327757 MPR327746:MPR327757 MZN327746:MZN327757 NJJ327746:NJJ327757 NTF327746:NTF327757 ODB327746:ODB327757 OMX327746:OMX327757 OWT327746:OWT327757 PGP327746:PGP327757 PQL327746:PQL327757 QAH327746:QAH327757 QKD327746:QKD327757 QTZ327746:QTZ327757 RDV327746:RDV327757 RNR327746:RNR327757 RXN327746:RXN327757 SHJ327746:SHJ327757 SRF327746:SRF327757 TBB327746:TBB327757 TKX327746:TKX327757 TUT327746:TUT327757 UEP327746:UEP327757 UOL327746:UOL327757 UYH327746:UYH327757 VID327746:VID327757 VRZ327746:VRZ327757 WBV327746:WBV327757 WLR327746:WLR327757 WVN327746:WVN327757 F393282:F393293 JB393282:JB393293 SX393282:SX393293 ACT393282:ACT393293 AMP393282:AMP393293 AWL393282:AWL393293 BGH393282:BGH393293 BQD393282:BQD393293 BZZ393282:BZZ393293 CJV393282:CJV393293 CTR393282:CTR393293 DDN393282:DDN393293 DNJ393282:DNJ393293 DXF393282:DXF393293 EHB393282:EHB393293 EQX393282:EQX393293 FAT393282:FAT393293 FKP393282:FKP393293 FUL393282:FUL393293 GEH393282:GEH393293 GOD393282:GOD393293 GXZ393282:GXZ393293 HHV393282:HHV393293 HRR393282:HRR393293 IBN393282:IBN393293 ILJ393282:ILJ393293 IVF393282:IVF393293 JFB393282:JFB393293 JOX393282:JOX393293 JYT393282:JYT393293 KIP393282:KIP393293 KSL393282:KSL393293 LCH393282:LCH393293 LMD393282:LMD393293 LVZ393282:LVZ393293 MFV393282:MFV393293 MPR393282:MPR393293 MZN393282:MZN393293 NJJ393282:NJJ393293 NTF393282:NTF393293 ODB393282:ODB393293 OMX393282:OMX393293 OWT393282:OWT393293 PGP393282:PGP393293 PQL393282:PQL393293 QAH393282:QAH393293 QKD393282:QKD393293 QTZ393282:QTZ393293 RDV393282:RDV393293 RNR393282:RNR393293 RXN393282:RXN393293 SHJ393282:SHJ393293 SRF393282:SRF393293 TBB393282:TBB393293 TKX393282:TKX393293 TUT393282:TUT393293 UEP393282:UEP393293 UOL393282:UOL393293 UYH393282:UYH393293 VID393282:VID393293 VRZ393282:VRZ393293 WBV393282:WBV393293 WLR393282:WLR393293 WVN393282:WVN393293 F458818:F458829 JB458818:JB458829 SX458818:SX458829 ACT458818:ACT458829 AMP458818:AMP458829 AWL458818:AWL458829 BGH458818:BGH458829 BQD458818:BQD458829 BZZ458818:BZZ458829 CJV458818:CJV458829 CTR458818:CTR458829 DDN458818:DDN458829 DNJ458818:DNJ458829 DXF458818:DXF458829 EHB458818:EHB458829 EQX458818:EQX458829 FAT458818:FAT458829 FKP458818:FKP458829 FUL458818:FUL458829 GEH458818:GEH458829 GOD458818:GOD458829 GXZ458818:GXZ458829 HHV458818:HHV458829 HRR458818:HRR458829 IBN458818:IBN458829 ILJ458818:ILJ458829 IVF458818:IVF458829 JFB458818:JFB458829 JOX458818:JOX458829 JYT458818:JYT458829 KIP458818:KIP458829 KSL458818:KSL458829 LCH458818:LCH458829 LMD458818:LMD458829 LVZ458818:LVZ458829 MFV458818:MFV458829 MPR458818:MPR458829 MZN458818:MZN458829 NJJ458818:NJJ458829 NTF458818:NTF458829 ODB458818:ODB458829 OMX458818:OMX458829 OWT458818:OWT458829 PGP458818:PGP458829 PQL458818:PQL458829 QAH458818:QAH458829 QKD458818:QKD458829 QTZ458818:QTZ458829 RDV458818:RDV458829 RNR458818:RNR458829 RXN458818:RXN458829 SHJ458818:SHJ458829 SRF458818:SRF458829 TBB458818:TBB458829 TKX458818:TKX458829 TUT458818:TUT458829 UEP458818:UEP458829 UOL458818:UOL458829 UYH458818:UYH458829 VID458818:VID458829 VRZ458818:VRZ458829 WBV458818:WBV458829 WLR458818:WLR458829 WVN458818:WVN458829 F524354:F524365 JB524354:JB524365 SX524354:SX524365 ACT524354:ACT524365 AMP524354:AMP524365 AWL524354:AWL524365 BGH524354:BGH524365 BQD524354:BQD524365 BZZ524354:BZZ524365 CJV524354:CJV524365 CTR524354:CTR524365 DDN524354:DDN524365 DNJ524354:DNJ524365 DXF524354:DXF524365 EHB524354:EHB524365 EQX524354:EQX524365 FAT524354:FAT524365 FKP524354:FKP524365 FUL524354:FUL524365 GEH524354:GEH524365 GOD524354:GOD524365 GXZ524354:GXZ524365 HHV524354:HHV524365 HRR524354:HRR524365 IBN524354:IBN524365 ILJ524354:ILJ524365 IVF524354:IVF524365 JFB524354:JFB524365 JOX524354:JOX524365 JYT524354:JYT524365 KIP524354:KIP524365 KSL524354:KSL524365 LCH524354:LCH524365 LMD524354:LMD524365 LVZ524354:LVZ524365 MFV524354:MFV524365 MPR524354:MPR524365 MZN524354:MZN524365 NJJ524354:NJJ524365 NTF524354:NTF524365 ODB524354:ODB524365 OMX524354:OMX524365 OWT524354:OWT524365 PGP524354:PGP524365 PQL524354:PQL524365 QAH524354:QAH524365 QKD524354:QKD524365 QTZ524354:QTZ524365 RDV524354:RDV524365 RNR524354:RNR524365 RXN524354:RXN524365 SHJ524354:SHJ524365 SRF524354:SRF524365 TBB524354:TBB524365 TKX524354:TKX524365 TUT524354:TUT524365 UEP524354:UEP524365 UOL524354:UOL524365 UYH524354:UYH524365 VID524354:VID524365 VRZ524354:VRZ524365 WBV524354:WBV524365 WLR524354:WLR524365 WVN524354:WVN524365 F589890:F589901 JB589890:JB589901 SX589890:SX589901 ACT589890:ACT589901 AMP589890:AMP589901 AWL589890:AWL589901 BGH589890:BGH589901 BQD589890:BQD589901 BZZ589890:BZZ589901 CJV589890:CJV589901 CTR589890:CTR589901 DDN589890:DDN589901 DNJ589890:DNJ589901 DXF589890:DXF589901 EHB589890:EHB589901 EQX589890:EQX589901 FAT589890:FAT589901 FKP589890:FKP589901 FUL589890:FUL589901 GEH589890:GEH589901 GOD589890:GOD589901 GXZ589890:GXZ589901 HHV589890:HHV589901 HRR589890:HRR589901 IBN589890:IBN589901 ILJ589890:ILJ589901 IVF589890:IVF589901 JFB589890:JFB589901 JOX589890:JOX589901 JYT589890:JYT589901 KIP589890:KIP589901 KSL589890:KSL589901 LCH589890:LCH589901 LMD589890:LMD589901 LVZ589890:LVZ589901 MFV589890:MFV589901 MPR589890:MPR589901 MZN589890:MZN589901 NJJ589890:NJJ589901 NTF589890:NTF589901 ODB589890:ODB589901 OMX589890:OMX589901 OWT589890:OWT589901 PGP589890:PGP589901 PQL589890:PQL589901 QAH589890:QAH589901 QKD589890:QKD589901 QTZ589890:QTZ589901 RDV589890:RDV589901 RNR589890:RNR589901 RXN589890:RXN589901 SHJ589890:SHJ589901 SRF589890:SRF589901 TBB589890:TBB589901 TKX589890:TKX589901 TUT589890:TUT589901 UEP589890:UEP589901 UOL589890:UOL589901 UYH589890:UYH589901 VID589890:VID589901 VRZ589890:VRZ589901 WBV589890:WBV589901 WLR589890:WLR589901 WVN589890:WVN589901 F655426:F655437 JB655426:JB655437 SX655426:SX655437 ACT655426:ACT655437 AMP655426:AMP655437 AWL655426:AWL655437 BGH655426:BGH655437 BQD655426:BQD655437 BZZ655426:BZZ655437 CJV655426:CJV655437 CTR655426:CTR655437 DDN655426:DDN655437 DNJ655426:DNJ655437 DXF655426:DXF655437 EHB655426:EHB655437 EQX655426:EQX655437 FAT655426:FAT655437 FKP655426:FKP655437 FUL655426:FUL655437 GEH655426:GEH655437 GOD655426:GOD655437 GXZ655426:GXZ655437 HHV655426:HHV655437 HRR655426:HRR655437 IBN655426:IBN655437 ILJ655426:ILJ655437 IVF655426:IVF655437 JFB655426:JFB655437 JOX655426:JOX655437 JYT655426:JYT655437 KIP655426:KIP655437 KSL655426:KSL655437 LCH655426:LCH655437 LMD655426:LMD655437 LVZ655426:LVZ655437 MFV655426:MFV655437 MPR655426:MPR655437 MZN655426:MZN655437 NJJ655426:NJJ655437 NTF655426:NTF655437 ODB655426:ODB655437 OMX655426:OMX655437 OWT655426:OWT655437 PGP655426:PGP655437 PQL655426:PQL655437 QAH655426:QAH655437 QKD655426:QKD655437 QTZ655426:QTZ655437 RDV655426:RDV655437 RNR655426:RNR655437 RXN655426:RXN655437 SHJ655426:SHJ655437 SRF655426:SRF655437 TBB655426:TBB655437 TKX655426:TKX655437 TUT655426:TUT655437 UEP655426:UEP655437 UOL655426:UOL655437 UYH655426:UYH655437 VID655426:VID655437 VRZ655426:VRZ655437 WBV655426:WBV655437 WLR655426:WLR655437 WVN655426:WVN655437 F720962:F720973 JB720962:JB720973 SX720962:SX720973 ACT720962:ACT720973 AMP720962:AMP720973 AWL720962:AWL720973 BGH720962:BGH720973 BQD720962:BQD720973 BZZ720962:BZZ720973 CJV720962:CJV720973 CTR720962:CTR720973 DDN720962:DDN720973 DNJ720962:DNJ720973 DXF720962:DXF720973 EHB720962:EHB720973 EQX720962:EQX720973 FAT720962:FAT720973 FKP720962:FKP720973 FUL720962:FUL720973 GEH720962:GEH720973 GOD720962:GOD720973 GXZ720962:GXZ720973 HHV720962:HHV720973 HRR720962:HRR720973 IBN720962:IBN720973 ILJ720962:ILJ720973 IVF720962:IVF720973 JFB720962:JFB720973 JOX720962:JOX720973 JYT720962:JYT720973 KIP720962:KIP720973 KSL720962:KSL720973 LCH720962:LCH720973 LMD720962:LMD720973 LVZ720962:LVZ720973 MFV720962:MFV720973 MPR720962:MPR720973 MZN720962:MZN720973 NJJ720962:NJJ720973 NTF720962:NTF720973 ODB720962:ODB720973 OMX720962:OMX720973 OWT720962:OWT720973 PGP720962:PGP720973 PQL720962:PQL720973 QAH720962:QAH720973 QKD720962:QKD720973 QTZ720962:QTZ720973 RDV720962:RDV720973 RNR720962:RNR720973 RXN720962:RXN720973 SHJ720962:SHJ720973 SRF720962:SRF720973 TBB720962:TBB720973 TKX720962:TKX720973 TUT720962:TUT720973 UEP720962:UEP720973 UOL720962:UOL720973 UYH720962:UYH720973 VID720962:VID720973 VRZ720962:VRZ720973 WBV720962:WBV720973 WLR720962:WLR720973 WVN720962:WVN720973 F786498:F786509 JB786498:JB786509 SX786498:SX786509 ACT786498:ACT786509 AMP786498:AMP786509 AWL786498:AWL786509 BGH786498:BGH786509 BQD786498:BQD786509 BZZ786498:BZZ786509 CJV786498:CJV786509 CTR786498:CTR786509 DDN786498:DDN786509 DNJ786498:DNJ786509 DXF786498:DXF786509 EHB786498:EHB786509 EQX786498:EQX786509 FAT786498:FAT786509 FKP786498:FKP786509 FUL786498:FUL786509 GEH786498:GEH786509 GOD786498:GOD786509 GXZ786498:GXZ786509 HHV786498:HHV786509 HRR786498:HRR786509 IBN786498:IBN786509 ILJ786498:ILJ786509 IVF786498:IVF786509 JFB786498:JFB786509 JOX786498:JOX786509 JYT786498:JYT786509 KIP786498:KIP786509 KSL786498:KSL786509 LCH786498:LCH786509 LMD786498:LMD786509 LVZ786498:LVZ786509 MFV786498:MFV786509 MPR786498:MPR786509 MZN786498:MZN786509 NJJ786498:NJJ786509 NTF786498:NTF786509 ODB786498:ODB786509 OMX786498:OMX786509 OWT786498:OWT786509 PGP786498:PGP786509 PQL786498:PQL786509 QAH786498:QAH786509 QKD786498:QKD786509 QTZ786498:QTZ786509 RDV786498:RDV786509 RNR786498:RNR786509 RXN786498:RXN786509 SHJ786498:SHJ786509 SRF786498:SRF786509 TBB786498:TBB786509 TKX786498:TKX786509 TUT786498:TUT786509 UEP786498:UEP786509 UOL786498:UOL786509 UYH786498:UYH786509 VID786498:VID786509 VRZ786498:VRZ786509 WBV786498:WBV786509 WLR786498:WLR786509 WVN786498:WVN786509 F852034:F852045 JB852034:JB852045 SX852034:SX852045 ACT852034:ACT852045 AMP852034:AMP852045 AWL852034:AWL852045 BGH852034:BGH852045 BQD852034:BQD852045 BZZ852034:BZZ852045 CJV852034:CJV852045 CTR852034:CTR852045 DDN852034:DDN852045 DNJ852034:DNJ852045 DXF852034:DXF852045 EHB852034:EHB852045 EQX852034:EQX852045 FAT852034:FAT852045 FKP852034:FKP852045 FUL852034:FUL852045 GEH852034:GEH852045 GOD852034:GOD852045 GXZ852034:GXZ852045 HHV852034:HHV852045 HRR852034:HRR852045 IBN852034:IBN852045 ILJ852034:ILJ852045 IVF852034:IVF852045 JFB852034:JFB852045 JOX852034:JOX852045 JYT852034:JYT852045 KIP852034:KIP852045 KSL852034:KSL852045 LCH852034:LCH852045 LMD852034:LMD852045 LVZ852034:LVZ852045 MFV852034:MFV852045 MPR852034:MPR852045 MZN852034:MZN852045 NJJ852034:NJJ852045 NTF852034:NTF852045 ODB852034:ODB852045 OMX852034:OMX852045 OWT852034:OWT852045 PGP852034:PGP852045 PQL852034:PQL852045 QAH852034:QAH852045 QKD852034:QKD852045 QTZ852034:QTZ852045 RDV852034:RDV852045 RNR852034:RNR852045 RXN852034:RXN852045 SHJ852034:SHJ852045 SRF852034:SRF852045 TBB852034:TBB852045 TKX852034:TKX852045 TUT852034:TUT852045 UEP852034:UEP852045 UOL852034:UOL852045 UYH852034:UYH852045 VID852034:VID852045 VRZ852034:VRZ852045 WBV852034:WBV852045 WLR852034:WLR852045 WVN852034:WVN852045 F917570:F917581 JB917570:JB917581 SX917570:SX917581 ACT917570:ACT917581 AMP917570:AMP917581 AWL917570:AWL917581 BGH917570:BGH917581 BQD917570:BQD917581 BZZ917570:BZZ917581 CJV917570:CJV917581 CTR917570:CTR917581 DDN917570:DDN917581 DNJ917570:DNJ917581 DXF917570:DXF917581 EHB917570:EHB917581 EQX917570:EQX917581 FAT917570:FAT917581 FKP917570:FKP917581 FUL917570:FUL917581 GEH917570:GEH917581 GOD917570:GOD917581 GXZ917570:GXZ917581 HHV917570:HHV917581 HRR917570:HRR917581 IBN917570:IBN917581 ILJ917570:ILJ917581 IVF917570:IVF917581 JFB917570:JFB917581 JOX917570:JOX917581 JYT917570:JYT917581 KIP917570:KIP917581 KSL917570:KSL917581 LCH917570:LCH917581 LMD917570:LMD917581 LVZ917570:LVZ917581 MFV917570:MFV917581 MPR917570:MPR917581 MZN917570:MZN917581 NJJ917570:NJJ917581 NTF917570:NTF917581 ODB917570:ODB917581 OMX917570:OMX917581 OWT917570:OWT917581 PGP917570:PGP917581 PQL917570:PQL917581 QAH917570:QAH917581 QKD917570:QKD917581 QTZ917570:QTZ917581 RDV917570:RDV917581 RNR917570:RNR917581 RXN917570:RXN917581 SHJ917570:SHJ917581 SRF917570:SRF917581 TBB917570:TBB917581 TKX917570:TKX917581 TUT917570:TUT917581 UEP917570:UEP917581 UOL917570:UOL917581 UYH917570:UYH917581 VID917570:VID917581 VRZ917570:VRZ917581 WBV917570:WBV917581 WLR917570:WLR917581 WVN917570:WVN917581 F983106:F983117 JB983106:JB983117 SX983106:SX983117 ACT983106:ACT983117 AMP983106:AMP983117 AWL983106:AWL983117 BGH983106:BGH983117 BQD983106:BQD983117 BZZ983106:BZZ983117 CJV983106:CJV983117 CTR983106:CTR983117 DDN983106:DDN983117 DNJ983106:DNJ983117 DXF983106:DXF983117 EHB983106:EHB983117 EQX983106:EQX983117 FAT983106:FAT983117 FKP983106:FKP983117 FUL983106:FUL983117 GEH983106:GEH983117 GOD983106:GOD983117 GXZ983106:GXZ983117 HHV983106:HHV983117 HRR983106:HRR983117 IBN983106:IBN983117 ILJ983106:ILJ983117 IVF983106:IVF983117 JFB983106:JFB983117 JOX983106:JOX983117 JYT983106:JYT983117 KIP983106:KIP983117 KSL983106:KSL983117 LCH983106:LCH983117 LMD983106:LMD983117 LVZ983106:LVZ983117 MFV983106:MFV983117 MPR983106:MPR983117 MZN983106:MZN983117 NJJ983106:NJJ983117 NTF983106:NTF983117 ODB983106:ODB983117 OMX983106:OMX983117 OWT983106:OWT983117 PGP983106:PGP983117 PQL983106:PQL983117 QAH983106:QAH983117 QKD983106:QKD983117 QTZ983106:QTZ983117 RDV983106:RDV983117 RNR983106:RNR983117 RXN983106:RXN983117 SHJ983106:SHJ983117 SRF983106:SRF983117 TBB983106:TBB983117 TKX983106:TKX983117 TUT983106:TUT983117 UEP983106:UEP983117 UOL983106:UOL983117 UYH983106:UYH983117 VID983106:VID983117 VRZ983106:VRZ983117 WBV983106:WBV983117 WLR983106:WLR983117 WVN983106:WVN983117" xr:uid="{457E070B-7BD6-409A-BA6C-1A75B9157803}">
      <formula1>$X$2:$X$4</formula1>
      <formula2>0</formula2>
    </dataValidation>
  </dataValidation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04009050</vt:lpstr>
    </vt:vector>
  </TitlesOfParts>
  <Company>Office Français de la Biodiversité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 Elisabeth</dc:creator>
  <cp:lastModifiedBy>COURT Elisabeth</cp:lastModifiedBy>
  <dcterms:created xsi:type="dcterms:W3CDTF">2024-04-01T17:38:20Z</dcterms:created>
  <dcterms:modified xsi:type="dcterms:W3CDTF">2024-04-01T17:39:35Z</dcterms:modified>
</cp:coreProperties>
</file>