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50" sheetId="1" state="visible" r:id="rId2"/>
  </sheets>
  <externalReferences>
    <externalReference r:id="rId3"/>
  </externalReferences>
  <definedNames>
    <definedName function="false" hidden="false" name="c_taxon" vbProcedure="false">'[1]ref taxo sandre'!$A$1:$A$1048576</definedName>
    <definedName function="false" hidden="false" name="d_taxon" vbProcedure="false">'[1]ref taxo sandre'!$A$2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<sst xmlns="http://schemas.openxmlformats.org/spreadsheetml/2006/main" count="424" uniqueCount="271">
  <si>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</si>
  <si>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</si>
  <si>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</si>
  <si>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</si>
  <si>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</si>
  <si>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</si>
  <si>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</si>
  <si>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</si>
  <si>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</si>
  <si>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</si>
  <si>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</si>
  <si>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</si>
  <si>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</si>
  <si>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</si>
  <si>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</si>
  <si>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</si>
  <si>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</si>
  <si>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</si>
  <si>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</si>
  <si>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</si>
  <si>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</si>
  <si>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</si>
  <si>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</si>
  <si>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</si>
  <si>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</si>
  <si>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</si>
  <si>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</si>
  <si>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</si>
  <si>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</si>
  <si>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</si>
  <si>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</si>
  <si>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</si>
  <si>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</si>
  <si>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</si>
  <si>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</si>
  <si>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</si>
  <si>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</si>
  <si>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</si>
  <si>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</si>
  <si>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</si>
  <si>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</si>
  <si>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</si>
  <si>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</si>
  <si>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</si>
  <si>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</si>
  <si>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</si>
  <si>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</si>
  <si>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</si>
  <si>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</si>
  <si>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</si>
  <si>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</si>
  <si>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</si>
  <si>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</si>
  <si>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</si>
  <si>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</si>
  <si>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</si>
  <si>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</si>
  <si>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</si>
  <si>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</si>
  <si>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</si>
  <si>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</si>
  <si>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</si>
  <si>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</si>
  <si>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</si>
  <si>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</si>
  <si>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</si>
  <si>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</si>
  <si>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</si>
  <si>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</si>
  <si>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</si>
  <si>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</si>
  <si>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</si>
  <si>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</si>
  <si>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</si>
  <si>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</si>
  <si>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</si>
  <si>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</si>
  <si>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</si>
  <si>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</si>
  <si>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</si>
  <si>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</si>
  <si>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</si>
  <si>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</si>
  <si>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</si>
  <si>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</si>
  <si>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</si>
  <si>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</si>
  <si>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</si>
  <si>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</si>
  <si>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</si>
  <si>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</si>
  <si>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</si>
  <si>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</si>
  <si>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</si>
  <si>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</si>
  <si>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</si>
  <si>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</si>
  <si>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</si>
  <si>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</si>
  <si>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</si>
  <si>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</si>
  <si>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</si>
  <si>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</si>
  <si>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</si>
  <si>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</si>
  <si>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</si>
  <si>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COISE</t>
  </si>
  <si>
    <t xml:space="preserve">COISE à Larajasse</t>
  </si>
  <si>
    <t xml:space="preserve">LARAJASSE</t>
  </si>
  <si>
    <t xml:space="preserve">69110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</si>
  <si>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</si>
  <si>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</si>
  <si>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</si>
  <si>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</si>
  <si>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</si>
  <si>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</si>
  <si>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</si>
  <si>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</si>
  <si>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</si>
  <si>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</si>
  <si>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</si>
  <si>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</si>
  <si>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</si>
  <si>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</si>
  <si>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</si>
  <si>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</si>
  <si>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</si>
  <si>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</si>
  <si>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</si>
  <si>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</si>
  <si>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</si>
  <si>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</si>
  <si>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</si>
  <si>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</si>
  <si>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</si>
  <si>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</si>
  <si>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</si>
  <si>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</si>
  <si>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</si>
  <si>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</si>
  <si>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</si>
  <si>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</si>
  <si>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</si>
  <si>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</si>
  <si>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</si>
  <si>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</si>
  <si>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</si>
  <si>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</si>
  <si>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</si>
  <si>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</si>
  <si>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</si>
  <si>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</si>
  <si>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</si>
  <si>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</si>
  <si>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</si>
  <si>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</si>
  <si>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</si>
  <si>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</si>
  <si>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</si>
  <si>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</si>
  <si>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</si>
  <si>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</si>
  <si>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</si>
  <si>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</si>
  <si>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</si>
  <si>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</si>
  <si>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</si>
  <si>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</si>
  <si>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</si>
  <si>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</si>
  <si>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</si>
  <si>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</si>
  <si>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</si>
  <si>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</si>
  <si>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</si>
  <si>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Bryophytes</t>
  </si>
  <si>
    <t xml:space="preserve">P2</t>
  </si>
  <si>
    <t xml:space="preserve">P3</t>
  </si>
  <si>
    <t xml:space="preserve">P4</t>
  </si>
  <si>
    <t xml:space="preserve">Diatomées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</si>
  <si>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</si>
  <si>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</si>
  <si>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</si>
  <si>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</si>
  <si>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</si>
  <si>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</si>
  <si>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</si>
  <si>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</si>
  <si>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</si>
  <si>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</si>
  <si>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</si>
  <si>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</si>
  <si>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</si>
  <si>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</si>
  <si>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</si>
  <si>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</si>
  <si>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</si>
  <si>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</si>
  <si>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</si>
  <si>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</si>
  <si>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</si>
  <si>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</si>
  <si>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</si>
  <si>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</si>
  <si>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</si>
  <si>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</si>
  <si>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</si>
  <si>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</si>
  <si>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</si>
  <si>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</si>
  <si>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</si>
  <si>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</si>
  <si>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</si>
  <si>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Goera</t>
  </si>
  <si>
    <t xml:space="preserve">Lithax</t>
  </si>
  <si>
    <t xml:space="preserve">Silo</t>
  </si>
  <si>
    <t xml:space="preserve">Hydropsyche</t>
  </si>
  <si>
    <t xml:space="preserve">Mystacides</t>
  </si>
  <si>
    <t xml:space="preserve">sF. Drusinae</t>
  </si>
  <si>
    <t xml:space="preserve">sF. Limnephilinae</t>
  </si>
  <si>
    <t xml:space="preserve">Polycentropodidae</t>
  </si>
  <si>
    <t xml:space="preserve">Holocentropus</t>
  </si>
  <si>
    <t xml:space="preserve">Polycentropus</t>
  </si>
  <si>
    <t xml:space="preserve">Psychomyidae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</si>
  <si>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</si>
  <si>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</si>
  <si>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</si>
  <si>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</si>
  <si>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</si>
  <si>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</si>
  <si>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</si>
  <si>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</si>
  <si>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</si>
  <si>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</si>
  <si>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</si>
  <si>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</si>
  <si>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</si>
  <si>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Leptophlebiidae</t>
  </si>
  <si>
    <t xml:space="preserve">Habrophlebia</t>
  </si>
  <si>
    <t xml:space="preserve">Paraleptophlebia</t>
  </si>
  <si>
    <t xml:space="preserve">sF. Dytiscinae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</si>
  <si>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</si>
  <si>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</si>
  <si>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</si>
  <si>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</si>
  <si>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</si>
  <si>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</si>
  <si>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</si>
  <si>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</si>
  <si>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</si>
  <si>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</si>
  <si>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</si>
  <si>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</si>
  <si>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</si>
  <si>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Tabanidae</t>
  </si>
  <si>
    <t xml:space="preserve">Calopteryx</t>
  </si>
  <si>
    <t xml:space="preserve">Sialis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</si>
  <si>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</si>
  <si>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</si>
  <si>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</si>
  <si>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</si>
  <si>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</si>
  <si>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</si>
  <si>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</si>
  <si>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</si>
  <si>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</si>
  <si>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</si>
  <si>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OLIGOCHETES=Oligochaeta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</si>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</sst>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2_Inv_CE-peu-profonds_DREALRA_RC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906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7"/>
    <col collapsed="false" customWidth="true" hidden="false" outlineLevel="0" max="6" min="6" style="2" width="24.87"/>
    <col collapsed="false" customWidth="true" hidden="false" outlineLevel="0" max="7" min="7" style="2" width="22.07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8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6.2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4009050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 t="n">
        <v>770661</v>
      </c>
      <c r="H23" s="38" t="n">
        <v>2072122</v>
      </c>
      <c r="I23" s="38" t="n">
        <v>590</v>
      </c>
      <c r="J23" s="38" t="s">
        <v>36</v>
      </c>
      <c r="K23" s="40" t="n">
        <v>770793</v>
      </c>
      <c r="L23" s="40" t="n">
        <v>2072076</v>
      </c>
      <c r="M23" s="40" t="n">
        <v>770706</v>
      </c>
      <c r="N23" s="40" t="n">
        <v>2072110</v>
      </c>
      <c r="O23" s="40" t="n">
        <v>7</v>
      </c>
      <c r="P23" s="40" t="n">
        <v>126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2" hidden="false" customHeight="false" outlineLevel="0" collapsed="false">
      <c r="A24" s="5"/>
      <c r="B24" s="5"/>
      <c r="C24" s="5"/>
      <c r="D24" s="5"/>
      <c r="E24" s="5"/>
      <c r="F24" s="42"/>
      <c r="G24" s="43"/>
      <c r="H24" s="44"/>
      <c r="K24" s="44"/>
      <c r="L24" s="44"/>
      <c r="M24" s="44"/>
      <c r="N24" s="44"/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2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4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4009050</v>
      </c>
      <c r="B39" s="66" t="str">
        <f aca="false">C23</f>
        <v>COISE</v>
      </c>
      <c r="C39" s="67" t="str">
        <f aca="false">D23</f>
        <v>COISE à Larajasse</v>
      </c>
      <c r="D39" s="68" t="n">
        <v>41115</v>
      </c>
      <c r="E39" s="40" t="n">
        <v>3.5</v>
      </c>
      <c r="F39" s="69" t="s">
        <v>133</v>
      </c>
      <c r="G39" s="70" t="s">
        <v>12</v>
      </c>
      <c r="H39" s="71" t="n">
        <v>1</v>
      </c>
      <c r="I39" s="71" t="s">
        <v>23</v>
      </c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30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1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/>
      <c r="I47" s="71"/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6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59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2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4009050</v>
      </c>
      <c r="B66" s="91" t="n">
        <f aca="false">D39</f>
        <v>41115</v>
      </c>
      <c r="C66" s="92" t="s">
        <v>174</v>
      </c>
      <c r="D66" s="93" t="s">
        <v>12</v>
      </c>
      <c r="E66" s="93" t="s">
        <v>30</v>
      </c>
      <c r="F66" s="94" t="s">
        <v>14</v>
      </c>
      <c r="G66" s="71" t="n">
        <v>5</v>
      </c>
      <c r="H66" s="71" t="n">
        <v>0</v>
      </c>
      <c r="I66" s="71" t="s">
        <v>28</v>
      </c>
      <c r="J66" s="71" t="s">
        <v>175</v>
      </c>
      <c r="K66" s="71" t="n">
        <v>5</v>
      </c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4009050</v>
      </c>
      <c r="B67" s="96" t="n">
        <f aca="false">+B$66</f>
        <v>41115</v>
      </c>
      <c r="C67" s="92" t="s">
        <v>176</v>
      </c>
      <c r="D67" s="94" t="s">
        <v>29</v>
      </c>
      <c r="E67" s="94" t="s">
        <v>38</v>
      </c>
      <c r="F67" s="94" t="s">
        <v>14</v>
      </c>
      <c r="G67" s="71" t="n">
        <v>15</v>
      </c>
      <c r="H67" s="71" t="n">
        <v>0</v>
      </c>
      <c r="I67" s="71" t="s">
        <v>28</v>
      </c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4009050</v>
      </c>
      <c r="B68" s="96" t="n">
        <f aca="false">+B$66</f>
        <v>41115</v>
      </c>
      <c r="C68" s="92" t="s">
        <v>177</v>
      </c>
      <c r="D68" s="94" t="s">
        <v>37</v>
      </c>
      <c r="E68" s="94" t="s">
        <v>38</v>
      </c>
      <c r="F68" s="94" t="s">
        <v>14</v>
      </c>
      <c r="G68" s="71" t="n">
        <v>10</v>
      </c>
      <c r="H68" s="71" t="n">
        <v>0</v>
      </c>
      <c r="I68" s="71" t="s">
        <v>11</v>
      </c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4009050</v>
      </c>
      <c r="B69" s="96" t="n">
        <f aca="false">+B$66</f>
        <v>41115</v>
      </c>
      <c r="C69" s="92" t="s">
        <v>178</v>
      </c>
      <c r="D69" s="94" t="s">
        <v>49</v>
      </c>
      <c r="E69" s="94" t="s">
        <v>21</v>
      </c>
      <c r="F69" s="94" t="s">
        <v>14</v>
      </c>
      <c r="G69" s="71" t="n">
        <v>20</v>
      </c>
      <c r="H69" s="71" t="n">
        <v>0</v>
      </c>
      <c r="I69" s="71" t="s">
        <v>11</v>
      </c>
      <c r="J69" s="71" t="s">
        <v>179</v>
      </c>
      <c r="K69" s="71" t="n">
        <v>5</v>
      </c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4009050</v>
      </c>
      <c r="B70" s="96" t="n">
        <f aca="false">+B$66</f>
        <v>41115</v>
      </c>
      <c r="C70" s="92" t="s">
        <v>180</v>
      </c>
      <c r="D70" s="94" t="s">
        <v>44</v>
      </c>
      <c r="E70" s="94" t="s">
        <v>21</v>
      </c>
      <c r="F70" s="94" t="s">
        <v>22</v>
      </c>
      <c r="G70" s="71" t="n">
        <v>10</v>
      </c>
      <c r="H70" s="71" t="n">
        <v>1</v>
      </c>
      <c r="I70" s="71" t="s">
        <v>11</v>
      </c>
      <c r="J70" s="71" t="s">
        <v>179</v>
      </c>
      <c r="K70" s="71" t="n">
        <v>5</v>
      </c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4009050</v>
      </c>
      <c r="B71" s="96" t="n">
        <f aca="false">+B$66</f>
        <v>41115</v>
      </c>
      <c r="C71" s="92" t="s">
        <v>181</v>
      </c>
      <c r="D71" s="94" t="s">
        <v>67</v>
      </c>
      <c r="E71" s="94" t="s">
        <v>13</v>
      </c>
      <c r="F71" s="94" t="s">
        <v>22</v>
      </c>
      <c r="G71" s="71" t="n">
        <v>15</v>
      </c>
      <c r="H71" s="71" t="n">
        <v>0</v>
      </c>
      <c r="I71" s="71" t="s">
        <v>28</v>
      </c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4009050</v>
      </c>
      <c r="B72" s="96" t="n">
        <f aca="false">+B$66</f>
        <v>41115</v>
      </c>
      <c r="C72" s="92" t="s">
        <v>182</v>
      </c>
      <c r="D72" s="94" t="s">
        <v>75</v>
      </c>
      <c r="E72" s="94" t="s">
        <v>21</v>
      </c>
      <c r="F72" s="94" t="s">
        <v>22</v>
      </c>
      <c r="G72" s="71" t="n">
        <v>15</v>
      </c>
      <c r="H72" s="71" t="n">
        <v>0</v>
      </c>
      <c r="I72" s="71" t="s">
        <v>11</v>
      </c>
      <c r="J72" s="71" t="s">
        <v>179</v>
      </c>
      <c r="K72" s="71" t="n">
        <v>5</v>
      </c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4009050</v>
      </c>
      <c r="B73" s="96" t="n">
        <f aca="false">+B$66</f>
        <v>41115</v>
      </c>
      <c r="C73" s="92" t="s">
        <v>183</v>
      </c>
      <c r="D73" s="94" t="s">
        <v>75</v>
      </c>
      <c r="E73" s="94" t="s">
        <v>30</v>
      </c>
      <c r="F73" s="94" t="s">
        <v>22</v>
      </c>
      <c r="G73" s="71" t="n">
        <v>10</v>
      </c>
      <c r="H73" s="71" t="n">
        <v>0</v>
      </c>
      <c r="I73" s="71" t="s">
        <v>11</v>
      </c>
      <c r="J73" s="71" t="s">
        <v>179</v>
      </c>
      <c r="K73" s="71" t="n">
        <v>5</v>
      </c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4009050</v>
      </c>
      <c r="B74" s="96" t="n">
        <f aca="false">+B$66</f>
        <v>41115</v>
      </c>
      <c r="C74" s="92" t="s">
        <v>184</v>
      </c>
      <c r="D74" s="94" t="s">
        <v>44</v>
      </c>
      <c r="E74" s="94" t="s">
        <v>13</v>
      </c>
      <c r="F74" s="94" t="s">
        <v>31</v>
      </c>
      <c r="G74" s="71" t="n">
        <v>10</v>
      </c>
      <c r="H74" s="71" t="n">
        <v>1</v>
      </c>
      <c r="I74" s="71" t="s">
        <v>11</v>
      </c>
      <c r="J74" s="71" t="s">
        <v>179</v>
      </c>
      <c r="K74" s="71" t="n">
        <v>5</v>
      </c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4009050</v>
      </c>
      <c r="B75" s="96" t="n">
        <f aca="false">+B$66</f>
        <v>41115</v>
      </c>
      <c r="C75" s="92" t="s">
        <v>185</v>
      </c>
      <c r="D75" s="94" t="s">
        <v>75</v>
      </c>
      <c r="E75" s="94" t="s">
        <v>21</v>
      </c>
      <c r="F75" s="94" t="s">
        <v>31</v>
      </c>
      <c r="G75" s="71" t="n">
        <v>15</v>
      </c>
      <c r="H75" s="71" t="n">
        <v>0</v>
      </c>
      <c r="I75" s="71" t="s">
        <v>11</v>
      </c>
      <c r="J75" s="71" t="s">
        <v>179</v>
      </c>
      <c r="K75" s="71" t="n">
        <v>5</v>
      </c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4009050</v>
      </c>
      <c r="B76" s="96" t="n">
        <f aca="false">+B$66</f>
        <v>41115</v>
      </c>
      <c r="C76" s="92" t="s">
        <v>186</v>
      </c>
      <c r="D76" s="94" t="s">
        <v>75</v>
      </c>
      <c r="E76" s="94" t="s">
        <v>13</v>
      </c>
      <c r="F76" s="94" t="s">
        <v>31</v>
      </c>
      <c r="G76" s="71" t="n">
        <v>10</v>
      </c>
      <c r="H76" s="71" t="n">
        <v>0</v>
      </c>
      <c r="I76" s="71" t="s">
        <v>11</v>
      </c>
      <c r="J76" s="71" t="s">
        <v>179</v>
      </c>
      <c r="K76" s="71" t="n">
        <v>5</v>
      </c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4009050</v>
      </c>
      <c r="B77" s="96" t="n">
        <f aca="false">+B$66</f>
        <v>41115</v>
      </c>
      <c r="C77" s="92" t="s">
        <v>187</v>
      </c>
      <c r="D77" s="94" t="s">
        <v>75</v>
      </c>
      <c r="E77" s="94" t="s">
        <v>30</v>
      </c>
      <c r="F77" s="94" t="s">
        <v>31</v>
      </c>
      <c r="G77" s="71" t="n">
        <v>10</v>
      </c>
      <c r="H77" s="71" t="n">
        <v>0</v>
      </c>
      <c r="I77" s="71" t="s">
        <v>11</v>
      </c>
      <c r="J77" s="71" t="s">
        <v>179</v>
      </c>
      <c r="K77" s="71" t="n">
        <v>5</v>
      </c>
      <c r="T77" s="61"/>
      <c r="U77" s="61"/>
      <c r="Z77" s="14" t="n">
        <v>215</v>
      </c>
    </row>
    <row r="78" customFormat="false" ht="16.2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188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189</v>
      </c>
      <c r="B82" s="19" t="s">
        <v>190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191</v>
      </c>
      <c r="B83" s="15" t="s">
        <v>192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193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" hidden="false" customHeight="true" outlineLevel="0" collapsed="false">
      <c r="A86" s="3"/>
      <c r="B86" s="3"/>
      <c r="C86" s="64" t="s">
        <v>130</v>
      </c>
      <c r="D86" s="35" t="s">
        <v>96</v>
      </c>
      <c r="E86" s="100" t="s">
        <v>194</v>
      </c>
      <c r="F86" s="100"/>
      <c r="G86" s="100"/>
      <c r="H86" s="101" t="s">
        <v>195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189</v>
      </c>
      <c r="D87" s="102" t="s">
        <v>191</v>
      </c>
      <c r="E87" s="37" t="s">
        <v>196</v>
      </c>
      <c r="F87" s="37" t="s">
        <v>197</v>
      </c>
      <c r="G87" s="37" t="s">
        <v>198</v>
      </c>
      <c r="H87" s="103" t="s">
        <v>199</v>
      </c>
      <c r="I87" s="37" t="s">
        <v>200</v>
      </c>
      <c r="J87" s="37" t="s">
        <v>201</v>
      </c>
      <c r="K87" s="37" t="s">
        <v>202</v>
      </c>
      <c r="L87" s="37" t="s">
        <v>203</v>
      </c>
      <c r="M87" s="37" t="s">
        <v>204</v>
      </c>
      <c r="N87" s="37" t="s">
        <v>205</v>
      </c>
      <c r="O87" s="37" t="s">
        <v>206</v>
      </c>
      <c r="P87" s="37" t="s">
        <v>207</v>
      </c>
      <c r="Q87" s="37" t="s">
        <v>208</v>
      </c>
      <c r="R87" s="37" t="s">
        <v>209</v>
      </c>
      <c r="S87" s="37" t="s">
        <v>210</v>
      </c>
      <c r="T87" s="61"/>
      <c r="U87" s="61"/>
      <c r="Z87" s="14" t="n">
        <v>231</v>
      </c>
    </row>
    <row r="88" customFormat="false" ht="13.95" hidden="false" customHeight="false" outlineLevel="0" collapsed="false">
      <c r="A88" s="66" t="n">
        <f aca="false">A66</f>
        <v>4009050</v>
      </c>
      <c r="B88" s="104" t="n">
        <f aca="false">B66</f>
        <v>41115</v>
      </c>
      <c r="C88" s="71" t="s">
        <v>211</v>
      </c>
      <c r="D88" s="105" t="e">
        <f aca="false">IF(C88="","",VLOOKUP(C88,,2,FALSE()))</f>
        <v>#NAME?</v>
      </c>
      <c r="E88" s="71" t="n">
        <v>18</v>
      </c>
      <c r="F88" s="71" t="n">
        <v>6</v>
      </c>
      <c r="G88" s="71" t="n">
        <v>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5" hidden="false" customHeight="false" outlineLevel="0" collapsed="false">
      <c r="A89" s="95" t="n">
        <f aca="false">+A$88</f>
        <v>4009050</v>
      </c>
      <c r="B89" s="96" t="n">
        <f aca="false">+B$88</f>
        <v>41115</v>
      </c>
      <c r="C89" s="71" t="s">
        <v>212</v>
      </c>
      <c r="D89" s="105" t="e">
        <f aca="false">IF(C89="","",VLOOKUP(C89,,2,FALSE()))</f>
        <v>#NAME?</v>
      </c>
      <c r="E89" s="71"/>
      <c r="F89" s="71" t="n">
        <v>3</v>
      </c>
      <c r="G89" s="71" t="n">
        <v>11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5" hidden="false" customHeight="false" outlineLevel="0" collapsed="false">
      <c r="A90" s="95" t="n">
        <f aca="false">+A$88</f>
        <v>4009050</v>
      </c>
      <c r="B90" s="96" t="n">
        <f aca="false">+B$88</f>
        <v>41115</v>
      </c>
      <c r="C90" s="71" t="s">
        <v>213</v>
      </c>
      <c r="D90" s="105" t="e">
        <f aca="false">IF(C90="","",VLOOKUP(C90,,2,FALSE()))</f>
        <v>#NAME?</v>
      </c>
      <c r="E90" s="71"/>
      <c r="F90" s="71"/>
      <c r="G90" s="71" t="n">
        <v>15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5" hidden="false" customHeight="false" outlineLevel="0" collapsed="false">
      <c r="A91" s="95" t="n">
        <f aca="false">+A$88</f>
        <v>4009050</v>
      </c>
      <c r="B91" s="96" t="n">
        <f aca="false">+B$88</f>
        <v>41115</v>
      </c>
      <c r="C91" s="71" t="s">
        <v>214</v>
      </c>
      <c r="D91" s="105" t="e">
        <f aca="false">IF(C91="","",VLOOKUP(C91,,2,FALSE()))</f>
        <v>#NAME?</v>
      </c>
      <c r="E91" s="71"/>
      <c r="F91" s="71"/>
      <c r="G91" s="71" t="n">
        <v>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5" hidden="false" customHeight="false" outlineLevel="0" collapsed="false">
      <c r="A92" s="95" t="n">
        <f aca="false">+A$88</f>
        <v>4009050</v>
      </c>
      <c r="B92" s="96" t="n">
        <f aca="false">+B$88</f>
        <v>41115</v>
      </c>
      <c r="C92" s="71" t="s">
        <v>215</v>
      </c>
      <c r="D92" s="105" t="e">
        <f aca="false">IF(C92="","",VLOOKUP(C92,,2,FALSE()))</f>
        <v>#NAME?</v>
      </c>
      <c r="E92" s="71" t="n">
        <v>1</v>
      </c>
      <c r="F92" s="71" t="n">
        <v>3</v>
      </c>
      <c r="G92" s="71" t="n">
        <v>8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5" hidden="false" customHeight="false" outlineLevel="0" collapsed="false">
      <c r="A93" s="95" t="n">
        <f aca="false">+A$88</f>
        <v>4009050</v>
      </c>
      <c r="B93" s="96" t="n">
        <f aca="false">+B$88</f>
        <v>41115</v>
      </c>
      <c r="C93" s="71" t="s">
        <v>216</v>
      </c>
      <c r="D93" s="105" t="e">
        <f aca="false">IF(C93="","",VLOOKUP(C93,,2,FALSE()))</f>
        <v>#NAME?</v>
      </c>
      <c r="E93" s="71" t="n">
        <v>994</v>
      </c>
      <c r="F93" s="71" t="n">
        <v>43</v>
      </c>
      <c r="G93" s="71" t="n">
        <v>20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5" hidden="false" customHeight="false" outlineLevel="0" collapsed="false">
      <c r="A94" s="95" t="n">
        <f aca="false">+A$88</f>
        <v>4009050</v>
      </c>
      <c r="B94" s="96" t="n">
        <f aca="false">+B$88</f>
        <v>41115</v>
      </c>
      <c r="C94" s="71" t="s">
        <v>217</v>
      </c>
      <c r="D94" s="105" t="e">
        <f aca="false">IF(C94="","",VLOOKUP(C94,,2,FALSE()))</f>
        <v>#NAME?</v>
      </c>
      <c r="E94" s="71" t="n">
        <v>43</v>
      </c>
      <c r="F94" s="71" t="n">
        <v>6</v>
      </c>
      <c r="G94" s="71" t="n">
        <v>17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5" hidden="false" customHeight="false" outlineLevel="0" collapsed="false">
      <c r="A95" s="95" t="n">
        <f aca="false">+A$88</f>
        <v>4009050</v>
      </c>
      <c r="B95" s="96" t="n">
        <f aca="false">+B$88</f>
        <v>41115</v>
      </c>
      <c r="C95" s="71" t="s">
        <v>218</v>
      </c>
      <c r="D95" s="105" t="e">
        <f aca="false">IF(C95="","",VLOOKUP(C95,,2,FALSE()))</f>
        <v>#NAME?</v>
      </c>
      <c r="E95" s="71"/>
      <c r="F95" s="71" t="n">
        <v>1</v>
      </c>
      <c r="G95" s="71" t="n">
        <v>8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5" hidden="false" customHeight="false" outlineLevel="0" collapsed="false">
      <c r="A96" s="95" t="n">
        <f aca="false">+A$88</f>
        <v>4009050</v>
      </c>
      <c r="B96" s="96" t="n">
        <f aca="false">+B$88</f>
        <v>41115</v>
      </c>
      <c r="C96" s="71" t="s">
        <v>219</v>
      </c>
      <c r="D96" s="105" t="e">
        <f aca="false">IF(C96="","",VLOOKUP(C96,,2,FALSE()))</f>
        <v>#NAME?</v>
      </c>
      <c r="E96" s="71" t="n">
        <v>4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5" hidden="false" customHeight="false" outlineLevel="0" collapsed="false">
      <c r="A97" s="95" t="n">
        <f aca="false">+A$88</f>
        <v>4009050</v>
      </c>
      <c r="B97" s="96" t="n">
        <f aca="false">+B$88</f>
        <v>41115</v>
      </c>
      <c r="C97" s="71" t="s">
        <v>220</v>
      </c>
      <c r="D97" s="105" t="e">
        <f aca="false">IF(C97="","",VLOOKUP(C97,,2,FALSE()))</f>
        <v>#NAME?</v>
      </c>
      <c r="E97" s="71" t="n">
        <v>2</v>
      </c>
      <c r="F97" s="71"/>
      <c r="G97" s="71" t="n">
        <v>3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5" hidden="false" customHeight="false" outlineLevel="0" collapsed="false">
      <c r="A98" s="95" t="n">
        <f aca="false">+A$88</f>
        <v>4009050</v>
      </c>
      <c r="B98" s="96" t="n">
        <f aca="false">+B$88</f>
        <v>41115</v>
      </c>
      <c r="C98" s="71" t="s">
        <v>221</v>
      </c>
      <c r="D98" s="105" t="e">
        <f aca="false">IF(C98="","",VLOOKUP(C98,,2,FALSE()))</f>
        <v>#NAME?</v>
      </c>
      <c r="E98" s="71" t="n">
        <v>2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5" hidden="false" customHeight="false" outlineLevel="0" collapsed="false">
      <c r="A99" s="95" t="n">
        <f aca="false">+A$88</f>
        <v>4009050</v>
      </c>
      <c r="B99" s="96" t="n">
        <f aca="false">+B$88</f>
        <v>41115</v>
      </c>
      <c r="C99" s="71" t="s">
        <v>222</v>
      </c>
      <c r="D99" s="105" t="e">
        <f aca="false">IF(C99="","",VLOOKUP(C99,,2,FALSE()))</f>
        <v>#NAME?</v>
      </c>
      <c r="E99" s="71" t="n">
        <v>8</v>
      </c>
      <c r="F99" s="71"/>
      <c r="G99" s="71" t="n">
        <v>2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5" hidden="false" customHeight="false" outlineLevel="0" collapsed="false">
      <c r="A100" s="95" t="n">
        <f aca="false">+A$88</f>
        <v>4009050</v>
      </c>
      <c r="B100" s="96" t="n">
        <f aca="false">+B$88</f>
        <v>41115</v>
      </c>
      <c r="C100" s="71" t="s">
        <v>223</v>
      </c>
      <c r="D100" s="105" t="e">
        <f aca="false">IF(C100="","",VLOOKUP(C100,,2,FALSE()))</f>
        <v>#NAME?</v>
      </c>
      <c r="E100" s="71"/>
      <c r="F100" s="71"/>
      <c r="G100" s="71" t="n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5" hidden="false" customHeight="false" outlineLevel="0" collapsed="false">
      <c r="A101" s="95" t="n">
        <f aca="false">+A$88</f>
        <v>4009050</v>
      </c>
      <c r="B101" s="96" t="n">
        <f aca="false">+B$88</f>
        <v>41115</v>
      </c>
      <c r="C101" s="71" t="s">
        <v>224</v>
      </c>
      <c r="D101" s="105" t="e">
        <f aca="false">IF(C101="","",VLOOKUP(C101,,2,FALSE()))</f>
        <v>#NAME?</v>
      </c>
      <c r="E101" s="71"/>
      <c r="F101" s="71" t="n">
        <v>1</v>
      </c>
      <c r="G101" s="71" t="n">
        <v>8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5" hidden="false" customHeight="false" outlineLevel="0" collapsed="false">
      <c r="A102" s="95" t="n">
        <f aca="false">+A$88</f>
        <v>4009050</v>
      </c>
      <c r="B102" s="96" t="n">
        <f aca="false">+B$88</f>
        <v>41115</v>
      </c>
      <c r="C102" s="71" t="s">
        <v>225</v>
      </c>
      <c r="D102" s="105" t="e">
        <f aca="false">IF(C102="","",VLOOKUP(C102,,2,FALSE()))</f>
        <v>#NAME?</v>
      </c>
      <c r="E102" s="71"/>
      <c r="F102" s="71"/>
      <c r="G102" s="71" t="n">
        <v>3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5" hidden="false" customHeight="false" outlineLevel="0" collapsed="false">
      <c r="A103" s="95" t="n">
        <f aca="false">+A$88</f>
        <v>4009050</v>
      </c>
      <c r="B103" s="96" t="n">
        <f aca="false">+B$88</f>
        <v>41115</v>
      </c>
      <c r="C103" s="71" t="s">
        <v>226</v>
      </c>
      <c r="D103" s="105" t="e">
        <f aca="false">IF(C103="","",VLOOKUP(C103,,2,FALSE()))</f>
        <v>#NAME?</v>
      </c>
      <c r="E103" s="71" t="n">
        <v>59</v>
      </c>
      <c r="F103" s="71" t="n">
        <v>17</v>
      </c>
      <c r="G103" s="71" t="n">
        <v>7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5" hidden="false" customHeight="false" outlineLevel="0" collapsed="false">
      <c r="A104" s="95" t="n">
        <f aca="false">+A$88</f>
        <v>4009050</v>
      </c>
      <c r="B104" s="96" t="n">
        <f aca="false">+B$88</f>
        <v>41115</v>
      </c>
      <c r="C104" s="71" t="s">
        <v>227</v>
      </c>
      <c r="D104" s="105" t="e">
        <f aca="false">IF(C104="","",VLOOKUP(C104,,2,FALSE()))</f>
        <v>#NAME?</v>
      </c>
      <c r="E104" s="71" t="n">
        <v>2</v>
      </c>
      <c r="F104" s="71"/>
      <c r="G104" s="71" t="n">
        <v>2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5" hidden="false" customHeight="false" outlineLevel="0" collapsed="false">
      <c r="A105" s="95" t="n">
        <f aca="false">+A$88</f>
        <v>4009050</v>
      </c>
      <c r="B105" s="96" t="n">
        <f aca="false">+B$88</f>
        <v>41115</v>
      </c>
      <c r="C105" s="71" t="s">
        <v>228</v>
      </c>
      <c r="D105" s="105" t="e">
        <f aca="false">IF(C105="","",VLOOKUP(C105,,2,FALSE()))</f>
        <v>#NAME?</v>
      </c>
      <c r="E105" s="71" t="n">
        <v>7</v>
      </c>
      <c r="F105" s="71"/>
      <c r="G105" s="71" t="n">
        <v>2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5" hidden="false" customHeight="false" outlineLevel="0" collapsed="false">
      <c r="A106" s="95" t="n">
        <f aca="false">+A$88</f>
        <v>4009050</v>
      </c>
      <c r="B106" s="96" t="n">
        <f aca="false">+B$88</f>
        <v>41115</v>
      </c>
      <c r="C106" s="71" t="s">
        <v>229</v>
      </c>
      <c r="D106" s="105" t="e">
        <f aca="false">IF(C106="","",VLOOKUP(C106,,2,FALSE()))</f>
        <v>#NAME?</v>
      </c>
      <c r="E106" s="71" t="n">
        <v>67</v>
      </c>
      <c r="F106" s="71" t="n">
        <v>274</v>
      </c>
      <c r="G106" s="71" t="n">
        <v>191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5" hidden="false" customHeight="false" outlineLevel="0" collapsed="false">
      <c r="A107" s="95" t="n">
        <f aca="false">+A$88</f>
        <v>4009050</v>
      </c>
      <c r="B107" s="96" t="n">
        <f aca="false">+B$88</f>
        <v>41115</v>
      </c>
      <c r="C107" s="71" t="s">
        <v>230</v>
      </c>
      <c r="D107" s="105" t="e">
        <f aca="false">IF(C107="","",VLOOKUP(C107,,2,FALSE()))</f>
        <v>#NAME?</v>
      </c>
      <c r="E107" s="71" t="n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5" hidden="false" customHeight="false" outlineLevel="0" collapsed="false">
      <c r="A108" s="95" t="n">
        <f aca="false">+A$88</f>
        <v>4009050</v>
      </c>
      <c r="B108" s="96" t="n">
        <f aca="false">+B$88</f>
        <v>41115</v>
      </c>
      <c r="C108" s="71" t="s">
        <v>231</v>
      </c>
      <c r="D108" s="105" t="n">
        <v>451</v>
      </c>
      <c r="E108" s="71" t="n">
        <v>51</v>
      </c>
      <c r="F108" s="71" t="n">
        <v>39</v>
      </c>
      <c r="G108" s="71" t="n">
        <v>134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5" hidden="false" customHeight="false" outlineLevel="0" collapsed="false">
      <c r="A109" s="95" t="n">
        <f aca="false">+A$88</f>
        <v>4009050</v>
      </c>
      <c r="B109" s="96" t="n">
        <f aca="false">+B$88</f>
        <v>41115</v>
      </c>
      <c r="C109" s="71" t="s">
        <v>232</v>
      </c>
      <c r="D109" s="105" t="e">
        <f aca="false">IF(C109="","",VLOOKUP(C109,,2,FALSE()))</f>
        <v>#NAME?</v>
      </c>
      <c r="E109" s="71"/>
      <c r="F109" s="71"/>
      <c r="G109" s="71" t="n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5" hidden="false" customHeight="false" outlineLevel="0" collapsed="false">
      <c r="A110" s="95" t="n">
        <f aca="false">+A$88</f>
        <v>4009050</v>
      </c>
      <c r="B110" s="96" t="n">
        <f aca="false">+B$88</f>
        <v>41115</v>
      </c>
      <c r="C110" s="71" t="s">
        <v>233</v>
      </c>
      <c r="D110" s="105" t="e">
        <f aca="false">IF(C110="","",VLOOKUP(C110,,2,FALSE()))</f>
        <v>#NAME?</v>
      </c>
      <c r="E110" s="71" t="n">
        <v>2</v>
      </c>
      <c r="F110" s="71" t="n">
        <v>3</v>
      </c>
      <c r="G110" s="71" t="n">
        <v>4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5" hidden="false" customHeight="false" outlineLevel="0" collapsed="false">
      <c r="A111" s="95" t="n">
        <f aca="false">+A$88</f>
        <v>4009050</v>
      </c>
      <c r="B111" s="96" t="n">
        <f aca="false">+B$88</f>
        <v>41115</v>
      </c>
      <c r="C111" s="71" t="s">
        <v>234</v>
      </c>
      <c r="D111" s="105" t="e">
        <f aca="false">IF(C111="","",VLOOKUP(C111,,2,FALSE()))</f>
        <v>#NAME?</v>
      </c>
      <c r="E111" s="71" t="n">
        <v>3</v>
      </c>
      <c r="F111" s="71" t="n">
        <v>1</v>
      </c>
      <c r="G111" s="71" t="n">
        <v>13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5" hidden="false" customHeight="false" outlineLevel="0" collapsed="false">
      <c r="A112" s="95" t="n">
        <f aca="false">+A$88</f>
        <v>4009050</v>
      </c>
      <c r="B112" s="96" t="n">
        <f aca="false">+B$88</f>
        <v>41115</v>
      </c>
      <c r="C112" s="71" t="s">
        <v>235</v>
      </c>
      <c r="D112" s="105" t="e">
        <f aca="false">IF(C112="","",VLOOKUP(C112,,2,FALSE()))</f>
        <v>#NAME?</v>
      </c>
      <c r="E112" s="71" t="n">
        <v>6</v>
      </c>
      <c r="F112" s="71" t="n">
        <v>8</v>
      </c>
      <c r="G112" s="71" t="n">
        <v>26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5" hidden="false" customHeight="false" outlineLevel="0" collapsed="false">
      <c r="A113" s="95" t="n">
        <f aca="false">+A$88</f>
        <v>4009050</v>
      </c>
      <c r="B113" s="96" t="n">
        <f aca="false">+B$88</f>
        <v>41115</v>
      </c>
      <c r="C113" s="71" t="s">
        <v>236</v>
      </c>
      <c r="D113" s="105" t="e">
        <f aca="false">IF(C113="","",VLOOKUP(C113,,2,FALSE()))</f>
        <v>#NAME?</v>
      </c>
      <c r="E113" s="71"/>
      <c r="F113" s="71"/>
      <c r="G113" s="71" t="n">
        <v>2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5" hidden="false" customHeight="false" outlineLevel="0" collapsed="false">
      <c r="A114" s="95" t="n">
        <f aca="false">+A$88</f>
        <v>4009050</v>
      </c>
      <c r="B114" s="96" t="n">
        <f aca="false">+B$88</f>
        <v>41115</v>
      </c>
      <c r="C114" s="71" t="s">
        <v>237</v>
      </c>
      <c r="D114" s="105" t="e">
        <f aca="false">IF(C114="","",VLOOKUP(C114,,2,FALSE()))</f>
        <v>#NAME?</v>
      </c>
      <c r="E114" s="71" t="n">
        <v>6</v>
      </c>
      <c r="F114" s="71"/>
      <c r="G114" s="71" t="n">
        <v>8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5" hidden="false" customHeight="false" outlineLevel="0" collapsed="false">
      <c r="A115" s="95" t="n">
        <f aca="false">+A$88</f>
        <v>4009050</v>
      </c>
      <c r="B115" s="96" t="n">
        <f aca="false">+B$88</f>
        <v>41115</v>
      </c>
      <c r="C115" s="71" t="s">
        <v>238</v>
      </c>
      <c r="D115" s="105" t="e">
        <f aca="false">IF(C115="","",VLOOKUP(C115,,2,FALSE()))</f>
        <v>#NAME?</v>
      </c>
      <c r="E115" s="71" t="n">
        <v>1</v>
      </c>
      <c r="F115" s="71"/>
      <c r="G115" s="71" t="n">
        <v>5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5" hidden="false" customHeight="false" outlineLevel="0" collapsed="false">
      <c r="A116" s="95" t="n">
        <f aca="false">+A$88</f>
        <v>4009050</v>
      </c>
      <c r="B116" s="96" t="n">
        <f aca="false">+B$88</f>
        <v>41115</v>
      </c>
      <c r="C116" s="71" t="s">
        <v>239</v>
      </c>
      <c r="D116" s="105" t="e">
        <f aca="false">IF(C116="","",VLOOKUP(C116,,2,FALSE()))</f>
        <v>#NAME?</v>
      </c>
      <c r="E116" s="71"/>
      <c r="F116" s="71"/>
      <c r="G116" s="71" t="n">
        <v>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5" hidden="false" customHeight="false" outlineLevel="0" collapsed="false">
      <c r="A117" s="95" t="n">
        <f aca="false">+A$88</f>
        <v>4009050</v>
      </c>
      <c r="B117" s="96" t="n">
        <f aca="false">+B$88</f>
        <v>41115</v>
      </c>
      <c r="C117" s="71" t="s">
        <v>240</v>
      </c>
      <c r="D117" s="105" t="e">
        <f aca="false">IF(C117="","",VLOOKUP(C117,,2,FALSE()))</f>
        <v>#NAME?</v>
      </c>
      <c r="E117" s="71" t="n">
        <v>1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5" hidden="false" customHeight="false" outlineLevel="0" collapsed="false">
      <c r="A118" s="95" t="n">
        <f aca="false">+A$88</f>
        <v>4009050</v>
      </c>
      <c r="B118" s="96" t="n">
        <f aca="false">+B$88</f>
        <v>41115</v>
      </c>
      <c r="C118" s="71" t="s">
        <v>241</v>
      </c>
      <c r="D118" s="105" t="e">
        <f aca="false">IF(C118="","",VLOOKUP(C118,,2,FALSE()))</f>
        <v>#NAME?</v>
      </c>
      <c r="E118" s="71"/>
      <c r="F118" s="71" t="n">
        <v>3</v>
      </c>
      <c r="G118" s="71" t="n">
        <v>3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5" hidden="false" customHeight="false" outlineLevel="0" collapsed="false">
      <c r="A119" s="95" t="n">
        <f aca="false">+A$88</f>
        <v>4009050</v>
      </c>
      <c r="B119" s="96" t="n">
        <f aca="false">+B$88</f>
        <v>41115</v>
      </c>
      <c r="C119" s="71" t="s">
        <v>242</v>
      </c>
      <c r="D119" s="105" t="e">
        <f aca="false">IF(C119="","",VLOOKUP(C119,,2,FALSE()))</f>
        <v>#NAME?</v>
      </c>
      <c r="E119" s="71" t="n">
        <v>8</v>
      </c>
      <c r="F119" s="71" t="n">
        <v>10</v>
      </c>
      <c r="G119" s="71" t="n">
        <v>13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5" hidden="false" customHeight="false" outlineLevel="0" collapsed="false">
      <c r="A120" s="95" t="n">
        <f aca="false">+A$88</f>
        <v>4009050</v>
      </c>
      <c r="B120" s="96" t="n">
        <f aca="false">+B$88</f>
        <v>41115</v>
      </c>
      <c r="C120" s="71" t="s">
        <v>243</v>
      </c>
      <c r="D120" s="105" t="e">
        <f aca="false">IF(C120="","",VLOOKUP(C120,,2,FALSE()))</f>
        <v>#NAME?</v>
      </c>
      <c r="E120" s="71"/>
      <c r="F120" s="71"/>
      <c r="G120" s="71" t="n">
        <v>4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5" hidden="false" customHeight="false" outlineLevel="0" collapsed="false">
      <c r="A121" s="95" t="n">
        <f aca="false">+A$88</f>
        <v>4009050</v>
      </c>
      <c r="B121" s="96" t="n">
        <f aca="false">+B$88</f>
        <v>41115</v>
      </c>
      <c r="C121" s="71" t="s">
        <v>244</v>
      </c>
      <c r="D121" s="105" t="e">
        <f aca="false">IF(C121="","",VLOOKUP(C121,,2,FALSE()))</f>
        <v>#NAME?</v>
      </c>
      <c r="E121" s="71" t="n">
        <v>3</v>
      </c>
      <c r="F121" s="71" t="n">
        <v>14</v>
      </c>
      <c r="G121" s="71" t="n">
        <v>5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5" hidden="false" customHeight="false" outlineLevel="0" collapsed="false">
      <c r="A122" s="95" t="n">
        <f aca="false">+A$88</f>
        <v>4009050</v>
      </c>
      <c r="B122" s="96" t="n">
        <f aca="false">+B$88</f>
        <v>41115</v>
      </c>
      <c r="C122" s="71" t="s">
        <v>245</v>
      </c>
      <c r="D122" s="105" t="e">
        <f aca="false">IF(C122="","",VLOOKUP(C122,,2,FALSE()))</f>
        <v>#NAME?</v>
      </c>
      <c r="E122" s="71" t="n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5" t="n">
        <f aca="false">+A$88</f>
        <v>4009050</v>
      </c>
      <c r="B123" s="96" t="n">
        <f aca="false">+B$88</f>
        <v>41115</v>
      </c>
      <c r="C123" s="71" t="s">
        <v>246</v>
      </c>
      <c r="D123" s="105" t="e">
        <f aca="false">IF(C123="","",VLOOKUP(C123,,2,FALSE()))</f>
        <v>#NAME?</v>
      </c>
      <c r="E123" s="71" t="n">
        <v>1</v>
      </c>
      <c r="F123" s="71" t="n">
        <v>2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5" t="n">
        <f aca="false">+A$88</f>
        <v>4009050</v>
      </c>
      <c r="B124" s="96" t="n">
        <f aca="false">+B$88</f>
        <v>41115</v>
      </c>
      <c r="C124" s="71" t="s">
        <v>247</v>
      </c>
      <c r="D124" s="105" t="e">
        <f aca="false">IF(C124="","",VLOOKUP(C124,,2,FALSE()))</f>
        <v>#NAME?</v>
      </c>
      <c r="E124" s="71"/>
      <c r="F124" s="71" t="n">
        <v>1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5" t="n">
        <f aca="false">+A$88</f>
        <v>4009050</v>
      </c>
      <c r="B125" s="96" t="n">
        <f aca="false">+B$88</f>
        <v>41115</v>
      </c>
      <c r="C125" s="71" t="s">
        <v>248</v>
      </c>
      <c r="D125" s="105" t="e">
        <f aca="false">IF(C125="","",VLOOKUP(C125,,2,FALSE()))</f>
        <v>#NAME?</v>
      </c>
      <c r="E125" s="71" t="n">
        <v>1764</v>
      </c>
      <c r="F125" s="71" t="n">
        <v>163</v>
      </c>
      <c r="G125" s="71" t="n">
        <v>218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5" t="n">
        <f aca="false">+A$88</f>
        <v>4009050</v>
      </c>
      <c r="B126" s="96" t="n">
        <f aca="false">+B$88</f>
        <v>41115</v>
      </c>
      <c r="C126" s="71" t="s">
        <v>249</v>
      </c>
      <c r="D126" s="105" t="e">
        <f aca="false">IF(C126="","",VLOOKUP(C126,,2,FALSE()))</f>
        <v>#NAME?</v>
      </c>
      <c r="E126" s="71" t="n">
        <v>4</v>
      </c>
      <c r="F126" s="71" t="n">
        <v>1</v>
      </c>
      <c r="G126" s="71" t="n">
        <v>1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5" t="n">
        <f aca="false">+A$88</f>
        <v>4009050</v>
      </c>
      <c r="B127" s="96" t="n">
        <f aca="false">+B$88</f>
        <v>41115</v>
      </c>
      <c r="C127" s="71" t="s">
        <v>250</v>
      </c>
      <c r="D127" s="105" t="e">
        <f aca="false">IF(C127="","",VLOOKUP(C127,,2,FALSE()))</f>
        <v>#NAME?</v>
      </c>
      <c r="E127" s="71"/>
      <c r="F127" s="71" t="n">
        <v>10</v>
      </c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5" t="n">
        <f aca="false">+A$88</f>
        <v>4009050</v>
      </c>
      <c r="B128" s="96" t="n">
        <f aca="false">+B$88</f>
        <v>41115</v>
      </c>
      <c r="C128" s="71" t="s">
        <v>251</v>
      </c>
      <c r="D128" s="105" t="e">
        <f aca="false">IF(C128="","",VLOOKUP(C128,,2,FALSE()))</f>
        <v>#NAME?</v>
      </c>
      <c r="E128" s="71" t="n">
        <v>1</v>
      </c>
      <c r="F128" s="71" t="n">
        <v>1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5" t="n">
        <f aca="false">+A$88</f>
        <v>4009050</v>
      </c>
      <c r="B129" s="96" t="n">
        <f aca="false">+B$88</f>
        <v>41115</v>
      </c>
      <c r="C129" s="71" t="s">
        <v>252</v>
      </c>
      <c r="D129" s="105" t="e">
        <f aca="false">IF(C129="","",VLOOKUP(C129,,2,FALSE()))</f>
        <v>#NAME?</v>
      </c>
      <c r="E129" s="71" t="n">
        <v>43</v>
      </c>
      <c r="F129" s="71" t="n">
        <v>21</v>
      </c>
      <c r="G129" s="71" t="n">
        <v>9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5" t="n">
        <f aca="false">+A$88</f>
        <v>4009050</v>
      </c>
      <c r="B130" s="96" t="n">
        <f aca="false">+B$88</f>
        <v>41115</v>
      </c>
      <c r="C130" s="71" t="s">
        <v>253</v>
      </c>
      <c r="D130" s="105" t="e">
        <f aca="false">IF(C130="","",VLOOKUP(C130,,2,FALSE()))</f>
        <v>#NAME?</v>
      </c>
      <c r="E130" s="71" t="n">
        <v>2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5" t="n">
        <f aca="false">+A$88</f>
        <v>4009050</v>
      </c>
      <c r="B131" s="96" t="n">
        <f aca="false">+B$88</f>
        <v>41115</v>
      </c>
      <c r="C131" s="71" t="s">
        <v>254</v>
      </c>
      <c r="D131" s="105" t="e">
        <f aca="false">IF(C131="","",VLOOKUP(C131,,2,FALSE()))</f>
        <v>#NAME?</v>
      </c>
      <c r="E131" s="71" t="n">
        <v>3</v>
      </c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5" t="n">
        <f aca="false">+A$88</f>
        <v>4009050</v>
      </c>
      <c r="B132" s="96" t="n">
        <f aca="false">+B$88</f>
        <v>41115</v>
      </c>
      <c r="C132" s="71" t="s">
        <v>255</v>
      </c>
      <c r="D132" s="105" t="e">
        <f aca="false">IF(C132="","",VLOOKUP(C132,,2,FALSE()))</f>
        <v>#NAME?</v>
      </c>
      <c r="E132" s="71" t="n">
        <v>1</v>
      </c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5" t="n">
        <f aca="false">+A$88</f>
        <v>4009050</v>
      </c>
      <c r="B133" s="96" t="n">
        <f aca="false">+B$88</f>
        <v>41115</v>
      </c>
      <c r="C133" s="71" t="s">
        <v>256</v>
      </c>
      <c r="D133" s="105" t="e">
        <f aca="false">IF(C133="","",VLOOKUP(C133,,2,FALSE()))</f>
        <v>#NAME?</v>
      </c>
      <c r="E133" s="71" t="n">
        <v>1</v>
      </c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5" t="n">
        <f aca="false">+A$88</f>
        <v>4009050</v>
      </c>
      <c r="B134" s="96" t="n">
        <f aca="false">+B$88</f>
        <v>41115</v>
      </c>
      <c r="C134" s="71" t="s">
        <v>257</v>
      </c>
      <c r="D134" s="105" t="e">
        <f aca="false">IF(C134="","",VLOOKUP(C134,,2,FALSE()))</f>
        <v>#NAME?</v>
      </c>
      <c r="E134" s="71" t="n">
        <v>3</v>
      </c>
      <c r="F134" s="71" t="n">
        <v>1</v>
      </c>
      <c r="G134" s="71" t="n">
        <v>2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5" t="n">
        <f aca="false">+A$88</f>
        <v>4009050</v>
      </c>
      <c r="B135" s="96" t="n">
        <f aca="false">+B$88</f>
        <v>41115</v>
      </c>
      <c r="C135" s="71" t="s">
        <v>258</v>
      </c>
      <c r="D135" s="105" t="e">
        <f aca="false">IF(C135="","",VLOOKUP(C135,,2,FALSE()))</f>
        <v>#NAME?</v>
      </c>
      <c r="E135" s="71" t="n">
        <v>270</v>
      </c>
      <c r="F135" s="71" t="n">
        <v>79</v>
      </c>
      <c r="G135" s="71" t="n">
        <v>169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5" t="n">
        <f aca="false">+A$88</f>
        <v>4009050</v>
      </c>
      <c r="B136" s="96" t="n">
        <f aca="false">+B$88</f>
        <v>41115</v>
      </c>
      <c r="C136" s="71" t="s">
        <v>259</v>
      </c>
      <c r="D136" s="105" t="e">
        <f aca="false">IF(C136="","",VLOOKUP(C136,,2,FALSE()))</f>
        <v>#NAME?</v>
      </c>
      <c r="E136" s="71" t="n">
        <v>5</v>
      </c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5" t="n">
        <f aca="false">+A$88</f>
        <v>4009050</v>
      </c>
      <c r="B137" s="96" t="n">
        <f aca="false">+B$88</f>
        <v>41115</v>
      </c>
      <c r="C137" s="71" t="s">
        <v>260</v>
      </c>
      <c r="D137" s="105" t="e">
        <f aca="false">IF(C137="","",VLOOKUP(C137,,2,FALSE()))</f>
        <v>#NAME?</v>
      </c>
      <c r="E137" s="71" t="n">
        <v>21</v>
      </c>
      <c r="F137" s="71"/>
      <c r="G137" s="71" t="n">
        <v>10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5" t="n">
        <f aca="false">+A$88</f>
        <v>4009050</v>
      </c>
      <c r="B138" s="96" t="n">
        <f aca="false">+B$88</f>
        <v>41115</v>
      </c>
      <c r="C138" s="71" t="s">
        <v>261</v>
      </c>
      <c r="D138" s="105" t="e">
        <f aca="false">IF(C138="","",VLOOKUP(C138,,2,FALSE()))</f>
        <v>#NAME?</v>
      </c>
      <c r="E138" s="71" t="n">
        <v>5</v>
      </c>
      <c r="F138" s="71" t="n">
        <v>16</v>
      </c>
      <c r="G138" s="71" t="n">
        <v>2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5" t="n">
        <f aca="false">+A$88</f>
        <v>4009050</v>
      </c>
      <c r="B139" s="96" t="n">
        <f aca="false">+B$88</f>
        <v>41115</v>
      </c>
      <c r="C139" s="71" t="s">
        <v>262</v>
      </c>
      <c r="D139" s="105" t="e">
        <f aca="false">IF(C139="","",VLOOKUP(C139,,2,FALSE()))</f>
        <v>#NAME?</v>
      </c>
      <c r="E139" s="71" t="n">
        <v>3</v>
      </c>
      <c r="F139" s="71" t="n">
        <v>14</v>
      </c>
      <c r="G139" s="71" t="n">
        <v>83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5" t="n">
        <f aca="false">+A$88</f>
        <v>4009050</v>
      </c>
      <c r="B140" s="96" t="n">
        <f aca="false">+B$88</f>
        <v>41115</v>
      </c>
      <c r="C140" s="71" t="s">
        <v>263</v>
      </c>
      <c r="D140" s="105" t="e">
        <f aca="false">IF(C140="","",VLOOKUP(C140,,2,FALSE()))</f>
        <v>#NAME?</v>
      </c>
      <c r="E140" s="71" t="n">
        <v>8</v>
      </c>
      <c r="F140" s="71" t="n">
        <v>12</v>
      </c>
      <c r="G140" s="71" t="n">
        <v>7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5" t="n">
        <f aca="false">+A$88</f>
        <v>4009050</v>
      </c>
      <c r="B141" s="96" t="n">
        <f aca="false">+B$88</f>
        <v>41115</v>
      </c>
      <c r="C141" s="71" t="s">
        <v>264</v>
      </c>
      <c r="D141" s="105" t="e">
        <f aca="false">IF(C141="","",VLOOKUP(C141,,2,FALSE()))</f>
        <v>#NAME?</v>
      </c>
      <c r="E141" s="71"/>
      <c r="F141" s="71" t="n">
        <v>1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5" t="n">
        <f aca="false">+A$88</f>
        <v>4009050</v>
      </c>
      <c r="B142" s="96" t="n">
        <f aca="false">+B$88</f>
        <v>41115</v>
      </c>
      <c r="C142" s="71" t="s">
        <v>265</v>
      </c>
      <c r="D142" s="105" t="e">
        <f aca="false">IF(C142="","",VLOOKUP(C142,,2,FALSE()))</f>
        <v>#NAME?</v>
      </c>
      <c r="E142" s="71"/>
      <c r="F142" s="71" t="n">
        <v>1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4009050</v>
      </c>
      <c r="B143" s="96" t="n">
        <f aca="false">+B$88</f>
        <v>41115</v>
      </c>
      <c r="C143" s="71" t="s">
        <v>266</v>
      </c>
      <c r="D143" s="105" t="e">
        <f aca="false">IF(C143="","",VLOOKUP(C143,,2,FALSE()))</f>
        <v>#NAME?</v>
      </c>
      <c r="E143" s="71" t="n">
        <v>2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4009050</v>
      </c>
      <c r="B144" s="96" t="n">
        <f aca="false">+B$88</f>
        <v>41115</v>
      </c>
      <c r="C144" s="71" t="s">
        <v>267</v>
      </c>
      <c r="D144" s="105" t="e">
        <f aca="false">IF(C144="","",VLOOKUP(C144,,2,FALSE()))</f>
        <v>#NAME?</v>
      </c>
      <c r="E144" s="71" t="n">
        <v>110</v>
      </c>
      <c r="F144" s="71" t="n">
        <v>18</v>
      </c>
      <c r="G144" s="71" t="n">
        <v>95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4009050</v>
      </c>
      <c r="B145" s="96" t="n">
        <f aca="false">+B$88</f>
        <v>41115</v>
      </c>
      <c r="C145" s="71" t="s">
        <v>268</v>
      </c>
      <c r="D145" s="105" t="e">
        <f aca="false">IF(C145="","",VLOOKUP(C145,,2,FALSE()))</f>
        <v>#NAME?</v>
      </c>
      <c r="E145" s="71" t="n">
        <v>14</v>
      </c>
      <c r="F145" s="71"/>
      <c r="G145" s="71" t="n">
        <v>3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4009050</v>
      </c>
      <c r="B146" s="96" t="n">
        <f aca="false">+B$88</f>
        <v>41115</v>
      </c>
      <c r="C146" s="71" t="s">
        <v>269</v>
      </c>
      <c r="D146" s="105" t="e">
        <f aca="false">IF(C146="","",VLOOKUP(C146,,2,FALSE()))</f>
        <v>#NAME?</v>
      </c>
      <c r="E146" s="71" t="n">
        <v>10</v>
      </c>
      <c r="F146" s="71" t="n">
        <v>3</v>
      </c>
      <c r="G146" s="71" t="n">
        <v>6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4009050</v>
      </c>
      <c r="B147" s="96" t="n">
        <f aca="false">+B$88</f>
        <v>41115</v>
      </c>
      <c r="C147" s="71" t="s">
        <v>270</v>
      </c>
      <c r="D147" s="105" t="e">
        <f aca="false">IF(C147="","",VLOOKUP(C147,,2,FALSE()))</f>
        <v>#NAME?</v>
      </c>
      <c r="E147" s="71" t="n">
        <v>13</v>
      </c>
      <c r="F147" s="71"/>
      <c r="G147" s="71" t="n">
        <v>4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4009050</v>
      </c>
      <c r="B148" s="96" t="n">
        <f aca="false">+B$88</f>
        <v>41115</v>
      </c>
      <c r="C148" s="71"/>
      <c r="D148" s="105" t="str">
        <f aca="false">IF(C148="","",VLOOKUP(C148,,2,FALSE()))</f>
        <v/>
      </c>
      <c r="E148" s="71"/>
      <c r="F148" s="71" t="n">
        <v>1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4009050</v>
      </c>
      <c r="B149" s="96" t="n">
        <f aca="false">+B$88</f>
        <v>41115</v>
      </c>
      <c r="C149" s="71"/>
      <c r="D149" s="105" t="str">
        <f aca="false">IF(C149="","",VLOOKUP(C149,,2,FALSE()))</f>
        <v/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4009050</v>
      </c>
      <c r="B150" s="96" t="n">
        <f aca="false">+B$88</f>
        <v>41115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4009050</v>
      </c>
      <c r="B151" s="96" t="n">
        <f aca="false">+B$88</f>
        <v>41115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4009050</v>
      </c>
      <c r="B152" s="96" t="n">
        <f aca="false">+B$88</f>
        <v>41115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4009050</v>
      </c>
      <c r="B153" s="96" t="n">
        <f aca="false">+B$88</f>
        <v>41115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4009050</v>
      </c>
      <c r="B154" s="96" t="n">
        <f aca="false">+B$88</f>
        <v>41115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4009050</v>
      </c>
      <c r="B155" s="96" t="n">
        <f aca="false">+B$88</f>
        <v>41115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4009050</v>
      </c>
      <c r="B156" s="96" t="n">
        <f aca="false">+B$88</f>
        <v>41115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4009050</v>
      </c>
      <c r="B157" s="96" t="n">
        <f aca="false">+B$88</f>
        <v>41115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4009050</v>
      </c>
      <c r="B158" s="96" t="n">
        <f aca="false">+B$88</f>
        <v>41115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4009050</v>
      </c>
      <c r="B159" s="96" t="n">
        <f aca="false">+B$88</f>
        <v>41115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4009050</v>
      </c>
      <c r="B160" s="96" t="n">
        <f aca="false">+B$88</f>
        <v>41115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4009050</v>
      </c>
      <c r="B161" s="96" t="n">
        <f aca="false">+B$88</f>
        <v>41115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4009050</v>
      </c>
      <c r="B162" s="96" t="n">
        <f aca="false">+B$88</f>
        <v>41115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4009050</v>
      </c>
      <c r="B163" s="96" t="n">
        <f aca="false">+B$88</f>
        <v>41115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4009050</v>
      </c>
      <c r="B164" s="96" t="n">
        <f aca="false">+B$88</f>
        <v>41115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4009050</v>
      </c>
      <c r="B165" s="96" t="n">
        <f aca="false">+B$88</f>
        <v>41115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4009050</v>
      </c>
      <c r="B166" s="96" t="n">
        <f aca="false">+B$88</f>
        <v>41115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4009050</v>
      </c>
      <c r="B167" s="96" t="n">
        <f aca="false">+B$88</f>
        <v>41115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4009050</v>
      </c>
      <c r="B168" s="96" t="n">
        <f aca="false">+B$88</f>
        <v>41115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4009050</v>
      </c>
      <c r="B169" s="96" t="n">
        <f aca="false">+B$88</f>
        <v>41115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4009050</v>
      </c>
      <c r="B170" s="96" t="n">
        <f aca="false">+B$88</f>
        <v>41115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4009050</v>
      </c>
      <c r="B171" s="96" t="n">
        <f aca="false">+B$88</f>
        <v>41115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4009050</v>
      </c>
      <c r="B172" s="96" t="n">
        <f aca="false">+B$88</f>
        <v>41115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4009050</v>
      </c>
      <c r="B173" s="96" t="n">
        <f aca="false">+B$88</f>
        <v>41115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4009050</v>
      </c>
      <c r="B174" s="96" t="n">
        <f aca="false">+B$88</f>
        <v>41115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4009050</v>
      </c>
      <c r="B175" s="96" t="n">
        <f aca="false">+B$88</f>
        <v>41115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4009050</v>
      </c>
      <c r="B176" s="96" t="n">
        <f aca="false">+B$88</f>
        <v>41115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4009050</v>
      </c>
      <c r="B177" s="96" t="n">
        <f aca="false">+B$88</f>
        <v>41115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4009050</v>
      </c>
      <c r="B178" s="96" t="n">
        <f aca="false">+B$88</f>
        <v>41115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4009050</v>
      </c>
      <c r="B179" s="96" t="n">
        <f aca="false">+B$88</f>
        <v>41115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4009050</v>
      </c>
      <c r="B180" s="96" t="n">
        <f aca="false">+B$88</f>
        <v>41115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4009050</v>
      </c>
      <c r="B181" s="96" t="n">
        <f aca="false">+B$88</f>
        <v>41115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4009050</v>
      </c>
      <c r="B182" s="96" t="n">
        <f aca="false">+B$88</f>
        <v>41115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4009050</v>
      </c>
      <c r="B183" s="96" t="n">
        <f aca="false">+B$88</f>
        <v>41115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4009050</v>
      </c>
      <c r="B184" s="96" t="n">
        <f aca="false">+B$88</f>
        <v>41115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4009050</v>
      </c>
      <c r="B185" s="96" t="n">
        <f aca="false">+B$88</f>
        <v>41115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4009050</v>
      </c>
      <c r="B186" s="96" t="n">
        <f aca="false">+B$88</f>
        <v>41115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4009050</v>
      </c>
      <c r="B187" s="96" t="n">
        <f aca="false">+B$88</f>
        <v>41115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4009050</v>
      </c>
      <c r="B188" s="96" t="n">
        <f aca="false">+B$88</f>
        <v>41115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4009050</v>
      </c>
      <c r="B189" s="96" t="n">
        <f aca="false">+B$88</f>
        <v>41115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4009050</v>
      </c>
      <c r="B190" s="96" t="n">
        <f aca="false">+B$88</f>
        <v>41115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4009050</v>
      </c>
      <c r="B191" s="96" t="n">
        <f aca="false">+B$88</f>
        <v>41115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4009050</v>
      </c>
      <c r="B192" s="96" t="n">
        <f aca="false">+B$88</f>
        <v>41115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4009050</v>
      </c>
      <c r="B193" s="96" t="n">
        <f aca="false">+B$88</f>
        <v>41115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4009050</v>
      </c>
      <c r="B194" s="96" t="n">
        <f aca="false">+B$88</f>
        <v>41115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4009050</v>
      </c>
      <c r="B195" s="96" t="n">
        <f aca="false">+B$88</f>
        <v>41115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4009050</v>
      </c>
      <c r="B196" s="96" t="n">
        <f aca="false">+B$88</f>
        <v>41115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4009050</v>
      </c>
      <c r="B197" s="96" t="n">
        <f aca="false">+B$88</f>
        <v>41115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4009050</v>
      </c>
      <c r="B198" s="96" t="n">
        <f aca="false">+B$88</f>
        <v>41115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4009050</v>
      </c>
      <c r="B199" s="96" t="n">
        <f aca="false">+B$88</f>
        <v>41115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4009050</v>
      </c>
      <c r="B200" s="96" t="n">
        <f aca="false">+B$88</f>
        <v>41115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4009050</v>
      </c>
      <c r="B201" s="96" t="n">
        <f aca="false">+B$88</f>
        <v>41115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4009050</v>
      </c>
      <c r="B202" s="96" t="n">
        <f aca="false">+B$88</f>
        <v>41115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4009050</v>
      </c>
      <c r="B203" s="96" t="n">
        <f aca="false">+B$88</f>
        <v>41115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4009050</v>
      </c>
      <c r="B204" s="96" t="n">
        <f aca="false">+B$88</f>
        <v>41115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4009050</v>
      </c>
      <c r="B205" s="96" t="n">
        <f aca="false">+B$88</f>
        <v>41115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4009050</v>
      </c>
      <c r="B206" s="96" t="n">
        <f aca="false">+B$88</f>
        <v>41115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4009050</v>
      </c>
      <c r="B207" s="96" t="n">
        <f aca="false">+B$88</f>
        <v>41115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4009050</v>
      </c>
      <c r="B208" s="96" t="n">
        <f aca="false">+B$88</f>
        <v>41115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4009050</v>
      </c>
      <c r="B209" s="96" t="n">
        <f aca="false">+B$88</f>
        <v>41115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4009050</v>
      </c>
      <c r="B210" s="96" t="n">
        <f aca="false">+B$88</f>
        <v>41115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4009050</v>
      </c>
      <c r="B211" s="96" t="n">
        <f aca="false">+B$88</f>
        <v>41115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4009050</v>
      </c>
      <c r="B212" s="96" t="n">
        <f aca="false">+B$88</f>
        <v>41115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4009050</v>
      </c>
      <c r="B213" s="96" t="n">
        <f aca="false">+B$88</f>
        <v>41115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4009050</v>
      </c>
      <c r="B214" s="96" t="n">
        <f aca="false">+B$88</f>
        <v>41115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4009050</v>
      </c>
      <c r="B215" s="96" t="n">
        <f aca="false">+B$88</f>
        <v>41115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4009050</v>
      </c>
      <c r="B216" s="96" t="n">
        <f aca="false">+B$88</f>
        <v>41115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4009050</v>
      </c>
      <c r="B217" s="96" t="n">
        <f aca="false">+B$88</f>
        <v>41115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4009050</v>
      </c>
      <c r="B218" s="96" t="n">
        <f aca="false">+B$88</f>
        <v>41115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4009050</v>
      </c>
      <c r="B219" s="96" t="n">
        <f aca="false">+B$88</f>
        <v>41115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4009050</v>
      </c>
      <c r="B220" s="96" t="n">
        <f aca="false">+B$88</f>
        <v>41115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4009050</v>
      </c>
      <c r="B221" s="96" t="n">
        <f aca="false">+B$88</f>
        <v>41115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4009050</v>
      </c>
      <c r="B222" s="96" t="n">
        <f aca="false">+B$88</f>
        <v>41115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4009050</v>
      </c>
      <c r="B223" s="96" t="n">
        <f aca="false">+B$88</f>
        <v>41115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4009050</v>
      </c>
      <c r="B224" s="96" t="n">
        <f aca="false">+B$88</f>
        <v>41115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4009050</v>
      </c>
      <c r="B225" s="96" t="n">
        <f aca="false">+B$88</f>
        <v>41115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4009050</v>
      </c>
      <c r="B226" s="96" t="n">
        <f aca="false">+B$88</f>
        <v>41115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4009050</v>
      </c>
      <c r="B227" s="96" t="n">
        <f aca="false">+B$88</f>
        <v>41115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4009050</v>
      </c>
      <c r="B228" s="96" t="n">
        <f aca="false">+B$88</f>
        <v>41115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4009050</v>
      </c>
      <c r="B229" s="96" t="n">
        <f aca="false">+B$88</f>
        <v>41115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4009050</v>
      </c>
      <c r="B230" s="96" t="n">
        <f aca="false">+B$88</f>
        <v>41115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4009050</v>
      </c>
      <c r="B231" s="96" t="n">
        <f aca="false">+B$88</f>
        <v>41115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4009050</v>
      </c>
      <c r="B232" s="96" t="n">
        <f aca="false">+B$88</f>
        <v>41115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4009050</v>
      </c>
      <c r="B233" s="96" t="n">
        <f aca="false">+B$88</f>
        <v>41115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4009050</v>
      </c>
      <c r="B234" s="96" t="n">
        <f aca="false">+B$88</f>
        <v>41115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4009050</v>
      </c>
      <c r="B235" s="96" t="n">
        <f aca="false">+B$88</f>
        <v>41115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4009050</v>
      </c>
      <c r="B236" s="96" t="n">
        <f aca="false">+B$88</f>
        <v>41115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4009050</v>
      </c>
      <c r="B237" s="96" t="n">
        <f aca="false">+B$88</f>
        <v>41115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4009050</v>
      </c>
      <c r="B238" s="96" t="n">
        <f aca="false">+B$88</f>
        <v>41115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4009050</v>
      </c>
      <c r="B239" s="96" t="n">
        <f aca="false">+B$88</f>
        <v>41115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4009050</v>
      </c>
      <c r="B240" s="96" t="n">
        <f aca="false">+B$88</f>
        <v>41115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4009050</v>
      </c>
      <c r="B241" s="96" t="n">
        <f aca="false">+B$88</f>
        <v>41115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4009050</v>
      </c>
      <c r="B242" s="96" t="n">
        <f aca="false">+B$88</f>
        <v>41115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4009050</v>
      </c>
      <c r="B243" s="96" t="n">
        <f aca="false">+B$88</f>
        <v>41115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IF(="","",ISERROR(VLOOKUP(+0,#NOM ?,1,FALSE())))</formula>
    </cfRule>
    <cfRule type="expression" priority="3" aboveAverage="0" equalAverage="0" bottom="0" percent="0" rank="0" text="" dxfId="1">
      <formula>IF(="","",ISERROR(VLOOKUP(+0,#NOM ?,1,FALSE())))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IF(&lt;&gt;"",OFFSET(d_taxon,MATCH(&amp;"*",#NOM ?,0)-1,,SUMPRODUCT((MID(#NOM ?,1,LEN())=TEXT(,"0"))*1)),#NOM ?)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2>0</formula2>
    </dataValidation>
    <dataValidation allowBlank="true" errorStyle="stop" errorTitle="Codage SANDRE svp" operator="between" showDropDown="false" showErrorMessage="true" showInputMessage="false" sqref="E66:E77" type="list"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2>0</formula2>
    </dataValidation>
    <dataValidation allowBlank="true" errorStyle="stop" errorTitle="Altitude en mètres" operator="between" showDropDown="false" showErrorMessage="true" showInputMessage="false" sqref="J23" type="list"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2024-03-14T16:31:34Z</dcterms:modified>
  <cp:revision>1</cp:revision>
  <dc:subject/>
  <dc:title/>
</cp:coreProperties>
</file>