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1300" sheetId="1" r:id="rId1"/>
  </sheets>
  <definedNames>
    <definedName name="_xlnm.Print_Area" localSheetId="0">'4011300'!$A$1:$T$99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G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H93" authorId="0">
      <text>
        <r>
          <rPr>
            <sz val="11"/>
            <color rgb="FF000000"/>
            <rFont val="Calibri"/>
            <family val="2"/>
          </rPr>
          <t xml:space="preserve">Substrat artificiel en zone intermediaire uniquement
</t>
        </r>
        <r>
          <rPr>
            <sz val="10"/>
            <color rgb="FF00000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K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K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L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L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M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M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N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N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<sst xmlns="http://schemas.openxmlformats.org/spreadsheetml/2006/main" count="528" uniqueCount="297">
  <si>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</si>
  <si>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</si>
  <si>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</si>
  <si>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</si>
  <si>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</si>
  <si>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</si>
  <si>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</si>
  <si>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</si>
  <si>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</si>
  <si>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</si>
  <si>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</si>
  <si>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</si>
  <si>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</si>
  <si>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</si>
  <si>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</si>
  <si>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</si>
  <si>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</si>
  <si>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</si>
  <si>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</si>
  <si>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</si>
  <si>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</si>
  <si>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</si>
  <si>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</si>
  <si>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</si>
  <si>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</si>
  <si>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</si>
  <si>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</si>
  <si>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</si>
  <si>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</si>
  <si>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</si>
  <si>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</si>
  <si>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</si>
  <si>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</si>
  <si>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</si>
  <si>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</si>
  <si>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</si>
  <si>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</si>
  <si>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</si>
  <si>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</si>
  <si>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</si>
  <si>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</si>
  <si>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</si>
  <si>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</si>
  <si>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</si>
  <si>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</si>
  <si>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</si>
  <si>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</si>
  <si>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</si>
  <si>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</si>
  <si>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</si>
  <si>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</si>
  <si>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</si>
  <si>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</si>
  <si>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</si>
  <si>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</si>
  <si>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</si>
  <si>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</si>
  <si>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</si>
  <si>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</si>
  <si>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</si>
  <si>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</si>
  <si>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</si>
  <si>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</si>
  <si>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</si>
  <si>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</si>
  <si>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</si>
  <si>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</si>
  <si>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</si>
  <si>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</si>
  <si>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</si>
  <si>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</si>
  <si>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</si>
  <si>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</si>
  <si>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</si>
  <si>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</si>
  <si>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</si>
  <si>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</si>
  <si>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</si>
  <si>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</si>
  <si>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</si>
  <si>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</si>
  <si>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</si>
  <si>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</si>
  <si>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</si>
  <si>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</si>
  <si>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</si>
  <si>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</si>
  <si>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</si>
  <si>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</si>
  <si>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</si>
  <si>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</si>
  <si>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</si>
  <si>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</si>
  <si>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</si>
  <si>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</si>
  <si>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</si>
  <si>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</si>
  <si>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</si>
  <si>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</si>
  <si>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</si>
  <si>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</si>
  <si>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</si>
  <si>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</si>
  <si>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</si>
  <si>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</si>
  <si>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</si>
  <si>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</si>
  <si>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</si>
  <si>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</si>
  <si>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</si>
  <si>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</si>
  <si>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</si>
  <si>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</si>
  <si>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</si>
  <si>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BALBIGNY</t>
  </si>
  <si>
    <t>BALBIGNY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</si>
  <si>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</si>
  <si>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</si>
  <si>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</si>
  <si>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</si>
  <si>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</si>
  <si>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</si>
  <si>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</si>
  <si>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</si>
  <si>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</si>
  <si>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</si>
  <si>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</si>
  <si>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</si>
  <si>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</si>
  <si>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différentes zones présentes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</si>
  <si>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</si>
  <si>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</si>
  <si>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</si>
  <si>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Présence </t>
    </r>
    <r>
      <rPr>
        <b/>
        <sz val="9"/>
        <color rgb="FF666699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</si>
  <si>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</si>
  <si>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</si>
  <si>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</si>
  <si>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</si>
  <si>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</si>
  <si>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>AVAL BALBIGNY - RD AU NIVEAU DES GRAVIERES ET PLAN D'EAU</t>
  </si>
  <si>
    <t xml:space="preserve">A - Bryophytes  </t>
  </si>
  <si>
    <t>X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</si>
  <si>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</si>
  <si>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</si>
  <si>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</si>
  <si>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</si>
  <si>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</si>
  <si>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</si>
  <si>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</si>
  <si>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</si>
  <si>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</si>
  <si>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</si>
  <si>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</si>
  <si>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</si>
  <si>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</si>
  <si>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</si>
  <si>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</si>
  <si>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</si>
  <si>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</si>
  <si>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</si>
  <si>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</si>
  <si>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</si>
  <si>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rPr>
        <sz val="9"/>
        <color rgb="FF666699"/>
        <rFont val="Arial"/>
        <family val="2"/>
      </rPr>
      <t xml:space="preserve">% de recouvrement des differentes zones </t>
    </r>
    <r>
      <rPr>
        <b/>
        <sz val="9"/>
        <color rgb="FF666699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</si>
  <si>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</si>
  <si>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</si>
  <si>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</si>
  <si>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</si>
  <si>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</si>
  <si>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</si>
  <si>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</si>
  <si>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</si>
  <si>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</si>
  <si>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</si>
  <si>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</si>
  <si>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 ou C'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</si>
  <si>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</si>
  <si>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</si>
  <si>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</si>
  <si>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</si>
  <si>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</si>
  <si>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</si>
  <si>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</si>
  <si>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</si>
  <si>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</si>
  <si>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</si>
  <si>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</si>
  <si>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</si>
  <si>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</si>
  <si>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</si>
  <si>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</si>
  <si>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</si>
  <si>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</si>
  <si>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</si>
  <si>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</si>
  <si>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</si>
  <si>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</si>
  <si>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</si>
  <si>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</si>
  <si>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</si>
  <si>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</si>
  <si>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</si>
  <si>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</si>
  <si>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</si>
  <si>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</si>
  <si>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</si>
  <si>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</si>
  <si>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</si>
  <si>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</si>
  <si>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</si>
  <si>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</si>
  <si>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</si>
  <si>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</si>
  <si>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</si>
  <si>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</si>
  <si>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</si>
  <si>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</si>
  <si>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</si>
  <si>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</si>
  <si>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</si>
  <si>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</si>
  <si>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</si>
  <si>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</si>
  <si>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</si>
  <si>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</si>
  <si>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</si>
  <si>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</si>
  <si>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</si>
  <si>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</si>
  <si>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</si>
  <si>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</si>
  <si>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</si>
  <si>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</si>
  <si>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</si>
  <si>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</si>
  <si>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</si>
  <si>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</si>
  <si>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</si>
  <si>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</si>
  <si>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</si>
  <si>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</si>
  <si>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</si>
  <si>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Hydropsychidae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</si>
  <si>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</si>
  <si>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</si>
  <si>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</si>
  <si>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</si>
  <si>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</si>
  <si>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</si>
  <si>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</si>
  <si>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</si>
  <si>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</si>
  <si>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Polycentropodidae</t>
  </si>
  <si>
    <t>Cyrnus</t>
  </si>
  <si>
    <t>Psychomyiidae</t>
  </si>
  <si>
    <t>Psychomyia</t>
  </si>
  <si>
    <t>Baetis</t>
  </si>
  <si>
    <t>Procloeon bifidum</t>
  </si>
  <si>
    <t>Caenis</t>
  </si>
  <si>
    <t>Ephemerella ignita</t>
  </si>
  <si>
    <t>Heptageniidae</t>
  </si>
  <si>
    <t>Heptagenia</t>
  </si>
  <si>
    <t>Potamanthus</t>
  </si>
  <si>
    <t>Elmis</t>
  </si>
  <si>
    <t>Esolus</t>
  </si>
  <si>
    <t>Limnius</t>
  </si>
  <si>
    <t>Oulimnius</t>
  </si>
  <si>
    <t>Orectochilus</t>
  </si>
  <si>
    <t>Chironomidae</t>
  </si>
  <si>
    <t>Hemerodromiinae</t>
  </si>
  <si>
    <t>Simuliidae</t>
  </si>
  <si>
    <t>Aphelocheirus</t>
  </si>
  <si>
    <t>Micronecta</t>
  </si>
  <si>
    <t>Calopteryx</t>
  </si>
  <si>
    <t>Coenagrionidae</t>
  </si>
  <si>
    <t>Ischnura</t>
  </si>
  <si>
    <t>Gomphidae</t>
  </si>
  <si>
    <t>Onychogomphus</t>
  </si>
  <si>
    <t>Cladocera</t>
  </si>
  <si>
    <t>P</t>
  </si>
  <si>
    <t>Copepoda</t>
  </si>
  <si>
    <t>Ostracoda</t>
  </si>
  <si>
    <t>Pacifastacus</t>
  </si>
  <si>
    <t>Asellidae</t>
  </si>
  <si>
    <t>Gammaridae</t>
  </si>
  <si>
    <t>Gammarus</t>
  </si>
  <si>
    <t>Ancylus</t>
  </si>
  <si>
    <t>Physa lato-sensu</t>
  </si>
  <si>
    <t>Menetus</t>
  </si>
  <si>
    <t>Corbicula</t>
  </si>
  <si>
    <t>Turbellaria</t>
  </si>
  <si>
    <t>Dugesiidae</t>
  </si>
  <si>
    <t>Piscicola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</si>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</sst>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\ %"/>
    <numFmt numFmtId="169" formatCode="dd/mm/yy"/>
    <numFmt numFmtId="170" formatCode="0.000"/>
    <numFmt numFmtId="171" formatCode="0.0%"/>
    <numFmt numFmtId="172" formatCode="dd/mm/yyyy"/>
  </numFmts>
  <fonts count="30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10"/>
      <color rgb="FF808080"/>
      <name val="Arial"/>
      <family val="2"/>
    </font>
    <font>
      <b/>
      <sz val="10"/>
      <color rgb="FF808080"/>
      <name val="Arial"/>
      <family val="2"/>
    </font>
    <font>
      <b/>
      <sz val="9"/>
      <color rgb="FF808080"/>
      <name val="Arial"/>
      <family val="2"/>
    </font>
    <font>
      <sz val="9"/>
      <color rgb="FF808080"/>
      <name val="Arial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4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7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8" xfId="34" applyFont="1" applyBorder="1" applyAlignment="1" applyProtection="1">
      <alignment horizontal="left"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vertical="center"/>
      <protection hidden="1"/>
    </xf>
    <xf numFmtId="164" fontId="10" fillId="2" borderId="10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1" xfId="34" applyFont="1" applyBorder="1" applyAlignment="1" applyProtection="1">
      <alignment horizontal="center" vertical="center"/>
      <protection hidden="1"/>
    </xf>
    <xf numFmtId="165" fontId="15" fillId="3" borderId="11" xfId="34" applyFont="1" applyBorder="1" applyAlignment="1" applyProtection="1">
      <alignment vertical="center"/>
      <protection hidden="1"/>
    </xf>
    <xf numFmtId="166" fontId="15" fillId="3" borderId="11" xfId="34" applyFont="1" applyBorder="1" applyAlignment="1" applyProtection="1">
      <alignment vertical="center"/>
      <protection hidden="1"/>
    </xf>
    <xf numFmtId="166" fontId="15" fillId="3" borderId="11" xfId="34" applyFont="1" applyBorder="1" applyAlignment="1" applyProtection="1">
      <alignment horizontal="center" vertical="center" wrapText="1"/>
      <protection hidden="1"/>
    </xf>
    <xf numFmtId="167" fontId="15" fillId="3" borderId="11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1" xfId="34" applyFont="1" applyBorder="1" applyAlignment="1" applyProtection="1">
      <alignment horizontal="center" vertical="center"/>
      <protection hidden="1"/>
    </xf>
    <xf numFmtId="164" fontId="4" fillId="4" borderId="11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9" xfId="34" applyFont="1" applyBorder="1" applyAlignment="1" applyProtection="1">
      <alignment vertical="center"/>
      <protection hidden="1"/>
    </xf>
    <xf numFmtId="164" fontId="5" fillId="0" borderId="10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8" fontId="16" fillId="0" borderId="0" xfId="34" applyFont="1" applyAlignment="1" applyProtection="1">
      <alignment vertical="center"/>
      <protection hidden="1"/>
    </xf>
    <xf numFmtId="164" fontId="8" fillId="2" borderId="9" xfId="34" applyFont="1" applyBorder="1" applyAlignment="1" applyProtection="1">
      <alignment vertical="center"/>
      <protection hidden="1"/>
    </xf>
    <xf numFmtId="164" fontId="6" fillId="2" borderId="10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4" fillId="2" borderId="14" xfId="34" applyFont="1" applyBorder="1" applyAlignment="1" applyProtection="1">
      <alignment horizontal="center" vertical="center"/>
      <protection hidden="1"/>
    </xf>
    <xf numFmtId="164" fontId="14" fillId="2" borderId="15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4" fillId="2" borderId="17" xfId="34" applyFont="1" applyBorder="1" applyAlignment="1" applyProtection="1">
      <alignment horizontal="center" vertical="center" wrapText="1"/>
      <protection hidden="1"/>
    </xf>
    <xf numFmtId="166" fontId="17" fillId="5" borderId="11" xfId="34" applyFont="1" applyBorder="1" applyAlignment="1" applyProtection="1">
      <alignment vertical="center"/>
      <protection hidden="1"/>
    </xf>
    <xf numFmtId="165" fontId="17" fillId="5" borderId="11" xfId="34" applyFont="1" applyBorder="1" applyAlignment="1" applyProtection="1">
      <alignment vertical="center"/>
      <protection hidden="1"/>
    </xf>
    <xf numFmtId="169" fontId="15" fillId="3" borderId="11" xfId="34" applyFont="1" applyBorder="1" applyAlignment="1" applyProtection="1">
      <alignment vertical="center"/>
      <protection hidden="1"/>
    </xf>
    <xf numFmtId="170" fontId="15" fillId="3" borderId="14" xfId="34" applyFont="1" applyBorder="1" applyAlignment="1" applyProtection="1">
      <alignment horizontal="center" vertical="center" wrapText="1"/>
      <protection hidden="1"/>
    </xf>
    <xf numFmtId="164" fontId="17" fillId="2" borderId="18" xfId="34" applyFont="1" applyBorder="1" applyAlignment="1" applyProtection="1">
      <alignment horizontal="left" vertical="center" wrapText="1"/>
      <protection hidden="1"/>
    </xf>
    <xf numFmtId="164" fontId="4" fillId="0" borderId="11" xfId="34" applyFont="1" applyBorder="1" applyAlignment="1" applyProtection="1">
      <alignment horizontal="center" vertical="center" wrapText="1"/>
      <protection hidden="1"/>
    </xf>
    <xf numFmtId="167" fontId="15" fillId="3" borderId="11" xfId="34" applyFont="1" applyBorder="1" applyAlignment="1" applyProtection="1">
      <alignment horizontal="center" vertical="center"/>
      <protection hidden="1"/>
    </xf>
    <xf numFmtId="167" fontId="15" fillId="3" borderId="19" xfId="34" applyFont="1" applyBorder="1" applyAlignment="1" applyProtection="1">
      <alignment horizontal="center"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69" fontId="5" fillId="0" borderId="0" xfId="34" applyFont="1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70" fontId="15" fillId="3" borderId="19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5" fillId="0" borderId="0" xfId="34" applyFont="1" applyAlignment="1" applyProtection="1">
      <alignment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4" fillId="3" borderId="1" xfId="34" applyFont="1" applyBorder="1" applyAlignment="1" applyProtection="1">
      <alignment horizontal="center" vertical="center"/>
      <protection hidden="1"/>
    </xf>
    <xf numFmtId="164" fontId="4" fillId="0" borderId="1" xfId="34" applyFont="1" applyBorder="1" applyAlignment="1" applyProtection="1">
      <alignment horizontal="center" vertical="center"/>
      <protection hidden="1"/>
    </xf>
    <xf numFmtId="164" fontId="17" fillId="2" borderId="20" xfId="34" applyFont="1" applyBorder="1" applyAlignment="1" applyProtection="1">
      <alignment horizontal="left" vertical="center" wrapText="1"/>
      <protection hidden="1"/>
    </xf>
    <xf numFmtId="164" fontId="4" fillId="0" borderId="21" xfId="34" applyFont="1" applyBorder="1" applyAlignment="1" applyProtection="1">
      <alignment horizontal="center" vertical="center" wrapText="1"/>
      <protection hidden="1"/>
    </xf>
    <xf numFmtId="167" fontId="15" fillId="3" borderId="21" xfId="34" applyFont="1" applyBorder="1" applyAlignment="1" applyProtection="1">
      <alignment horizontal="center" vertical="center"/>
      <protection hidden="1"/>
    </xf>
    <xf numFmtId="167" fontId="15" fillId="3" borderId="22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 wrapText="1"/>
      <protection hidden="1"/>
    </xf>
    <xf numFmtId="164" fontId="4" fillId="0" borderId="0" xfId="34" applyFont="1" applyBorder="1" applyAlignment="1" applyProtection="1">
      <alignment horizontal="center" vertical="center" wrapText="1"/>
      <protection hidden="1"/>
    </xf>
    <xf numFmtId="167" fontId="15" fillId="0" borderId="0" xfId="34" applyFont="1" applyBorder="1" applyAlignment="1" applyProtection="1">
      <alignment horizontal="center" vertical="center"/>
      <protection hidden="1"/>
    </xf>
    <xf numFmtId="164" fontId="6" fillId="2" borderId="3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19" fillId="2" borderId="1" xfId="34" applyFont="1" applyBorder="1" applyAlignment="1" applyProtection="1">
      <alignment horizontal="center" vertical="center" wrapText="1"/>
      <protection hidden="1"/>
    </xf>
    <xf numFmtId="168" fontId="19" fillId="2" borderId="1" xfId="34" applyFont="1" applyBorder="1" applyAlignment="1" applyProtection="1">
      <alignment vertical="center"/>
      <protection hidden="1"/>
    </xf>
    <xf numFmtId="171" fontId="19" fillId="3" borderId="1" xfId="34" applyFont="1" applyBorder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0" borderId="0" xfId="34" applyFont="1" applyAlignment="1" applyProtection="1">
      <alignment vertical="center"/>
      <protection hidden="1"/>
    </xf>
    <xf numFmtId="164" fontId="23" fillId="0" borderId="0" xfId="34" applyFont="1" applyAlignment="1" applyProtection="1">
      <alignment/>
      <protection hidden="1"/>
    </xf>
    <xf numFmtId="164" fontId="24" fillId="2" borderId="1" xfId="34" applyFont="1" applyBorder="1" applyAlignment="1" applyProtection="1">
      <alignment horizontal="center"/>
      <protection hidden="1"/>
    </xf>
    <xf numFmtId="164" fontId="24" fillId="2" borderId="13" xfId="34" applyFont="1" applyBorder="1" applyAlignment="1" applyProtection="1">
      <alignment horizontal="center"/>
      <protection hidden="1"/>
    </xf>
    <xf numFmtId="164" fontId="25" fillId="2" borderId="0" xfId="34" applyFont="1" applyBorder="1" applyAlignment="1" applyProtection="1">
      <alignment vertical="center"/>
      <protection hidden="1"/>
    </xf>
    <xf numFmtId="164" fontId="26" fillId="2" borderId="23" xfId="34" applyFont="1" applyBorder="1" applyAlignment="1" applyProtection="1">
      <alignment horizontal="center" wrapText="1"/>
      <protection hidden="1"/>
    </xf>
    <xf numFmtId="164" fontId="26" fillId="2" borderId="6" xfId="34" applyFont="1" applyBorder="1" applyAlignment="1" applyProtection="1">
      <alignment horizontal="center" wrapText="1"/>
      <protection hidden="1"/>
    </xf>
    <xf numFmtId="164" fontId="23" fillId="2" borderId="6" xfId="34" applyFont="1" applyBorder="1" applyAlignment="1" applyProtection="1">
      <alignment horizontal="center" wrapText="1"/>
      <protection hidden="1"/>
    </xf>
    <xf numFmtId="164" fontId="24" fillId="2" borderId="1" xfId="34" applyFont="1" applyBorder="1" applyAlignment="1" applyProtection="1">
      <alignment horizontal="center" vertical="center"/>
      <protection hidden="1"/>
    </xf>
    <xf numFmtId="164" fontId="26" fillId="2" borderId="24" xfId="34" applyFont="1" applyBorder="1" applyAlignment="1" applyProtection="1">
      <alignment horizontal="center" wrapText="1"/>
      <protection hidden="1"/>
    </xf>
    <xf numFmtId="164" fontId="26" fillId="2" borderId="23" xfId="34" applyFont="1" applyBorder="1" applyAlignment="1" applyProtection="1">
      <alignment horizontal="center" vertical="center" wrapText="1"/>
      <protection hidden="1"/>
    </xf>
    <xf numFmtId="164" fontId="26" fillId="2" borderId="24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26" fillId="2" borderId="25" xfId="34" applyFont="1" applyBorder="1" applyAlignment="1" applyProtection="1">
      <alignment horizontal="center" vertical="center" wrapText="1"/>
      <protection hidden="1"/>
    </xf>
    <xf numFmtId="164" fontId="26" fillId="2" borderId="25" xfId="34" applyFont="1" applyBorder="1" applyAlignment="1" applyProtection="1">
      <alignment horizontal="center" wrapText="1"/>
      <protection hidden="1"/>
    </xf>
    <xf numFmtId="164" fontId="26" fillId="2" borderId="10" xfId="34" applyFont="1" applyBorder="1" applyAlignment="1" applyProtection="1">
      <alignment horizontal="center" wrapText="1"/>
      <protection hidden="1"/>
    </xf>
    <xf numFmtId="164" fontId="23" fillId="2" borderId="10" xfId="34" applyFont="1" applyBorder="1" applyAlignment="1" applyProtection="1">
      <alignment horizontal="center" wrapText="1"/>
      <protection hidden="1"/>
    </xf>
    <xf numFmtId="164" fontId="22" fillId="2" borderId="9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6" fontId="17" fillId="5" borderId="11" xfId="34" applyFont="1" applyBorder="1" applyAlignment="1" applyProtection="1">
      <alignment vertical="center"/>
      <protection hidden="1"/>
    </xf>
    <xf numFmtId="172" fontId="17" fillId="5" borderId="11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5" fontId="15" fillId="3" borderId="27" xfId="34" applyFont="1" applyBorder="1" applyAlignment="1" applyProtection="1">
      <alignment horizontal="center" vertical="center" wrapText="1"/>
      <protection hidden="1"/>
    </xf>
    <xf numFmtId="165" fontId="15" fillId="3" borderId="27" xfId="34" applyFont="1" applyBorder="1" applyAlignment="1" applyProtection="1">
      <alignment vertical="center"/>
      <protection hidden="1"/>
    </xf>
    <xf numFmtId="167" fontId="15" fillId="3" borderId="11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69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5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6" fontId="5" fillId="0" borderId="0" xfId="34" applyFont="1" applyAlignment="1" applyProtection="1">
      <alignment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249"/>
  <sheetViews>
    <sheetView tabSelected="1" workbookViewId="0" topLeftCell="A1">
      <selection activeCell="A1" sqref="A1"/>
    </sheetView>
  </sheetViews>
  <sheetFormatPr defaultColWidth="14.421875" defaultRowHeight="12.75"/>
  <cols>
    <col min="1" max="1" width="31.8515625" style="1" customWidth="1"/>
    <col min="2" max="4" width="30.421875" style="1" customWidth="1"/>
    <col min="5" max="5" width="27.8515625" style="1" customWidth="1"/>
    <col min="6" max="6" width="38.00390625" style="2" customWidth="1"/>
    <col min="7" max="7" width="27.8515625" style="2" customWidth="1"/>
    <col min="8" max="10" width="36.7109375" style="1" customWidth="1"/>
    <col min="11" max="11" width="39.57421875" style="1" customWidth="1"/>
    <col min="12" max="17" width="36.7109375" style="1" customWidth="1"/>
    <col min="18" max="18" width="36.00390625" style="1" customWidth="1"/>
    <col min="19" max="19" width="44.8515625" style="1" customWidth="1"/>
    <col min="20" max="20" width="36.421875" style="1" customWidth="1"/>
    <col min="21" max="21" width="22.28125" style="1" customWidth="1"/>
    <col min="22" max="22" width="8.8515625" style="3" customWidth="1"/>
    <col min="23" max="23" width="9.140625" style="3" customWidth="1"/>
    <col min="24" max="24" width="17.421875" style="3" customWidth="1"/>
    <col min="25" max="25" width="15.7109375" style="3" customWidth="1"/>
    <col min="26" max="26" width="7.57421875" style="3" customWidth="1"/>
    <col min="27" max="43" width="15.28125" style="3" customWidth="1"/>
    <col min="44" max="256" width="14.421875" style="3" customWidth="1"/>
    <col min="257" max="257" width="31.8515625" style="3" customWidth="1"/>
    <col min="258" max="260" width="30.421875" style="3" customWidth="1"/>
    <col min="261" max="261" width="27.8515625" style="3" customWidth="1"/>
    <col min="262" max="262" width="38.00390625" style="3" customWidth="1"/>
    <col min="263" max="263" width="27.8515625" style="3" customWidth="1"/>
    <col min="264" max="266" width="36.7109375" style="3" customWidth="1"/>
    <col min="267" max="267" width="39.57421875" style="3" customWidth="1"/>
    <col min="268" max="273" width="36.7109375" style="3" customWidth="1"/>
    <col min="274" max="274" width="36.00390625" style="3" customWidth="1"/>
    <col min="275" max="275" width="44.8515625" style="3" customWidth="1"/>
    <col min="276" max="276" width="36.421875" style="3" customWidth="1"/>
    <col min="277" max="277" width="22.28125" style="3" customWidth="1"/>
    <col min="278" max="278" width="8.8515625" style="3" customWidth="1"/>
    <col min="279" max="279" width="9.140625" style="3" customWidth="1"/>
    <col min="280" max="280" width="17.421875" style="3" customWidth="1"/>
    <col min="281" max="281" width="15.7109375" style="3" customWidth="1"/>
    <col min="282" max="282" width="7.57421875" style="3" customWidth="1"/>
    <col min="283" max="299" width="15.28125" style="3" customWidth="1"/>
    <col min="300" max="512" width="14.421875" style="3" customWidth="1"/>
    <col min="513" max="513" width="31.8515625" style="3" customWidth="1"/>
    <col min="514" max="516" width="30.421875" style="3" customWidth="1"/>
    <col min="517" max="517" width="27.8515625" style="3" customWidth="1"/>
    <col min="518" max="518" width="38.00390625" style="3" customWidth="1"/>
    <col min="519" max="519" width="27.8515625" style="3" customWidth="1"/>
    <col min="520" max="522" width="36.7109375" style="3" customWidth="1"/>
    <col min="523" max="523" width="39.57421875" style="3" customWidth="1"/>
    <col min="524" max="529" width="36.7109375" style="3" customWidth="1"/>
    <col min="530" max="530" width="36.00390625" style="3" customWidth="1"/>
    <col min="531" max="531" width="44.8515625" style="3" customWidth="1"/>
    <col min="532" max="532" width="36.421875" style="3" customWidth="1"/>
    <col min="533" max="533" width="22.28125" style="3" customWidth="1"/>
    <col min="534" max="534" width="8.8515625" style="3" customWidth="1"/>
    <col min="535" max="535" width="9.140625" style="3" customWidth="1"/>
    <col min="536" max="536" width="17.421875" style="3" customWidth="1"/>
    <col min="537" max="537" width="15.7109375" style="3" customWidth="1"/>
    <col min="538" max="538" width="7.57421875" style="3" customWidth="1"/>
    <col min="539" max="555" width="15.28125" style="3" customWidth="1"/>
    <col min="556" max="768" width="14.421875" style="3" customWidth="1"/>
    <col min="769" max="769" width="31.8515625" style="3" customWidth="1"/>
    <col min="770" max="772" width="30.421875" style="3" customWidth="1"/>
    <col min="773" max="773" width="27.8515625" style="3" customWidth="1"/>
    <col min="774" max="774" width="38.00390625" style="3" customWidth="1"/>
    <col min="775" max="775" width="27.8515625" style="3" customWidth="1"/>
    <col min="776" max="778" width="36.7109375" style="3" customWidth="1"/>
    <col min="779" max="779" width="39.57421875" style="3" customWidth="1"/>
    <col min="780" max="785" width="36.7109375" style="3" customWidth="1"/>
    <col min="786" max="786" width="36.00390625" style="3" customWidth="1"/>
    <col min="787" max="787" width="44.8515625" style="3" customWidth="1"/>
    <col min="788" max="788" width="36.421875" style="3" customWidth="1"/>
    <col min="789" max="789" width="22.28125" style="3" customWidth="1"/>
    <col min="790" max="790" width="8.8515625" style="3" customWidth="1"/>
    <col min="791" max="791" width="9.140625" style="3" customWidth="1"/>
    <col min="792" max="792" width="17.421875" style="3" customWidth="1"/>
    <col min="793" max="793" width="15.7109375" style="3" customWidth="1"/>
    <col min="794" max="794" width="7.57421875" style="3" customWidth="1"/>
    <col min="795" max="811" width="15.28125" style="3" customWidth="1"/>
    <col min="812" max="1024" width="14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 t="s">
        <v>16</v>
      </c>
    </row>
    <row r="3" spans="1:26" s="6" customFormat="1" ht="12.75">
      <c r="A3" s="15" t="s">
        <v>17</v>
      </c>
      <c r="B3" s="16"/>
      <c r="C3" s="16"/>
      <c r="D3" s="16"/>
      <c r="E3" s="17"/>
      <c r="F3" s="17"/>
      <c r="G3" s="17"/>
      <c r="R3" s="12" t="s">
        <v>18</v>
      </c>
      <c r="S3" s="13" t="s">
        <v>19</v>
      </c>
      <c r="T3" s="13">
        <v>1</v>
      </c>
      <c r="U3" s="18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4" t="s">
        <v>25</v>
      </c>
    </row>
    <row r="4" spans="1:26" s="6" customFormat="1" ht="12.75" customHeight="1">
      <c r="A4" s="19" t="s">
        <v>1</v>
      </c>
      <c r="B4" s="20" t="s">
        <v>26</v>
      </c>
      <c r="C4" s="20"/>
      <c r="D4" s="20"/>
      <c r="E4" s="21"/>
      <c r="F4" s="22"/>
      <c r="G4" s="23" t="s">
        <v>27</v>
      </c>
      <c r="R4" s="24" t="s">
        <v>28</v>
      </c>
      <c r="S4" s="18" t="s">
        <v>29</v>
      </c>
      <c r="T4" s="13">
        <v>2</v>
      </c>
      <c r="U4" s="13"/>
      <c r="V4" s="13" t="s">
        <v>30</v>
      </c>
      <c r="W4" s="13" t="s">
        <v>31</v>
      </c>
      <c r="X4" s="13" t="s">
        <v>32</v>
      </c>
      <c r="Y4" s="13" t="s">
        <v>33</v>
      </c>
      <c r="Z4" s="14" t="s">
        <v>34</v>
      </c>
    </row>
    <row r="5" spans="1:26" s="6" customFormat="1" ht="12.75">
      <c r="A5" s="25" t="s">
        <v>35</v>
      </c>
      <c r="B5" s="15" t="s">
        <v>36</v>
      </c>
      <c r="C5" s="16"/>
      <c r="D5" s="16"/>
      <c r="E5" s="26"/>
      <c r="F5" s="27"/>
      <c r="G5" s="23"/>
      <c r="R5" s="24" t="s">
        <v>37</v>
      </c>
      <c r="S5" s="18" t="s">
        <v>38</v>
      </c>
      <c r="T5" s="13">
        <v>3</v>
      </c>
      <c r="U5" s="13"/>
      <c r="V5" s="13" t="s">
        <v>39</v>
      </c>
      <c r="W5" s="13" t="s">
        <v>40</v>
      </c>
      <c r="X5" s="13" t="s">
        <v>41</v>
      </c>
      <c r="Y5" s="13" t="s">
        <v>42</v>
      </c>
      <c r="Z5" s="14" t="s">
        <v>43</v>
      </c>
    </row>
    <row r="6" spans="1:26" s="6" customFormat="1" ht="12.75">
      <c r="A6" s="25" t="s">
        <v>44</v>
      </c>
      <c r="B6" s="16" t="s">
        <v>45</v>
      </c>
      <c r="C6" s="16"/>
      <c r="D6" s="16"/>
      <c r="E6" s="26"/>
      <c r="F6" s="27"/>
      <c r="G6" s="23"/>
      <c r="R6" s="24" t="s">
        <v>46</v>
      </c>
      <c r="S6" s="18" t="s">
        <v>47</v>
      </c>
      <c r="T6" s="13">
        <v>4</v>
      </c>
      <c r="U6" s="13"/>
      <c r="V6" s="13" t="s">
        <v>48</v>
      </c>
      <c r="W6" s="13"/>
      <c r="X6" s="13"/>
      <c r="Y6" s="13" t="s">
        <v>49</v>
      </c>
      <c r="Z6" s="14"/>
    </row>
    <row r="7" spans="1:26" s="6" customFormat="1" ht="12.75" customHeight="1">
      <c r="A7" s="25" t="s">
        <v>50</v>
      </c>
      <c r="B7" s="16" t="s">
        <v>51</v>
      </c>
      <c r="C7" s="16"/>
      <c r="D7" s="16"/>
      <c r="E7" s="26"/>
      <c r="F7" s="27"/>
      <c r="G7" s="23"/>
      <c r="H7" s="28" t="s">
        <v>52</v>
      </c>
      <c r="I7" s="28"/>
      <c r="R7" s="24" t="s">
        <v>53</v>
      </c>
      <c r="S7" s="18" t="s">
        <v>54</v>
      </c>
      <c r="T7" s="13">
        <v>5</v>
      </c>
      <c r="U7" s="13"/>
      <c r="V7" s="13" t="s">
        <v>55</v>
      </c>
      <c r="W7" s="13"/>
      <c r="X7" s="13"/>
      <c r="Y7" s="13" t="s">
        <v>56</v>
      </c>
      <c r="Z7" s="14"/>
    </row>
    <row r="8" spans="1:26" s="6" customFormat="1" ht="12.75" customHeight="1">
      <c r="A8" s="25" t="s">
        <v>57</v>
      </c>
      <c r="B8" s="16" t="s">
        <v>58</v>
      </c>
      <c r="C8" s="16"/>
      <c r="D8" s="16"/>
      <c r="E8" s="26"/>
      <c r="F8" s="27"/>
      <c r="G8" s="23"/>
      <c r="H8" s="28"/>
      <c r="I8" s="28"/>
      <c r="R8" s="24" t="s">
        <v>59</v>
      </c>
      <c r="S8" s="18" t="s">
        <v>60</v>
      </c>
      <c r="T8" s="13"/>
      <c r="U8" s="13"/>
      <c r="V8" s="13" t="s">
        <v>61</v>
      </c>
      <c r="W8" s="13"/>
      <c r="X8" s="13"/>
      <c r="Y8" s="13"/>
      <c r="Z8" s="14"/>
    </row>
    <row r="9" spans="1:26" s="6" customFormat="1" ht="12.75" customHeight="1">
      <c r="A9" s="25" t="s">
        <v>62</v>
      </c>
      <c r="B9" s="16" t="s">
        <v>63</v>
      </c>
      <c r="C9" s="16"/>
      <c r="D9" s="16"/>
      <c r="E9" s="26"/>
      <c r="F9" s="27"/>
      <c r="G9" s="23"/>
      <c r="H9" s="28"/>
      <c r="I9" s="28"/>
      <c r="R9" s="24" t="s">
        <v>64</v>
      </c>
      <c r="S9" s="13"/>
      <c r="T9" s="13"/>
      <c r="U9" s="13"/>
      <c r="V9" s="13" t="s">
        <v>65</v>
      </c>
      <c r="W9" s="13"/>
      <c r="X9" s="13"/>
      <c r="Y9" s="13"/>
      <c r="Z9" s="14"/>
    </row>
    <row r="10" spans="1:26" s="6" customFormat="1" ht="12.75" customHeight="1">
      <c r="A10" s="25" t="s">
        <v>66</v>
      </c>
      <c r="B10" s="16" t="s">
        <v>67</v>
      </c>
      <c r="C10" s="16"/>
      <c r="D10" s="16"/>
      <c r="E10" s="26"/>
      <c r="F10" s="27"/>
      <c r="G10" s="23"/>
      <c r="H10" s="28"/>
      <c r="I10" s="28"/>
      <c r="R10" s="24" t="s">
        <v>68</v>
      </c>
      <c r="S10" s="13"/>
      <c r="T10" s="13"/>
      <c r="U10" s="13"/>
      <c r="V10" s="13" t="s">
        <v>69</v>
      </c>
      <c r="W10" s="13"/>
      <c r="X10" s="13"/>
      <c r="Y10" s="13"/>
      <c r="Z10" s="14"/>
    </row>
    <row r="11" spans="1:26" s="6" customFormat="1" ht="12.75" customHeight="1">
      <c r="A11" s="25" t="s">
        <v>70</v>
      </c>
      <c r="B11" s="16" t="s">
        <v>71</v>
      </c>
      <c r="C11" s="16"/>
      <c r="D11" s="16"/>
      <c r="E11" s="26"/>
      <c r="F11" s="27"/>
      <c r="G11" s="23"/>
      <c r="H11" s="28"/>
      <c r="I11" s="28"/>
      <c r="R11" s="24" t="s">
        <v>72</v>
      </c>
      <c r="S11" s="13"/>
      <c r="T11" s="13"/>
      <c r="U11" s="13"/>
      <c r="V11" s="13" t="s">
        <v>73</v>
      </c>
      <c r="W11" s="13"/>
      <c r="X11" s="13"/>
      <c r="Y11" s="13"/>
      <c r="Z11" s="14"/>
    </row>
    <row r="12" spans="1:26" s="6" customFormat="1" ht="12.75">
      <c r="A12" s="25" t="s">
        <v>74</v>
      </c>
      <c r="B12" s="16" t="s">
        <v>75</v>
      </c>
      <c r="C12" s="16"/>
      <c r="D12" s="16"/>
      <c r="E12" s="26"/>
      <c r="F12" s="27"/>
      <c r="G12" s="23"/>
      <c r="H12" s="29"/>
      <c r="I12" s="29"/>
      <c r="R12" s="24" t="s">
        <v>76</v>
      </c>
      <c r="S12" s="13"/>
      <c r="T12" s="13"/>
      <c r="U12" s="13"/>
      <c r="V12" s="13" t="s">
        <v>77</v>
      </c>
      <c r="W12" s="13"/>
      <c r="X12" s="13"/>
      <c r="Y12" s="13"/>
      <c r="Z12" s="14"/>
    </row>
    <row r="13" spans="1:26" s="6" customFormat="1" ht="12.75">
      <c r="A13" s="30" t="s">
        <v>78</v>
      </c>
      <c r="B13" s="31" t="s">
        <v>79</v>
      </c>
      <c r="C13" s="31"/>
      <c r="D13" s="31"/>
      <c r="E13" s="32"/>
      <c r="F13" s="33"/>
      <c r="G13" s="23"/>
      <c r="R13" s="24" t="s">
        <v>80</v>
      </c>
      <c r="S13" s="13"/>
      <c r="T13" s="13"/>
      <c r="U13" s="13"/>
      <c r="V13" s="13" t="s">
        <v>81</v>
      </c>
      <c r="W13" s="13"/>
      <c r="X13" s="13"/>
      <c r="Y13" s="13"/>
      <c r="Z13" s="14"/>
    </row>
    <row r="14" spans="1:26" s="6" customFormat="1" ht="12.75" customHeight="1">
      <c r="A14" s="25" t="s">
        <v>82</v>
      </c>
      <c r="B14" s="16" t="s">
        <v>83</v>
      </c>
      <c r="C14" s="16"/>
      <c r="D14" s="16"/>
      <c r="E14" s="26"/>
      <c r="F14" s="22"/>
      <c r="G14" s="23" t="s">
        <v>84</v>
      </c>
      <c r="R14" s="24" t="s">
        <v>85</v>
      </c>
      <c r="S14" s="13"/>
      <c r="T14" s="13"/>
      <c r="U14" s="13"/>
      <c r="V14" s="13" t="s">
        <v>86</v>
      </c>
      <c r="W14" s="13"/>
      <c r="X14" s="13"/>
      <c r="Y14" s="13"/>
      <c r="Z14" s="14"/>
    </row>
    <row r="15" spans="1:26" s="6" customFormat="1" ht="12.75">
      <c r="A15" s="25" t="s">
        <v>87</v>
      </c>
      <c r="B15" s="16" t="s">
        <v>88</v>
      </c>
      <c r="C15" s="16"/>
      <c r="D15" s="16"/>
      <c r="E15" s="26"/>
      <c r="F15" s="27"/>
      <c r="G15" s="23"/>
      <c r="R15" s="24" t="s">
        <v>89</v>
      </c>
      <c r="S15" s="13"/>
      <c r="T15" s="13"/>
      <c r="U15" s="13"/>
      <c r="V15" s="13"/>
      <c r="W15" s="13"/>
      <c r="X15" s="13"/>
      <c r="Y15" s="13"/>
      <c r="Z15" s="14"/>
    </row>
    <row r="16" spans="1:26" s="6" customFormat="1" ht="12.75" customHeight="1">
      <c r="A16" s="25" t="s">
        <v>90</v>
      </c>
      <c r="B16" s="16" t="s">
        <v>91</v>
      </c>
      <c r="C16" s="16"/>
      <c r="D16" s="16"/>
      <c r="E16" s="26"/>
      <c r="F16" s="27"/>
      <c r="G16" s="23"/>
      <c r="R16" s="24" t="s">
        <v>92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5" t="s">
        <v>93</v>
      </c>
      <c r="B17" s="16" t="s">
        <v>94</v>
      </c>
      <c r="C17" s="16"/>
      <c r="D17" s="16"/>
      <c r="E17" s="26"/>
      <c r="F17" s="27"/>
      <c r="G17" s="23"/>
      <c r="R17" s="24" t="s">
        <v>95</v>
      </c>
      <c r="S17" s="13"/>
      <c r="T17" s="13"/>
      <c r="U17" s="13"/>
      <c r="V17" s="13"/>
      <c r="W17" s="13"/>
      <c r="X17" s="13"/>
      <c r="Y17" s="13"/>
      <c r="Z17" s="14"/>
    </row>
    <row r="18" spans="1:26" s="6" customFormat="1" ht="12.75">
      <c r="A18" s="25" t="s">
        <v>96</v>
      </c>
      <c r="B18" s="15" t="s">
        <v>97</v>
      </c>
      <c r="C18" s="16"/>
      <c r="D18" s="16"/>
      <c r="E18" s="26"/>
      <c r="F18" s="27"/>
      <c r="G18" s="23"/>
      <c r="R18" s="24" t="s">
        <v>98</v>
      </c>
      <c r="S18" s="13"/>
      <c r="T18" s="13"/>
      <c r="U18" s="13"/>
      <c r="V18" s="13"/>
      <c r="W18" s="13"/>
      <c r="X18" s="13"/>
      <c r="Y18" s="13"/>
      <c r="Z18" s="14"/>
    </row>
    <row r="19" spans="1:26" s="6" customFormat="1" ht="12.75">
      <c r="A19" s="30" t="s">
        <v>99</v>
      </c>
      <c r="B19" s="31" t="s">
        <v>100</v>
      </c>
      <c r="C19" s="31"/>
      <c r="D19" s="31"/>
      <c r="E19" s="32"/>
      <c r="F19" s="33"/>
      <c r="G19" s="23"/>
      <c r="R19" s="24" t="s">
        <v>101</v>
      </c>
      <c r="S19" s="13"/>
      <c r="T19" s="13"/>
      <c r="U19" s="13"/>
      <c r="V19" s="13"/>
      <c r="W19" s="13"/>
      <c r="X19" s="13"/>
      <c r="Y19" s="13"/>
      <c r="Z19" s="14"/>
    </row>
    <row r="20" spans="18:26" s="6" customFormat="1" ht="12.75">
      <c r="R20" s="24" t="s">
        <v>102</v>
      </c>
      <c r="S20" s="36"/>
      <c r="T20" s="36"/>
      <c r="U20" s="36"/>
      <c r="V20" s="36"/>
      <c r="W20" s="36"/>
      <c r="X20" s="36"/>
      <c r="Y20" s="36"/>
      <c r="Z20" s="37"/>
    </row>
    <row r="21" spans="1:26" s="6" customFormat="1" ht="12.75">
      <c r="A21" s="38" t="s">
        <v>103</v>
      </c>
      <c r="B21" s="38" t="s">
        <v>103</v>
      </c>
      <c r="C21" s="38" t="s">
        <v>103</v>
      </c>
      <c r="D21" s="38" t="s">
        <v>103</v>
      </c>
      <c r="E21" s="38" t="s">
        <v>103</v>
      </c>
      <c r="F21" s="38" t="s">
        <v>103</v>
      </c>
      <c r="G21" s="38" t="s">
        <v>103</v>
      </c>
      <c r="H21" s="38" t="s">
        <v>103</v>
      </c>
      <c r="I21" s="38" t="s">
        <v>103</v>
      </c>
      <c r="J21" s="38" t="s">
        <v>103</v>
      </c>
      <c r="K21" s="39" t="s">
        <v>103</v>
      </c>
      <c r="L21" s="39" t="s">
        <v>103</v>
      </c>
      <c r="M21" s="39" t="s">
        <v>103</v>
      </c>
      <c r="N21" s="39" t="s">
        <v>103</v>
      </c>
      <c r="O21" s="39" t="s">
        <v>103</v>
      </c>
      <c r="P21" s="39" t="s">
        <v>103</v>
      </c>
      <c r="R21" s="24" t="s">
        <v>104</v>
      </c>
      <c r="S21" s="36"/>
      <c r="T21" s="36"/>
      <c r="U21" s="36"/>
      <c r="V21" s="36"/>
      <c r="W21" s="36"/>
      <c r="X21" s="36"/>
      <c r="Y21" s="36"/>
      <c r="Z21" s="37"/>
    </row>
    <row r="22" spans="1:26" s="2" customFormat="1" ht="12.75">
      <c r="A22" s="40" t="s">
        <v>1</v>
      </c>
      <c r="B22" s="40" t="s">
        <v>35</v>
      </c>
      <c r="C22" s="40" t="s">
        <v>44</v>
      </c>
      <c r="D22" s="40" t="s">
        <v>50</v>
      </c>
      <c r="E22" s="40" t="s">
        <v>57</v>
      </c>
      <c r="F22" s="40" t="s">
        <v>62</v>
      </c>
      <c r="G22" s="40" t="s">
        <v>105</v>
      </c>
      <c r="H22" s="40" t="s">
        <v>106</v>
      </c>
      <c r="I22" s="40" t="s">
        <v>74</v>
      </c>
      <c r="J22" s="40" t="s">
        <v>78</v>
      </c>
      <c r="K22" s="40" t="s">
        <v>107</v>
      </c>
      <c r="L22" s="40" t="s">
        <v>108</v>
      </c>
      <c r="M22" s="40" t="s">
        <v>109</v>
      </c>
      <c r="N22" s="40" t="s">
        <v>110</v>
      </c>
      <c r="O22" s="40" t="s">
        <v>96</v>
      </c>
      <c r="P22" s="40" t="s">
        <v>99</v>
      </c>
      <c r="R22" s="24" t="s">
        <v>111</v>
      </c>
      <c r="S22" s="36"/>
      <c r="T22" s="36"/>
      <c r="U22" s="36"/>
      <c r="V22" s="36"/>
      <c r="W22" s="36"/>
      <c r="X22" s="36"/>
      <c r="Y22" s="36"/>
      <c r="Z22" s="37"/>
    </row>
    <row r="23" spans="1:26" s="6" customFormat="1" ht="14.25">
      <c r="A23" s="41" t="s">
        <v>112</v>
      </c>
      <c r="B23" s="42">
        <v>4011300</v>
      </c>
      <c r="C23" s="41" t="s">
        <v>113</v>
      </c>
      <c r="D23" s="41" t="s">
        <v>114</v>
      </c>
      <c r="E23" s="41" t="s">
        <v>115</v>
      </c>
      <c r="F23" s="42">
        <v>42011</v>
      </c>
      <c r="G23" s="42">
        <v>742525</v>
      </c>
      <c r="H23" s="42">
        <v>2092236</v>
      </c>
      <c r="I23" s="42">
        <v>320</v>
      </c>
      <c r="J23" s="41" t="s">
        <v>38</v>
      </c>
      <c r="K23" s="43">
        <v>743760</v>
      </c>
      <c r="L23" s="43">
        <v>2091528</v>
      </c>
      <c r="M23" s="43">
        <v>743876</v>
      </c>
      <c r="N23" s="43">
        <v>2091949</v>
      </c>
      <c r="O23" s="44">
        <v>71</v>
      </c>
      <c r="P23" s="43">
        <v>420</v>
      </c>
      <c r="R23" s="24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6" customFormat="1" ht="15.75">
      <c r="A24" s="5"/>
      <c r="B24" s="5"/>
      <c r="C24" s="5"/>
      <c r="D24" s="5"/>
      <c r="E24" s="5"/>
      <c r="F24" s="47"/>
      <c r="G24" s="48">
        <v>790887</v>
      </c>
      <c r="H24" s="49">
        <v>6524654</v>
      </c>
      <c r="K24" s="49">
        <v>792115</v>
      </c>
      <c r="L24" s="49">
        <v>6523936</v>
      </c>
      <c r="M24" s="49">
        <v>792234</v>
      </c>
      <c r="N24" s="49">
        <v>6524357</v>
      </c>
      <c r="R24" s="24" t="s">
        <v>112</v>
      </c>
      <c r="S24" s="45"/>
      <c r="T24" s="45"/>
      <c r="U24" s="45"/>
      <c r="V24" s="45"/>
      <c r="W24" s="45"/>
      <c r="X24" s="45"/>
      <c r="Y24" s="45"/>
      <c r="Z24" s="46"/>
    </row>
    <row r="25" spans="1:26" s="6" customFormat="1" ht="15.75">
      <c r="A25" s="4" t="s">
        <v>117</v>
      </c>
      <c r="B25" s="4"/>
      <c r="C25" s="4"/>
      <c r="D25" s="5"/>
      <c r="E25" s="5"/>
      <c r="F25" s="47"/>
      <c r="R25" s="50" t="s">
        <v>118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6"/>
      <c r="L26" s="6"/>
      <c r="R26" s="50" t="s">
        <v>119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5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120</v>
      </c>
      <c r="S27" s="45"/>
      <c r="T27" s="45"/>
      <c r="U27" s="45"/>
      <c r="V27" s="45"/>
      <c r="W27" s="45"/>
      <c r="X27" s="45"/>
      <c r="Y27" s="45"/>
      <c r="Z27" s="46"/>
    </row>
    <row r="28" spans="1:26" ht="12.75">
      <c r="A28" s="19" t="s">
        <v>35</v>
      </c>
      <c r="B28" s="20" t="s">
        <v>121</v>
      </c>
      <c r="C28" s="20"/>
      <c r="D28" s="20"/>
      <c r="E28" s="52"/>
      <c r="H28" s="2"/>
      <c r="I28" s="2"/>
      <c r="R28" s="53" t="s">
        <v>122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5" t="s">
        <v>44</v>
      </c>
      <c r="B29" s="16" t="s">
        <v>45</v>
      </c>
      <c r="C29" s="16"/>
      <c r="D29" s="16"/>
      <c r="E29" s="56"/>
      <c r="H29" s="2"/>
      <c r="I29" s="2"/>
    </row>
    <row r="30" spans="1:16" ht="13.5" customHeight="1">
      <c r="A30" s="25" t="s">
        <v>123</v>
      </c>
      <c r="B30" s="16" t="s">
        <v>124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5" t="s">
        <v>125</v>
      </c>
      <c r="B31" s="16" t="s">
        <v>126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6.5" customHeight="1">
      <c r="A32" s="25" t="s">
        <v>127</v>
      </c>
      <c r="B32" s="15" t="s">
        <v>128</v>
      </c>
      <c r="C32" s="16"/>
      <c r="D32" s="16"/>
      <c r="E32" s="56"/>
      <c r="G32" s="4" t="s">
        <v>129</v>
      </c>
      <c r="H32" s="4"/>
      <c r="I32" s="4"/>
      <c r="J32" s="4"/>
      <c r="V32" s="1"/>
      <c r="W32" s="1"/>
      <c r="X32" s="1"/>
      <c r="Y32" s="1"/>
    </row>
    <row r="33" spans="1:21" ht="12.75">
      <c r="A33" s="30" t="s">
        <v>130</v>
      </c>
      <c r="B33" s="59" t="s">
        <v>131</v>
      </c>
      <c r="C33" s="31"/>
      <c r="D33" s="31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17</v>
      </c>
      <c r="I34" s="51"/>
      <c r="J34" s="51"/>
      <c r="U34" s="3"/>
    </row>
    <row r="35" spans="6:21" ht="12.75">
      <c r="F35" s="3"/>
      <c r="G35" s="3"/>
      <c r="H35" s="61" t="s">
        <v>132</v>
      </c>
      <c r="I35" s="62" t="s">
        <v>133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8" t="s">
        <v>103</v>
      </c>
      <c r="E37" s="39" t="s">
        <v>103</v>
      </c>
      <c r="F37" s="66"/>
      <c r="G37" s="1"/>
      <c r="H37" s="38" t="s">
        <v>103</v>
      </c>
      <c r="I37" s="38" t="s">
        <v>103</v>
      </c>
      <c r="J37" s="38" t="s">
        <v>103</v>
      </c>
      <c r="R37" s="64"/>
      <c r="S37" s="64"/>
      <c r="T37" s="3"/>
      <c r="U37" s="3"/>
    </row>
    <row r="38" spans="1:21" ht="25.5">
      <c r="A38" s="40" t="s">
        <v>35</v>
      </c>
      <c r="B38" s="40" t="s">
        <v>44</v>
      </c>
      <c r="C38" s="40" t="s">
        <v>123</v>
      </c>
      <c r="D38" s="40" t="s">
        <v>125</v>
      </c>
      <c r="E38" s="67" t="s">
        <v>127</v>
      </c>
      <c r="F38" s="68" t="s">
        <v>134</v>
      </c>
      <c r="G38" s="69" t="s">
        <v>135</v>
      </c>
      <c r="H38" s="70" t="s">
        <v>136</v>
      </c>
      <c r="I38" s="70" t="s">
        <v>137</v>
      </c>
      <c r="J38" s="71" t="s">
        <v>138</v>
      </c>
      <c r="R38" s="64"/>
      <c r="S38" s="64"/>
      <c r="T38" s="3"/>
      <c r="U38" s="3"/>
    </row>
    <row r="39" spans="1:21" ht="14.25">
      <c r="A39" s="72">
        <f>B23</f>
        <v>4011300</v>
      </c>
      <c r="B39" s="73"/>
      <c r="C39" s="41" t="s">
        <v>139</v>
      </c>
      <c r="D39" s="74">
        <v>41870</v>
      </c>
      <c r="E39" s="75">
        <v>48.6</v>
      </c>
      <c r="F39" s="76" t="s">
        <v>140</v>
      </c>
      <c r="G39" s="77" t="s">
        <v>12</v>
      </c>
      <c r="H39" s="78"/>
      <c r="I39" s="78">
        <v>0</v>
      </c>
      <c r="J39" s="79" t="s">
        <v>141</v>
      </c>
      <c r="R39" s="64"/>
      <c r="S39" s="64"/>
      <c r="T39" s="3"/>
      <c r="U39" s="3"/>
    </row>
    <row r="40" spans="1:21" ht="14.25">
      <c r="A40" s="40" t="s">
        <v>142</v>
      </c>
      <c r="B40" s="80"/>
      <c r="C40" s="80"/>
      <c r="D40" s="81"/>
      <c r="E40" s="80"/>
      <c r="F40" s="76" t="s">
        <v>143</v>
      </c>
      <c r="G40" s="77" t="s">
        <v>21</v>
      </c>
      <c r="H40" s="78" t="s">
        <v>144</v>
      </c>
      <c r="I40" s="78">
        <v>0</v>
      </c>
      <c r="J40" s="79" t="s">
        <v>141</v>
      </c>
      <c r="L40" s="82"/>
      <c r="M40" s="38" t="s">
        <v>103</v>
      </c>
      <c r="R40" s="64"/>
      <c r="S40" s="64"/>
      <c r="T40" s="3"/>
      <c r="U40" s="3"/>
    </row>
    <row r="41" spans="1:21" ht="15" customHeight="1">
      <c r="A41" s="83"/>
      <c r="B41" s="83"/>
      <c r="C41" s="83"/>
      <c r="D41" s="83"/>
      <c r="E41" s="83"/>
      <c r="F41" s="76" t="s">
        <v>145</v>
      </c>
      <c r="G41" s="77" t="s">
        <v>30</v>
      </c>
      <c r="H41" s="78" t="s">
        <v>144</v>
      </c>
      <c r="I41" s="78">
        <v>0</v>
      </c>
      <c r="J41" s="79">
        <v>0</v>
      </c>
      <c r="L41" s="84" t="s">
        <v>146</v>
      </c>
      <c r="M41" s="84"/>
      <c r="R41" s="64"/>
      <c r="S41" s="64"/>
      <c r="T41" s="3"/>
      <c r="U41" s="3"/>
    </row>
    <row r="42" spans="1:21" ht="14.25">
      <c r="A42" s="80"/>
      <c r="B42" s="85"/>
      <c r="C42" s="85"/>
      <c r="D42" s="81"/>
      <c r="E42" s="80"/>
      <c r="F42" s="76" t="s">
        <v>147</v>
      </c>
      <c r="G42" s="77" t="s">
        <v>39</v>
      </c>
      <c r="H42" s="78" t="s">
        <v>144</v>
      </c>
      <c r="I42" s="78">
        <v>0</v>
      </c>
      <c r="J42" s="79" t="s">
        <v>141</v>
      </c>
      <c r="L42" s="84" t="s">
        <v>148</v>
      </c>
      <c r="M42" s="86" t="s">
        <v>149</v>
      </c>
      <c r="R42" s="64"/>
      <c r="S42" s="64"/>
      <c r="T42" s="3"/>
      <c r="U42" s="3"/>
    </row>
    <row r="43" spans="1:21" ht="14.25">
      <c r="A43" s="80"/>
      <c r="B43" s="85"/>
      <c r="C43" s="85"/>
      <c r="D43" s="81"/>
      <c r="E43" s="80"/>
      <c r="F43" s="76" t="s">
        <v>150</v>
      </c>
      <c r="G43" s="77" t="s">
        <v>48</v>
      </c>
      <c r="H43" s="78" t="s">
        <v>151</v>
      </c>
      <c r="I43" s="78">
        <v>0</v>
      </c>
      <c r="J43" s="79" t="s">
        <v>141</v>
      </c>
      <c r="L43" s="84" t="s">
        <v>152</v>
      </c>
      <c r="M43" s="87" t="s">
        <v>149</v>
      </c>
      <c r="O43" s="6"/>
      <c r="P43" s="6"/>
      <c r="Q43" s="6"/>
      <c r="R43" s="6"/>
      <c r="S43" s="6"/>
      <c r="T43" s="3"/>
      <c r="U43" s="3"/>
    </row>
    <row r="44" spans="1:19" s="3" customFormat="1" ht="14.25">
      <c r="A44" s="80"/>
      <c r="B44" s="85"/>
      <c r="C44" s="85"/>
      <c r="D44" s="81"/>
      <c r="E44" s="80"/>
      <c r="F44" s="76" t="s">
        <v>153</v>
      </c>
      <c r="G44" s="77" t="s">
        <v>55</v>
      </c>
      <c r="H44" s="78" t="s">
        <v>144</v>
      </c>
      <c r="I44" s="78">
        <v>0</v>
      </c>
      <c r="J44" s="79">
        <v>0</v>
      </c>
      <c r="K44" s="1"/>
      <c r="L44" s="88" t="s">
        <v>154</v>
      </c>
      <c r="M44" s="87" t="s">
        <v>149</v>
      </c>
      <c r="N44" s="6"/>
      <c r="O44" s="6"/>
      <c r="P44" s="6"/>
      <c r="Q44" s="6"/>
      <c r="R44" s="6"/>
      <c r="S44" s="6"/>
    </row>
    <row r="45" spans="1:19" s="3" customFormat="1" ht="14.25">
      <c r="A45" s="80"/>
      <c r="B45" s="85"/>
      <c r="C45" s="85"/>
      <c r="D45" s="81"/>
      <c r="E45" s="80"/>
      <c r="F45" s="76" t="s">
        <v>155</v>
      </c>
      <c r="G45" s="77" t="s">
        <v>61</v>
      </c>
      <c r="H45" s="78" t="s">
        <v>144</v>
      </c>
      <c r="I45" s="78">
        <v>0</v>
      </c>
      <c r="J45" s="79">
        <v>0</v>
      </c>
      <c r="K45" s="1"/>
      <c r="L45" s="6"/>
      <c r="M45" s="6"/>
      <c r="N45" s="6"/>
      <c r="O45" s="6"/>
      <c r="P45" s="6"/>
      <c r="Q45" s="6"/>
      <c r="R45" s="6"/>
      <c r="S45" s="6"/>
    </row>
    <row r="46" spans="1:21" ht="14.25">
      <c r="A46" s="80"/>
      <c r="B46" s="85"/>
      <c r="C46" s="85"/>
      <c r="D46" s="81"/>
      <c r="E46" s="80"/>
      <c r="F46" s="76" t="s">
        <v>156</v>
      </c>
      <c r="G46" s="77" t="s">
        <v>65</v>
      </c>
      <c r="H46" s="78" t="s">
        <v>144</v>
      </c>
      <c r="I46" s="78">
        <v>0</v>
      </c>
      <c r="J46" s="79">
        <v>0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4.25">
      <c r="A47" s="80"/>
      <c r="B47" s="85"/>
      <c r="C47" s="85"/>
      <c r="D47" s="81"/>
      <c r="E47" s="80"/>
      <c r="F47" s="76" t="s">
        <v>157</v>
      </c>
      <c r="G47" s="77" t="s">
        <v>69</v>
      </c>
      <c r="H47" s="78" t="s">
        <v>144</v>
      </c>
      <c r="I47" s="78">
        <v>0</v>
      </c>
      <c r="J47" s="79">
        <v>0</v>
      </c>
      <c r="M47" s="1"/>
    </row>
    <row r="48" spans="1:19" s="6" customFormat="1" ht="14.25">
      <c r="A48" s="80"/>
      <c r="B48" s="85"/>
      <c r="C48" s="85"/>
      <c r="D48" s="81"/>
      <c r="E48" s="80"/>
      <c r="F48" s="76" t="s">
        <v>158</v>
      </c>
      <c r="G48" s="77" t="s">
        <v>73</v>
      </c>
      <c r="H48" s="78" t="s">
        <v>144</v>
      </c>
      <c r="I48" s="78">
        <v>0</v>
      </c>
      <c r="J48" s="79">
        <v>0</v>
      </c>
      <c r="M48" s="1"/>
      <c r="O48" s="1"/>
      <c r="P48" s="1"/>
      <c r="Q48" s="1"/>
      <c r="R48" s="64"/>
      <c r="S48" s="64"/>
    </row>
    <row r="49" spans="1:19" s="6" customFormat="1" ht="14.25">
      <c r="A49" s="80"/>
      <c r="B49" s="85"/>
      <c r="C49" s="85"/>
      <c r="D49" s="81"/>
      <c r="E49" s="80"/>
      <c r="F49" s="76" t="s">
        <v>159</v>
      </c>
      <c r="G49" s="77" t="s">
        <v>77</v>
      </c>
      <c r="H49" s="78"/>
      <c r="I49" s="78">
        <v>0</v>
      </c>
      <c r="J49" s="79">
        <v>0</v>
      </c>
      <c r="M49" s="1"/>
      <c r="N49" s="1"/>
      <c r="O49" s="1"/>
      <c r="P49" s="1"/>
      <c r="Q49" s="1"/>
      <c r="R49" s="64"/>
      <c r="S49" s="64"/>
    </row>
    <row r="50" spans="1:19" s="6" customFormat="1" ht="14.25">
      <c r="A50" s="80"/>
      <c r="B50" s="85"/>
      <c r="C50" s="85"/>
      <c r="D50" s="81"/>
      <c r="E50" s="80"/>
      <c r="F50" s="76" t="s">
        <v>160</v>
      </c>
      <c r="G50" s="77" t="s">
        <v>81</v>
      </c>
      <c r="H50" s="78" t="s">
        <v>151</v>
      </c>
      <c r="I50" s="78" t="s">
        <v>141</v>
      </c>
      <c r="J50" s="79">
        <v>0</v>
      </c>
      <c r="L50" s="1"/>
      <c r="M50" s="1"/>
      <c r="N50" s="1"/>
      <c r="O50" s="1"/>
      <c r="P50" s="1"/>
      <c r="Q50" s="1"/>
      <c r="R50" s="64"/>
      <c r="S50" s="64"/>
    </row>
    <row r="51" spans="1:19" s="6" customFormat="1" ht="14.25">
      <c r="A51" s="80"/>
      <c r="B51" s="85"/>
      <c r="C51" s="85"/>
      <c r="D51" s="81"/>
      <c r="E51" s="80"/>
      <c r="F51" s="89" t="s">
        <v>161</v>
      </c>
      <c r="G51" s="90" t="s">
        <v>86</v>
      </c>
      <c r="H51" s="91"/>
      <c r="I51" s="91"/>
      <c r="J51" s="92"/>
      <c r="L51" s="1"/>
      <c r="M51" s="1"/>
      <c r="N51" s="1"/>
      <c r="O51" s="1"/>
      <c r="P51" s="1"/>
      <c r="Q51" s="1"/>
      <c r="R51" s="64"/>
      <c r="S51" s="64"/>
    </row>
    <row r="52" spans="1:19" s="6" customFormat="1" ht="14.25">
      <c r="A52" s="80"/>
      <c r="B52" s="85"/>
      <c r="C52" s="85"/>
      <c r="D52" s="81"/>
      <c r="E52" s="80"/>
      <c r="F52" s="93"/>
      <c r="G52" s="94"/>
      <c r="H52" s="95"/>
      <c r="I52" s="95"/>
      <c r="J52" s="95"/>
      <c r="L52" s="1"/>
      <c r="M52" s="1"/>
      <c r="N52" s="1"/>
      <c r="O52" s="1"/>
      <c r="P52" s="1"/>
      <c r="Q52" s="1"/>
      <c r="R52" s="64"/>
      <c r="S52" s="64"/>
    </row>
    <row r="53" spans="1:19" s="6" customFormat="1" ht="12.75">
      <c r="A53" s="80"/>
      <c r="B53" s="85"/>
      <c r="C53" s="85"/>
      <c r="D53" s="81"/>
      <c r="E53" s="80"/>
      <c r="F53" s="93"/>
      <c r="G53" s="94"/>
      <c r="H53" s="15" t="s">
        <v>17</v>
      </c>
      <c r="I53" s="51"/>
      <c r="J53" s="51"/>
      <c r="L53" s="1"/>
      <c r="M53" s="1"/>
      <c r="N53" s="1"/>
      <c r="O53" s="1"/>
      <c r="P53" s="1"/>
      <c r="Q53" s="1"/>
      <c r="R53" s="64"/>
      <c r="S53" s="64"/>
    </row>
    <row r="54" spans="1:19" s="6" customFormat="1" ht="12.75">
      <c r="A54" s="80"/>
      <c r="B54" s="85"/>
      <c r="C54" s="85"/>
      <c r="D54" s="81"/>
      <c r="E54" s="80"/>
      <c r="F54" s="93"/>
      <c r="G54" s="94"/>
      <c r="H54" s="19" t="s">
        <v>132</v>
      </c>
      <c r="I54" s="96" t="s">
        <v>162</v>
      </c>
      <c r="J54" s="97"/>
      <c r="L54" s="1"/>
      <c r="M54" s="1"/>
      <c r="N54" s="1"/>
      <c r="O54" s="1"/>
      <c r="P54" s="1"/>
      <c r="Q54" s="1"/>
      <c r="R54" s="64"/>
      <c r="S54" s="64"/>
    </row>
    <row r="55" spans="1:21" s="6" customFormat="1" ht="33.75" customHeight="1">
      <c r="A55" s="5"/>
      <c r="B55" s="5"/>
      <c r="C55" s="5"/>
      <c r="D55" s="5"/>
      <c r="E55" s="5"/>
      <c r="F55" s="98" t="s">
        <v>163</v>
      </c>
      <c r="G55" s="99">
        <f>SUM(H55:J55)</f>
        <v>0.999999977648258</v>
      </c>
      <c r="H55" s="100">
        <v>0.100000001490116</v>
      </c>
      <c r="I55" s="100">
        <v>0.319999992847443</v>
      </c>
      <c r="J55" s="100">
        <v>0.579999983310699</v>
      </c>
      <c r="L55" s="1"/>
      <c r="M55" s="1"/>
      <c r="N55" s="1"/>
      <c r="O55" s="1"/>
      <c r="P55" s="1"/>
      <c r="Q55" s="1"/>
      <c r="R55" s="1"/>
      <c r="S55" s="64"/>
      <c r="T55" s="64"/>
      <c r="U55" s="3"/>
    </row>
    <row r="56" spans="1:21" ht="16.5" customHeight="1">
      <c r="A56" s="4" t="s">
        <v>164</v>
      </c>
      <c r="B56" s="4"/>
      <c r="C56" s="4"/>
      <c r="D56" s="4"/>
      <c r="E56" s="4"/>
      <c r="F56" s="47"/>
      <c r="G56" s="101"/>
      <c r="T56" s="64"/>
      <c r="U56" s="64"/>
    </row>
    <row r="57" spans="7:21" ht="12.75">
      <c r="G57" s="102"/>
      <c r="T57" s="64"/>
      <c r="U57" s="64"/>
    </row>
    <row r="58" spans="1:21" ht="12.75">
      <c r="A58" s="15" t="s">
        <v>17</v>
      </c>
      <c r="B58" s="51"/>
      <c r="C58" s="51"/>
      <c r="D58" s="51"/>
      <c r="E58" s="103"/>
      <c r="F58" s="104"/>
      <c r="G58" s="102"/>
      <c r="T58" s="64"/>
      <c r="U58" s="64"/>
    </row>
    <row r="59" spans="1:21" ht="12.75">
      <c r="A59" s="19" t="s">
        <v>134</v>
      </c>
      <c r="B59" s="20" t="s">
        <v>165</v>
      </c>
      <c r="C59" s="20"/>
      <c r="D59" s="20"/>
      <c r="E59" s="20"/>
      <c r="F59" s="52"/>
      <c r="G59" s="13"/>
      <c r="J59" s="105"/>
      <c r="T59" s="64"/>
      <c r="U59" s="64"/>
    </row>
    <row r="60" spans="1:21" ht="12.75">
      <c r="A60" s="25" t="s">
        <v>166</v>
      </c>
      <c r="B60" s="16" t="s">
        <v>165</v>
      </c>
      <c r="C60" s="16"/>
      <c r="D60" s="16"/>
      <c r="E60" s="16"/>
      <c r="F60" s="56"/>
      <c r="G60" s="13"/>
      <c r="H60" s="106"/>
      <c r="I60" s="106"/>
      <c r="J60" s="107"/>
      <c r="S60" s="64"/>
      <c r="T60" s="64"/>
      <c r="U60" s="3"/>
    </row>
    <row r="61" spans="1:21" ht="12.75">
      <c r="A61" s="25" t="s">
        <v>167</v>
      </c>
      <c r="B61" s="16" t="s">
        <v>168</v>
      </c>
      <c r="C61" s="16"/>
      <c r="D61" s="16"/>
      <c r="E61" s="16"/>
      <c r="F61" s="56"/>
      <c r="G61" s="13"/>
      <c r="H61" s="106"/>
      <c r="I61" s="106"/>
      <c r="J61" s="107"/>
      <c r="K61" s="108" t="s">
        <v>169</v>
      </c>
      <c r="L61" s="109" t="s">
        <v>135</v>
      </c>
      <c r="M61" s="109" t="s">
        <v>170</v>
      </c>
      <c r="S61" s="64"/>
      <c r="T61" s="64"/>
      <c r="U61" s="3"/>
    </row>
    <row r="62" spans="1:21" ht="12.75">
      <c r="A62" s="25" t="s">
        <v>171</v>
      </c>
      <c r="B62" s="16" t="s">
        <v>165</v>
      </c>
      <c r="C62" s="16"/>
      <c r="D62" s="16"/>
      <c r="E62" s="16"/>
      <c r="F62" s="56"/>
      <c r="G62" s="13"/>
      <c r="H62" s="110" t="s">
        <v>17</v>
      </c>
      <c r="I62" s="106"/>
      <c r="J62" s="107"/>
      <c r="K62" s="111">
        <v>1</v>
      </c>
      <c r="L62" s="112" t="s">
        <v>15</v>
      </c>
      <c r="M62" s="113" t="s">
        <v>172</v>
      </c>
      <c r="S62" s="64"/>
      <c r="T62" s="64"/>
      <c r="U62" s="3"/>
    </row>
    <row r="63" spans="1:21" ht="12.75">
      <c r="A63" s="25" t="s">
        <v>173</v>
      </c>
      <c r="B63" s="16" t="s">
        <v>174</v>
      </c>
      <c r="C63" s="16"/>
      <c r="D63" s="16"/>
      <c r="E63" s="16"/>
      <c r="F63" s="56"/>
      <c r="G63" s="13"/>
      <c r="H63" s="114" t="s">
        <v>175</v>
      </c>
      <c r="I63" s="114" t="s">
        <v>135</v>
      </c>
      <c r="J63" s="114" t="s">
        <v>176</v>
      </c>
      <c r="K63" s="115">
        <v>2</v>
      </c>
      <c r="L63" s="112" t="s">
        <v>24</v>
      </c>
      <c r="M63" s="113" t="s">
        <v>177</v>
      </c>
      <c r="S63" s="64"/>
      <c r="T63" s="64"/>
      <c r="U63" s="3"/>
    </row>
    <row r="64" spans="1:21" ht="12.75">
      <c r="A64" s="25" t="s">
        <v>178</v>
      </c>
      <c r="B64" s="16" t="s">
        <v>179</v>
      </c>
      <c r="C64" s="16"/>
      <c r="D64" s="16"/>
      <c r="E64" s="16"/>
      <c r="F64" s="56"/>
      <c r="G64" s="13"/>
      <c r="H64" s="116" t="s">
        <v>180</v>
      </c>
      <c r="I64" s="116" t="s">
        <v>13</v>
      </c>
      <c r="J64" s="116" t="s">
        <v>181</v>
      </c>
      <c r="K64" s="115">
        <v>3</v>
      </c>
      <c r="L64" s="112" t="s">
        <v>33</v>
      </c>
      <c r="M64" s="113" t="s">
        <v>182</v>
      </c>
      <c r="S64" s="64"/>
      <c r="T64" s="64"/>
      <c r="U64" s="3"/>
    </row>
    <row r="65" spans="1:21" ht="12.75">
      <c r="A65" s="25" t="s">
        <v>183</v>
      </c>
      <c r="B65" s="16" t="s">
        <v>184</v>
      </c>
      <c r="C65" s="16"/>
      <c r="D65" s="16"/>
      <c r="E65" s="16"/>
      <c r="F65" s="56"/>
      <c r="G65" s="13"/>
      <c r="H65" s="117" t="s">
        <v>185</v>
      </c>
      <c r="I65" s="117" t="s">
        <v>22</v>
      </c>
      <c r="J65" s="117" t="s">
        <v>186</v>
      </c>
      <c r="K65" s="115">
        <v>4</v>
      </c>
      <c r="L65" s="112" t="s">
        <v>42</v>
      </c>
      <c r="M65" s="113" t="s">
        <v>187</v>
      </c>
      <c r="S65" s="64"/>
      <c r="T65" s="64"/>
      <c r="U65" s="3"/>
    </row>
    <row r="66" spans="1:21" ht="12.75">
      <c r="A66" s="25" t="s">
        <v>188</v>
      </c>
      <c r="B66" s="16" t="s">
        <v>189</v>
      </c>
      <c r="C66" s="16"/>
      <c r="D66" s="16"/>
      <c r="E66" s="16"/>
      <c r="F66" s="56"/>
      <c r="G66" s="13"/>
      <c r="H66" s="117" t="s">
        <v>190</v>
      </c>
      <c r="I66" s="117" t="s">
        <v>31</v>
      </c>
      <c r="J66" s="117" t="s">
        <v>191</v>
      </c>
      <c r="K66" s="115">
        <v>5</v>
      </c>
      <c r="L66" s="112" t="s">
        <v>49</v>
      </c>
      <c r="M66" s="113" t="s">
        <v>192</v>
      </c>
      <c r="O66" s="2"/>
      <c r="P66" s="2"/>
      <c r="Q66" s="2"/>
      <c r="R66" s="2"/>
      <c r="S66" s="2"/>
      <c r="T66" s="2"/>
      <c r="U66" s="3"/>
    </row>
    <row r="67" spans="1:21" ht="12.75">
      <c r="A67" s="25" t="s">
        <v>193</v>
      </c>
      <c r="B67" s="16" t="s">
        <v>194</v>
      </c>
      <c r="C67" s="16"/>
      <c r="D67" s="16"/>
      <c r="E67" s="16"/>
      <c r="F67" s="56"/>
      <c r="G67" s="118"/>
      <c r="H67" s="119" t="s">
        <v>195</v>
      </c>
      <c r="I67" s="119" t="s">
        <v>40</v>
      </c>
      <c r="J67" s="119" t="s">
        <v>196</v>
      </c>
      <c r="K67" s="120">
        <v>6</v>
      </c>
      <c r="L67" s="121" t="s">
        <v>56</v>
      </c>
      <c r="M67" s="122" t="s">
        <v>197</v>
      </c>
      <c r="N67" s="2"/>
      <c r="S67" s="64"/>
      <c r="T67" s="64"/>
      <c r="U67" s="3"/>
    </row>
    <row r="68" spans="1:21" ht="12.75">
      <c r="A68" s="30" t="s">
        <v>198</v>
      </c>
      <c r="B68" s="31" t="s">
        <v>199</v>
      </c>
      <c r="C68" s="123"/>
      <c r="D68" s="123"/>
      <c r="E68" s="31"/>
      <c r="F68" s="60"/>
      <c r="G68" s="118"/>
      <c r="H68" s="2"/>
      <c r="T68" s="64"/>
      <c r="U68" s="64"/>
    </row>
    <row r="69" spans="5:22" ht="12.75">
      <c r="E69" s="124"/>
      <c r="F69" s="1"/>
      <c r="H69" s="2"/>
      <c r="T69" s="64"/>
      <c r="U69" s="64"/>
      <c r="V69" s="2"/>
    </row>
    <row r="70" spans="3:25" s="2" customFormat="1" ht="12.75">
      <c r="C70" s="66"/>
      <c r="D70" s="38" t="s">
        <v>103</v>
      </c>
      <c r="E70" s="38" t="s">
        <v>103</v>
      </c>
      <c r="F70" s="38" t="s">
        <v>103</v>
      </c>
      <c r="G70" s="38" t="s">
        <v>103</v>
      </c>
      <c r="H70" s="38" t="s">
        <v>103</v>
      </c>
      <c r="I70" s="125" t="s">
        <v>200</v>
      </c>
      <c r="J70" s="125" t="s">
        <v>200</v>
      </c>
      <c r="K70" s="125" t="s">
        <v>200</v>
      </c>
      <c r="L70" s="125" t="s">
        <v>200</v>
      </c>
      <c r="P70" s="1"/>
      <c r="Q70" s="1"/>
      <c r="R70" s="1"/>
      <c r="S70" s="1"/>
      <c r="T70" s="1"/>
      <c r="U70" s="64"/>
      <c r="V70" s="64"/>
      <c r="W70" s="3"/>
      <c r="X70" s="3"/>
      <c r="Y70" s="3"/>
    </row>
    <row r="71" spans="1:22" ht="12.75">
      <c r="A71" s="40" t="s">
        <v>35</v>
      </c>
      <c r="B71" s="40" t="s">
        <v>125</v>
      </c>
      <c r="C71" s="126" t="s">
        <v>201</v>
      </c>
      <c r="D71" s="126" t="s">
        <v>134</v>
      </c>
      <c r="E71" s="126" t="s">
        <v>166</v>
      </c>
      <c r="F71" s="126" t="s">
        <v>167</v>
      </c>
      <c r="G71" s="126" t="s">
        <v>173</v>
      </c>
      <c r="H71" s="126" t="s">
        <v>171</v>
      </c>
      <c r="I71" s="126" t="s">
        <v>183</v>
      </c>
      <c r="J71" s="126" t="s">
        <v>188</v>
      </c>
      <c r="K71" s="126" t="s">
        <v>193</v>
      </c>
      <c r="L71" s="126" t="s">
        <v>198</v>
      </c>
      <c r="U71" s="64"/>
      <c r="V71" s="64"/>
    </row>
    <row r="72" spans="1:22" ht="14.25">
      <c r="A72" s="127">
        <f>A39</f>
        <v>4011300</v>
      </c>
      <c r="B72" s="128">
        <f>D39</f>
        <v>41870</v>
      </c>
      <c r="C72" s="129" t="s">
        <v>202</v>
      </c>
      <c r="D72" s="130" t="s">
        <v>21</v>
      </c>
      <c r="E72" s="130" t="s">
        <v>13</v>
      </c>
      <c r="F72" s="130" t="s">
        <v>14</v>
      </c>
      <c r="G72" s="131" t="s">
        <v>16</v>
      </c>
      <c r="H72" s="131" t="s">
        <v>15</v>
      </c>
      <c r="I72" s="42">
        <v>4</v>
      </c>
      <c r="J72" s="41" t="s">
        <v>11</v>
      </c>
      <c r="K72" s="41" t="s">
        <v>203</v>
      </c>
      <c r="L72" s="132"/>
      <c r="U72" s="64"/>
      <c r="V72" s="64"/>
    </row>
    <row r="73" spans="1:22" ht="14.25">
      <c r="A73" s="133"/>
      <c r="B73" s="134"/>
      <c r="C73" s="129" t="s">
        <v>204</v>
      </c>
      <c r="D73" s="131" t="s">
        <v>30</v>
      </c>
      <c r="E73" s="131" t="s">
        <v>13</v>
      </c>
      <c r="F73" s="131" t="s">
        <v>14</v>
      </c>
      <c r="G73" s="131" t="s">
        <v>16</v>
      </c>
      <c r="H73" s="131" t="s">
        <v>15</v>
      </c>
      <c r="I73" s="42">
        <v>4</v>
      </c>
      <c r="J73" s="41" t="s">
        <v>11</v>
      </c>
      <c r="K73" s="41" t="s">
        <v>203</v>
      </c>
      <c r="L73" s="132"/>
      <c r="U73" s="64"/>
      <c r="V73" s="64"/>
    </row>
    <row r="74" spans="1:22" ht="14.25">
      <c r="A74" s="133"/>
      <c r="B74" s="134"/>
      <c r="C74" s="129" t="s">
        <v>205</v>
      </c>
      <c r="D74" s="131" t="s">
        <v>39</v>
      </c>
      <c r="E74" s="131" t="s">
        <v>13</v>
      </c>
      <c r="F74" s="131" t="s">
        <v>14</v>
      </c>
      <c r="G74" s="131" t="s">
        <v>16</v>
      </c>
      <c r="H74" s="131" t="s">
        <v>15</v>
      </c>
      <c r="I74" s="42">
        <v>2</v>
      </c>
      <c r="J74" s="41" t="s">
        <v>11</v>
      </c>
      <c r="K74" s="41" t="s">
        <v>203</v>
      </c>
      <c r="L74" s="132"/>
      <c r="U74" s="64"/>
      <c r="V74" s="64"/>
    </row>
    <row r="75" spans="1:22" ht="14.25">
      <c r="A75" s="133"/>
      <c r="B75" s="134"/>
      <c r="C75" s="129" t="s">
        <v>206</v>
      </c>
      <c r="D75" s="131" t="s">
        <v>48</v>
      </c>
      <c r="E75" s="131" t="s">
        <v>31</v>
      </c>
      <c r="F75" s="131" t="s">
        <v>14</v>
      </c>
      <c r="G75" s="131" t="s">
        <v>16</v>
      </c>
      <c r="H75" s="131" t="s">
        <v>15</v>
      </c>
      <c r="I75" s="42">
        <v>3</v>
      </c>
      <c r="J75" s="41" t="s">
        <v>11</v>
      </c>
      <c r="K75" s="41" t="s">
        <v>203</v>
      </c>
      <c r="L75" s="132"/>
      <c r="U75" s="64"/>
      <c r="V75" s="64"/>
    </row>
    <row r="76" spans="1:22" ht="14.25">
      <c r="A76" s="133"/>
      <c r="B76" s="134"/>
      <c r="C76" s="129" t="s">
        <v>207</v>
      </c>
      <c r="D76" s="131" t="s">
        <v>81</v>
      </c>
      <c r="E76" s="131" t="s">
        <v>31</v>
      </c>
      <c r="F76" s="131" t="s">
        <v>23</v>
      </c>
      <c r="G76" s="131" t="s">
        <v>25</v>
      </c>
      <c r="H76" s="131" t="s">
        <v>24</v>
      </c>
      <c r="I76" s="42">
        <v>0</v>
      </c>
      <c r="J76" s="41" t="s">
        <v>11</v>
      </c>
      <c r="K76" s="41" t="s">
        <v>203</v>
      </c>
      <c r="L76" s="132"/>
      <c r="U76" s="64"/>
      <c r="V76" s="64"/>
    </row>
    <row r="77" spans="1:22" ht="14.25">
      <c r="A77" s="133"/>
      <c r="B77" s="134"/>
      <c r="C77" s="129" t="s">
        <v>208</v>
      </c>
      <c r="D77" s="131" t="s">
        <v>81</v>
      </c>
      <c r="E77" s="131" t="s">
        <v>31</v>
      </c>
      <c r="F77" s="131" t="s">
        <v>23</v>
      </c>
      <c r="G77" s="131" t="s">
        <v>25</v>
      </c>
      <c r="H77" s="131" t="s">
        <v>24</v>
      </c>
      <c r="I77" s="42">
        <v>0</v>
      </c>
      <c r="J77" s="41" t="s">
        <v>11</v>
      </c>
      <c r="K77" s="41" t="s">
        <v>203</v>
      </c>
      <c r="L77" s="132"/>
      <c r="U77" s="64"/>
      <c r="V77" s="64"/>
    </row>
    <row r="78" spans="1:22" ht="14.25">
      <c r="A78" s="133"/>
      <c r="B78" s="134"/>
      <c r="C78" s="129" t="s">
        <v>209</v>
      </c>
      <c r="D78" s="131" t="s">
        <v>81</v>
      </c>
      <c r="E78" s="131" t="s">
        <v>31</v>
      </c>
      <c r="F78" s="131" t="s">
        <v>23</v>
      </c>
      <c r="G78" s="131" t="s">
        <v>25</v>
      </c>
      <c r="H78" s="131" t="s">
        <v>24</v>
      </c>
      <c r="I78" s="42">
        <v>0</v>
      </c>
      <c r="J78" s="41" t="s">
        <v>11</v>
      </c>
      <c r="K78" s="41" t="s">
        <v>203</v>
      </c>
      <c r="L78" s="132"/>
      <c r="U78" s="64"/>
      <c r="V78" s="64"/>
    </row>
    <row r="79" spans="1:22" ht="14.25">
      <c r="A79" s="133"/>
      <c r="B79" s="134"/>
      <c r="C79" s="129" t="s">
        <v>210</v>
      </c>
      <c r="D79" s="131" t="s">
        <v>81</v>
      </c>
      <c r="E79" s="131" t="s">
        <v>31</v>
      </c>
      <c r="F79" s="131" t="s">
        <v>23</v>
      </c>
      <c r="G79" s="131" t="s">
        <v>25</v>
      </c>
      <c r="H79" s="131" t="s">
        <v>24</v>
      </c>
      <c r="I79" s="42">
        <v>0</v>
      </c>
      <c r="J79" s="41" t="s">
        <v>11</v>
      </c>
      <c r="K79" s="41" t="s">
        <v>203</v>
      </c>
      <c r="L79" s="132"/>
      <c r="U79" s="64"/>
      <c r="V79" s="64"/>
    </row>
    <row r="80" spans="1:22" ht="14.25">
      <c r="A80" s="133"/>
      <c r="B80" s="134"/>
      <c r="C80" s="129" t="s">
        <v>211</v>
      </c>
      <c r="D80" s="131" t="s">
        <v>48</v>
      </c>
      <c r="E80" s="131" t="s">
        <v>31</v>
      </c>
      <c r="F80" s="131" t="s">
        <v>14</v>
      </c>
      <c r="G80" s="131" t="s">
        <v>34</v>
      </c>
      <c r="H80" s="131" t="s">
        <v>15</v>
      </c>
      <c r="I80" s="42">
        <v>2</v>
      </c>
      <c r="J80" s="41" t="s">
        <v>11</v>
      </c>
      <c r="K80" s="41" t="s">
        <v>203</v>
      </c>
      <c r="L80" s="132"/>
      <c r="U80" s="64"/>
      <c r="V80" s="64"/>
    </row>
    <row r="81" spans="1:22" ht="14.25">
      <c r="A81" s="133"/>
      <c r="B81" s="134"/>
      <c r="C81" s="129" t="s">
        <v>212</v>
      </c>
      <c r="D81" s="131" t="s">
        <v>12</v>
      </c>
      <c r="E81" s="131" t="s">
        <v>31</v>
      </c>
      <c r="F81" s="131" t="s">
        <v>14</v>
      </c>
      <c r="G81" s="131" t="s">
        <v>34</v>
      </c>
      <c r="H81" s="131" t="s">
        <v>15</v>
      </c>
      <c r="I81" s="42">
        <v>0</v>
      </c>
      <c r="J81" s="41" t="s">
        <v>11</v>
      </c>
      <c r="K81" s="41" t="s">
        <v>203</v>
      </c>
      <c r="L81" s="132"/>
      <c r="U81" s="64"/>
      <c r="V81" s="64"/>
    </row>
    <row r="82" spans="1:22" ht="14.25">
      <c r="A82" s="133"/>
      <c r="B82" s="134"/>
      <c r="C82" s="129" t="s">
        <v>213</v>
      </c>
      <c r="D82" s="131" t="s">
        <v>21</v>
      </c>
      <c r="E82" s="131" t="s">
        <v>22</v>
      </c>
      <c r="F82" s="131" t="s">
        <v>14</v>
      </c>
      <c r="G82" s="131" t="s">
        <v>34</v>
      </c>
      <c r="H82" s="131" t="s">
        <v>15</v>
      </c>
      <c r="I82" s="42">
        <v>3</v>
      </c>
      <c r="J82" s="41" t="s">
        <v>11</v>
      </c>
      <c r="K82" s="41" t="s">
        <v>203</v>
      </c>
      <c r="L82" s="132"/>
      <c r="U82" s="64"/>
      <c r="V82" s="64"/>
    </row>
    <row r="83" spans="1:22" ht="14.25">
      <c r="A83" s="133"/>
      <c r="B83" s="134"/>
      <c r="C83" s="129" t="s">
        <v>214</v>
      </c>
      <c r="D83" s="131" t="s">
        <v>39</v>
      </c>
      <c r="E83" s="131" t="s">
        <v>22</v>
      </c>
      <c r="F83" s="131" t="s">
        <v>14</v>
      </c>
      <c r="G83" s="131" t="s">
        <v>34</v>
      </c>
      <c r="H83" s="131" t="s">
        <v>15</v>
      </c>
      <c r="I83" s="42">
        <v>5</v>
      </c>
      <c r="J83" s="41" t="s">
        <v>11</v>
      </c>
      <c r="K83" s="41" t="s">
        <v>203</v>
      </c>
      <c r="L83" s="132"/>
      <c r="U83" s="64"/>
      <c r="V83" s="64"/>
    </row>
    <row r="84" spans="1:21" ht="15.75">
      <c r="A84" s="5"/>
      <c r="T84" s="64"/>
      <c r="U84" s="64"/>
    </row>
    <row r="85" spans="1:21" ht="15.75">
      <c r="A85" s="4" t="s">
        <v>215</v>
      </c>
      <c r="B85" s="4"/>
      <c r="C85" s="5"/>
      <c r="D85" s="5"/>
      <c r="E85" s="5"/>
      <c r="F85" s="5"/>
      <c r="G85" s="6"/>
      <c r="H85" s="6"/>
      <c r="I85" s="6"/>
      <c r="T85" s="64"/>
      <c r="U85" s="64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T86" s="64"/>
      <c r="U86" s="64"/>
    </row>
    <row r="87" spans="1:21" ht="12.75">
      <c r="A87" s="15" t="s">
        <v>17</v>
      </c>
      <c r="B87" s="51"/>
      <c r="C87" s="51"/>
      <c r="D87" s="11"/>
      <c r="E87" s="11"/>
      <c r="F87" s="11"/>
      <c r="G87" s="6"/>
      <c r="H87" s="6"/>
      <c r="I87" s="6"/>
      <c r="T87" s="64"/>
      <c r="U87" s="64"/>
    </row>
    <row r="88" spans="1:21" ht="12.75">
      <c r="A88" s="19" t="s">
        <v>216</v>
      </c>
      <c r="B88" s="20" t="s">
        <v>217</v>
      </c>
      <c r="C88" s="135"/>
      <c r="D88" s="52"/>
      <c r="E88" s="11"/>
      <c r="F88" s="6"/>
      <c r="G88" s="17"/>
      <c r="H88" s="6"/>
      <c r="I88" s="6"/>
      <c r="T88" s="64"/>
      <c r="U88" s="64"/>
    </row>
    <row r="89" spans="1:21" ht="12.75">
      <c r="A89" s="25" t="s">
        <v>218</v>
      </c>
      <c r="B89" s="15" t="s">
        <v>219</v>
      </c>
      <c r="C89" s="136"/>
      <c r="D89" s="56"/>
      <c r="E89" s="11"/>
      <c r="F89" s="3"/>
      <c r="G89" s="17"/>
      <c r="H89" s="6"/>
      <c r="I89" s="6"/>
      <c r="T89" s="64"/>
      <c r="U89" s="64"/>
    </row>
    <row r="90" spans="1:21" ht="12.75">
      <c r="A90" s="30" t="s">
        <v>173</v>
      </c>
      <c r="B90" s="31" t="s">
        <v>220</v>
      </c>
      <c r="C90" s="123"/>
      <c r="D90" s="60"/>
      <c r="E90" s="11"/>
      <c r="F90" s="3"/>
      <c r="G90" s="17"/>
      <c r="H90" s="6"/>
      <c r="I90" s="6"/>
      <c r="T90" s="64"/>
      <c r="U90" s="64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64"/>
      <c r="U91" s="64"/>
    </row>
    <row r="92" spans="3:22" s="3" customFormat="1" ht="16.5" customHeight="1">
      <c r="C92" s="125" t="s">
        <v>200</v>
      </c>
      <c r="D92" s="38" t="s">
        <v>103</v>
      </c>
      <c r="E92" s="137" t="s">
        <v>221</v>
      </c>
      <c r="F92" s="137"/>
      <c r="G92" s="137"/>
      <c r="H92" s="137"/>
      <c r="I92" s="138" t="s">
        <v>222</v>
      </c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64"/>
      <c r="V92" s="64"/>
    </row>
    <row r="93" spans="1:22" ht="12.75">
      <c r="A93" s="40" t="s">
        <v>35</v>
      </c>
      <c r="B93" s="40" t="s">
        <v>125</v>
      </c>
      <c r="C93" s="40" t="s">
        <v>216</v>
      </c>
      <c r="D93" s="67" t="s">
        <v>218</v>
      </c>
      <c r="E93" s="40" t="s">
        <v>223</v>
      </c>
      <c r="F93" s="40" t="s">
        <v>224</v>
      </c>
      <c r="G93" s="40" t="s">
        <v>225</v>
      </c>
      <c r="H93" s="40" t="s">
        <v>226</v>
      </c>
      <c r="I93" s="139" t="s">
        <v>227</v>
      </c>
      <c r="J93" s="40" t="s">
        <v>228</v>
      </c>
      <c r="K93" s="40" t="s">
        <v>229</v>
      </c>
      <c r="L93" s="40" t="s">
        <v>230</v>
      </c>
      <c r="M93" s="40" t="s">
        <v>231</v>
      </c>
      <c r="N93" s="40" t="s">
        <v>232</v>
      </c>
      <c r="O93" s="40" t="s">
        <v>233</v>
      </c>
      <c r="P93" s="40" t="s">
        <v>234</v>
      </c>
      <c r="Q93" s="40" t="s">
        <v>235</v>
      </c>
      <c r="R93" s="40" t="s">
        <v>236</v>
      </c>
      <c r="S93" s="40" t="s">
        <v>237</v>
      </c>
      <c r="T93" s="40" t="s">
        <v>238</v>
      </c>
      <c r="U93" s="64"/>
      <c r="V93" s="64"/>
    </row>
    <row r="94" spans="1:22" ht="14.25">
      <c r="A94" s="127">
        <f>A72</f>
        <v>4011300</v>
      </c>
      <c r="B94" s="128">
        <f>B72</f>
        <v>41870</v>
      </c>
      <c r="C94" s="41" t="s">
        <v>239</v>
      </c>
      <c r="D94" s="42">
        <v>69</v>
      </c>
      <c r="E94" s="42"/>
      <c r="F94" s="42">
        <v>1</v>
      </c>
      <c r="G94" s="42">
        <v>7</v>
      </c>
      <c r="H94" s="42"/>
      <c r="I94" s="42"/>
      <c r="J94" s="42"/>
      <c r="K94" s="42"/>
      <c r="L94" s="42"/>
      <c r="M94" s="42"/>
      <c r="N94" s="42"/>
      <c r="O94" s="42"/>
      <c r="P94" s="42">
        <v>1</v>
      </c>
      <c r="Q94" s="42">
        <v>7</v>
      </c>
      <c r="R94" s="42"/>
      <c r="S94" s="42"/>
      <c r="T94" s="42"/>
      <c r="U94" s="64"/>
      <c r="V94" s="64"/>
    </row>
    <row r="95" spans="1:22" ht="14.25">
      <c r="A95" s="140">
        <f>+A$94</f>
        <v>4011300</v>
      </c>
      <c r="B95" s="134">
        <f>+B$94</f>
        <v>41870</v>
      </c>
      <c r="C95" s="41" t="s">
        <v>240</v>
      </c>
      <c r="D95" s="42">
        <v>268</v>
      </c>
      <c r="E95" s="42"/>
      <c r="F95" s="42"/>
      <c r="G95" s="42">
        <v>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>
        <v>2</v>
      </c>
      <c r="S95" s="42"/>
      <c r="T95" s="42"/>
      <c r="U95" s="64"/>
      <c r="V95" s="64"/>
    </row>
    <row r="96" spans="1:22" ht="14.25">
      <c r="A96" s="140">
        <f>+A$94</f>
        <v>4011300</v>
      </c>
      <c r="B96" s="134">
        <f>+B$94</f>
        <v>41870</v>
      </c>
      <c r="C96" s="41" t="s">
        <v>241</v>
      </c>
      <c r="D96" s="42">
        <v>211</v>
      </c>
      <c r="E96" s="42"/>
      <c r="F96" s="42">
        <v>82</v>
      </c>
      <c r="G96" s="42">
        <v>10</v>
      </c>
      <c r="H96" s="42"/>
      <c r="I96" s="42"/>
      <c r="J96" s="42"/>
      <c r="K96" s="42"/>
      <c r="L96" s="42"/>
      <c r="M96" s="42">
        <v>13</v>
      </c>
      <c r="N96" s="42">
        <v>16</v>
      </c>
      <c r="O96" s="42">
        <v>51</v>
      </c>
      <c r="P96" s="42">
        <v>2</v>
      </c>
      <c r="Q96" s="42">
        <v>4</v>
      </c>
      <c r="R96" s="42">
        <v>4</v>
      </c>
      <c r="S96" s="42">
        <v>2</v>
      </c>
      <c r="T96" s="42"/>
      <c r="U96" s="64"/>
      <c r="V96" s="64"/>
    </row>
    <row r="97" spans="1:22" ht="14.25">
      <c r="A97" s="140">
        <f>+A$94</f>
        <v>4011300</v>
      </c>
      <c r="B97" s="134">
        <f>+B$94</f>
        <v>41870</v>
      </c>
      <c r="C97" s="41" t="s">
        <v>242</v>
      </c>
      <c r="D97" s="42">
        <v>221</v>
      </c>
      <c r="E97" s="42"/>
      <c r="F97" s="42">
        <v>2</v>
      </c>
      <c r="G97" s="42">
        <v>2</v>
      </c>
      <c r="H97" s="42"/>
      <c r="I97" s="42"/>
      <c r="J97" s="42"/>
      <c r="K97" s="42"/>
      <c r="L97" s="42"/>
      <c r="M97" s="42"/>
      <c r="N97" s="42"/>
      <c r="O97" s="42">
        <v>1</v>
      </c>
      <c r="P97" s="42">
        <v>1</v>
      </c>
      <c r="Q97" s="42">
        <v>2</v>
      </c>
      <c r="R97" s="42"/>
      <c r="S97" s="42"/>
      <c r="T97" s="42"/>
      <c r="U97" s="64"/>
      <c r="V97" s="64"/>
    </row>
    <row r="98" spans="1:22" ht="14.25">
      <c r="A98" s="140">
        <f>+A$94</f>
        <v>4011300</v>
      </c>
      <c r="B98" s="134">
        <f>+B$94</f>
        <v>41870</v>
      </c>
      <c r="C98" s="41" t="s">
        <v>243</v>
      </c>
      <c r="D98" s="42">
        <v>212</v>
      </c>
      <c r="E98" s="42"/>
      <c r="F98" s="42">
        <v>86</v>
      </c>
      <c r="G98" s="42">
        <v>42</v>
      </c>
      <c r="H98" s="42"/>
      <c r="I98" s="42"/>
      <c r="J98" s="42"/>
      <c r="K98" s="42"/>
      <c r="L98" s="42"/>
      <c r="M98" s="42">
        <v>12</v>
      </c>
      <c r="N98" s="42">
        <v>3</v>
      </c>
      <c r="O98" s="42">
        <v>66</v>
      </c>
      <c r="P98" s="42">
        <v>5</v>
      </c>
      <c r="Q98" s="42">
        <v>12</v>
      </c>
      <c r="R98" s="42">
        <v>12</v>
      </c>
      <c r="S98" s="42">
        <v>18</v>
      </c>
      <c r="T98" s="42"/>
      <c r="U98" s="64"/>
      <c r="V98" s="64"/>
    </row>
    <row r="99" spans="1:22" ht="14.25">
      <c r="A99" s="140">
        <f>+A$94</f>
        <v>4011300</v>
      </c>
      <c r="B99" s="134">
        <f>+B$94</f>
        <v>41870</v>
      </c>
      <c r="C99" s="41" t="s">
        <v>244</v>
      </c>
      <c r="D99" s="42">
        <v>200</v>
      </c>
      <c r="E99" s="42">
        <v>10</v>
      </c>
      <c r="F99" s="42">
        <v>3</v>
      </c>
      <c r="G99" s="42">
        <v>7</v>
      </c>
      <c r="H99" s="42"/>
      <c r="I99" s="42">
        <v>10</v>
      </c>
      <c r="J99" s="42"/>
      <c r="K99" s="42"/>
      <c r="L99" s="42"/>
      <c r="M99" s="42"/>
      <c r="N99" s="42"/>
      <c r="O99" s="42">
        <v>3</v>
      </c>
      <c r="P99" s="42"/>
      <c r="Q99" s="42"/>
      <c r="R99" s="42"/>
      <c r="S99" s="42">
        <v>6</v>
      </c>
      <c r="T99" s="42">
        <v>1</v>
      </c>
      <c r="U99" s="64"/>
      <c r="V99" s="64"/>
    </row>
    <row r="100" spans="1:22" ht="14.25">
      <c r="A100" s="140">
        <f>+A$94</f>
        <v>4011300</v>
      </c>
      <c r="B100" s="134">
        <f>+B$94</f>
        <v>41870</v>
      </c>
      <c r="C100" s="41" t="s">
        <v>245</v>
      </c>
      <c r="D100" s="42">
        <v>197</v>
      </c>
      <c r="E100" s="42">
        <v>1</v>
      </c>
      <c r="F100" s="42"/>
      <c r="G100" s="42"/>
      <c r="H100" s="42"/>
      <c r="I100" s="42"/>
      <c r="J100" s="42">
        <v>1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4"/>
      <c r="V100" s="64"/>
    </row>
    <row r="101" spans="1:22" ht="14.25">
      <c r="A101" s="140">
        <f>+A$94</f>
        <v>4011300</v>
      </c>
      <c r="B101" s="134">
        <f>+B$94</f>
        <v>41870</v>
      </c>
      <c r="C101" s="41" t="s">
        <v>246</v>
      </c>
      <c r="D101" s="42">
        <v>305</v>
      </c>
      <c r="E101" s="42">
        <v>1</v>
      </c>
      <c r="F101" s="42"/>
      <c r="G101" s="42"/>
      <c r="H101" s="42"/>
      <c r="I101" s="42">
        <v>1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4"/>
      <c r="V101" s="64"/>
    </row>
    <row r="102" spans="1:22" ht="14.25">
      <c r="A102" s="140">
        <f>+A$94</f>
        <v>4011300</v>
      </c>
      <c r="B102" s="134">
        <f>+B$94</f>
        <v>41870</v>
      </c>
      <c r="C102" s="41" t="s">
        <v>247</v>
      </c>
      <c r="D102" s="42">
        <v>311</v>
      </c>
      <c r="E102" s="42">
        <v>4</v>
      </c>
      <c r="F102" s="42">
        <v>4</v>
      </c>
      <c r="G102" s="42">
        <v>2</v>
      </c>
      <c r="H102" s="42"/>
      <c r="I102" s="42">
        <v>3</v>
      </c>
      <c r="J102" s="42"/>
      <c r="K102" s="42"/>
      <c r="L102" s="42">
        <v>1</v>
      </c>
      <c r="M102" s="42">
        <v>2</v>
      </c>
      <c r="N102" s="42"/>
      <c r="O102" s="42">
        <v>1</v>
      </c>
      <c r="P102" s="42">
        <v>1</v>
      </c>
      <c r="Q102" s="42">
        <v>1</v>
      </c>
      <c r="R102" s="42"/>
      <c r="S102" s="42">
        <v>1</v>
      </c>
      <c r="T102" s="42"/>
      <c r="U102" s="64"/>
      <c r="V102" s="64"/>
    </row>
    <row r="103" spans="1:22" ht="14.25">
      <c r="A103" s="140">
        <f>+A$94</f>
        <v>4011300</v>
      </c>
      <c r="B103" s="134">
        <f>+B$94</f>
        <v>41870</v>
      </c>
      <c r="C103" s="41" t="s">
        <v>248</v>
      </c>
      <c r="D103" s="42">
        <v>313</v>
      </c>
      <c r="E103" s="42">
        <v>1</v>
      </c>
      <c r="F103" s="42"/>
      <c r="G103" s="42">
        <v>1</v>
      </c>
      <c r="H103" s="42"/>
      <c r="I103" s="42"/>
      <c r="J103" s="42"/>
      <c r="K103" s="42">
        <v>1</v>
      </c>
      <c r="L103" s="42"/>
      <c r="M103" s="42"/>
      <c r="N103" s="42"/>
      <c r="O103" s="42"/>
      <c r="P103" s="42"/>
      <c r="Q103" s="42"/>
      <c r="R103" s="42"/>
      <c r="S103" s="42"/>
      <c r="T103" s="42">
        <v>1</v>
      </c>
      <c r="U103" s="64"/>
      <c r="V103" s="64"/>
    </row>
    <row r="104" spans="1:22" ht="14.25">
      <c r="A104" s="140">
        <f>+A$94</f>
        <v>4011300</v>
      </c>
      <c r="B104" s="134">
        <f>+B$94</f>
        <v>41870</v>
      </c>
      <c r="C104" s="41" t="s">
        <v>249</v>
      </c>
      <c r="D104" s="42">
        <v>312</v>
      </c>
      <c r="E104" s="42">
        <v>21</v>
      </c>
      <c r="F104" s="42"/>
      <c r="G104" s="42">
        <v>5</v>
      </c>
      <c r="H104" s="42"/>
      <c r="I104" s="42">
        <v>8</v>
      </c>
      <c r="J104" s="42">
        <v>2</v>
      </c>
      <c r="K104" s="42">
        <v>11</v>
      </c>
      <c r="L104" s="42"/>
      <c r="M104" s="42"/>
      <c r="N104" s="42"/>
      <c r="O104" s="42"/>
      <c r="P104" s="42"/>
      <c r="Q104" s="42"/>
      <c r="R104" s="42"/>
      <c r="S104" s="42">
        <v>5</v>
      </c>
      <c r="T104" s="42"/>
      <c r="U104" s="64"/>
      <c r="V104" s="64"/>
    </row>
    <row r="105" spans="1:22" ht="14.25">
      <c r="A105" s="140">
        <f>+A$94</f>
        <v>4011300</v>
      </c>
      <c r="B105" s="134">
        <f>+B$94</f>
        <v>41870</v>
      </c>
      <c r="C105" s="41" t="s">
        <v>250</v>
      </c>
      <c r="D105" s="42">
        <v>317</v>
      </c>
      <c r="E105" s="42">
        <v>1</v>
      </c>
      <c r="F105" s="42"/>
      <c r="G105" s="42"/>
      <c r="H105" s="42"/>
      <c r="I105" s="42"/>
      <c r="J105" s="42"/>
      <c r="K105" s="42">
        <v>1</v>
      </c>
      <c r="L105" s="42"/>
      <c r="M105" s="42"/>
      <c r="N105" s="42"/>
      <c r="O105" s="42"/>
      <c r="P105" s="42"/>
      <c r="Q105" s="42"/>
      <c r="R105" s="42"/>
      <c r="S105" s="42"/>
      <c r="T105" s="42"/>
      <c r="U105" s="64"/>
      <c r="V105" s="64"/>
    </row>
    <row r="106" spans="1:22" ht="14.25">
      <c r="A106" s="140">
        <f>+A$94</f>
        <v>4011300</v>
      </c>
      <c r="B106" s="134">
        <f>+B$94</f>
        <v>41870</v>
      </c>
      <c r="C106" s="41" t="s">
        <v>251</v>
      </c>
      <c r="D106" s="42">
        <v>223</v>
      </c>
      <c r="E106" s="42"/>
      <c r="F106" s="42"/>
      <c r="G106" s="42">
        <v>1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>
        <v>1</v>
      </c>
      <c r="T106" s="42"/>
      <c r="U106" s="64"/>
      <c r="V106" s="64"/>
    </row>
    <row r="107" spans="1:22" ht="14.25">
      <c r="A107" s="140">
        <f>+A$94</f>
        <v>4011300</v>
      </c>
      <c r="B107" s="134">
        <f>+B$94</f>
        <v>41870</v>
      </c>
      <c r="C107" s="41" t="s">
        <v>252</v>
      </c>
      <c r="D107" s="42">
        <v>224</v>
      </c>
      <c r="E107" s="42">
        <v>2</v>
      </c>
      <c r="F107" s="42"/>
      <c r="G107" s="42"/>
      <c r="H107" s="42"/>
      <c r="I107" s="42"/>
      <c r="J107" s="42"/>
      <c r="K107" s="42">
        <v>1</v>
      </c>
      <c r="L107" s="42">
        <v>1</v>
      </c>
      <c r="M107" s="42"/>
      <c r="N107" s="42"/>
      <c r="O107" s="42"/>
      <c r="P107" s="42"/>
      <c r="Q107" s="42"/>
      <c r="R107" s="42"/>
      <c r="S107" s="42"/>
      <c r="T107" s="42"/>
      <c r="U107" s="64"/>
      <c r="V107" s="64"/>
    </row>
    <row r="108" spans="1:22" ht="14.25">
      <c r="A108" s="140">
        <f>+A$94</f>
        <v>4011300</v>
      </c>
      <c r="B108" s="134">
        <f>+B$94</f>
        <v>41870</v>
      </c>
      <c r="C108" s="41" t="s">
        <v>253</v>
      </c>
      <c r="D108" s="42">
        <v>238</v>
      </c>
      <c r="E108" s="42">
        <v>1</v>
      </c>
      <c r="F108" s="42"/>
      <c r="G108" s="42"/>
      <c r="H108" s="42"/>
      <c r="I108" s="42">
        <v>1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4"/>
      <c r="V108" s="64"/>
    </row>
    <row r="109" spans="1:22" ht="14.25">
      <c r="A109" s="140">
        <f>+A$94</f>
        <v>4011300</v>
      </c>
      <c r="B109" s="134">
        <f>+B$94</f>
        <v>41870</v>
      </c>
      <c r="C109" s="41" t="s">
        <v>254</v>
      </c>
      <c r="D109" s="42">
        <v>239</v>
      </c>
      <c r="E109" s="42">
        <v>1</v>
      </c>
      <c r="F109" s="42">
        <v>33</v>
      </c>
      <c r="G109" s="42">
        <v>10</v>
      </c>
      <c r="H109" s="42"/>
      <c r="I109" s="42">
        <v>1</v>
      </c>
      <c r="J109" s="42"/>
      <c r="K109" s="42"/>
      <c r="L109" s="42"/>
      <c r="M109" s="42">
        <v>6</v>
      </c>
      <c r="N109" s="42">
        <v>9</v>
      </c>
      <c r="O109" s="42">
        <v>16</v>
      </c>
      <c r="P109" s="42">
        <v>2</v>
      </c>
      <c r="Q109" s="42">
        <v>9</v>
      </c>
      <c r="R109" s="42"/>
      <c r="S109" s="42"/>
      <c r="T109" s="42">
        <v>1</v>
      </c>
      <c r="U109" s="64"/>
      <c r="V109" s="64"/>
    </row>
    <row r="110" spans="1:22" ht="14.25">
      <c r="A110" s="140">
        <f>+A$94</f>
        <v>4011300</v>
      </c>
      <c r="B110" s="134">
        <f>+B$94</f>
        <v>41870</v>
      </c>
      <c r="C110" s="41" t="s">
        <v>255</v>
      </c>
      <c r="D110" s="42">
        <v>364</v>
      </c>
      <c r="E110" s="42">
        <v>3</v>
      </c>
      <c r="F110" s="42">
        <v>33</v>
      </c>
      <c r="G110" s="42">
        <v>143</v>
      </c>
      <c r="H110" s="42"/>
      <c r="I110" s="42">
        <v>3</v>
      </c>
      <c r="J110" s="42"/>
      <c r="K110" s="42"/>
      <c r="L110" s="42"/>
      <c r="M110" s="42">
        <v>8</v>
      </c>
      <c r="N110" s="42">
        <v>10</v>
      </c>
      <c r="O110" s="42">
        <v>9</v>
      </c>
      <c r="P110" s="42">
        <v>6</v>
      </c>
      <c r="Q110" s="42">
        <v>10</v>
      </c>
      <c r="R110" s="42">
        <v>60</v>
      </c>
      <c r="S110" s="42">
        <v>14</v>
      </c>
      <c r="T110" s="42">
        <v>59</v>
      </c>
      <c r="U110" s="64"/>
      <c r="V110" s="64"/>
    </row>
    <row r="111" spans="1:22" ht="14.25">
      <c r="A111" s="140">
        <f>+A$94</f>
        <v>4011300</v>
      </c>
      <c r="B111" s="134">
        <f>+B$94</f>
        <v>41870</v>
      </c>
      <c r="C111" s="41" t="s">
        <v>256</v>
      </c>
      <c r="D111" s="42">
        <v>391</v>
      </c>
      <c r="E111" s="42">
        <v>3</v>
      </c>
      <c r="F111" s="42"/>
      <c r="G111" s="42">
        <v>7</v>
      </c>
      <c r="H111" s="42"/>
      <c r="I111" s="42"/>
      <c r="J111" s="42"/>
      <c r="K111" s="42">
        <v>1</v>
      </c>
      <c r="L111" s="42">
        <v>2</v>
      </c>
      <c r="M111" s="42"/>
      <c r="N111" s="42"/>
      <c r="O111" s="42"/>
      <c r="P111" s="42"/>
      <c r="Q111" s="42"/>
      <c r="R111" s="42"/>
      <c r="S111" s="42">
        <v>4</v>
      </c>
      <c r="T111" s="42">
        <v>3</v>
      </c>
      <c r="U111" s="64"/>
      <c r="V111" s="64"/>
    </row>
    <row r="112" spans="1:22" ht="14.25">
      <c r="A112" s="140">
        <f>+A$94</f>
        <v>4011300</v>
      </c>
      <c r="B112" s="134">
        <f>+B$94</f>
        <v>41870</v>
      </c>
      <c r="C112" s="41" t="s">
        <v>257</v>
      </c>
      <c r="D112" s="42">
        <v>457</v>
      </c>
      <c r="E112" s="42">
        <v>15</v>
      </c>
      <c r="F112" s="42"/>
      <c r="G112" s="42">
        <v>1</v>
      </c>
      <c r="H112" s="42"/>
      <c r="I112" s="42"/>
      <c r="J112" s="42">
        <v>5</v>
      </c>
      <c r="K112" s="42">
        <v>7</v>
      </c>
      <c r="L112" s="42">
        <v>3</v>
      </c>
      <c r="M112" s="42"/>
      <c r="N112" s="42"/>
      <c r="O112" s="42"/>
      <c r="P112" s="42"/>
      <c r="Q112" s="42"/>
      <c r="R112" s="42"/>
      <c r="S112" s="42"/>
      <c r="T112" s="42">
        <v>1</v>
      </c>
      <c r="U112" s="64"/>
      <c r="V112" s="64"/>
    </row>
    <row r="113" spans="1:22" ht="14.25">
      <c r="A113" s="140">
        <f>+A$94</f>
        <v>4011300</v>
      </c>
      <c r="B113" s="134">
        <f>+B$94</f>
        <v>41870</v>
      </c>
      <c r="C113" s="41" t="s">
        <v>258</v>
      </c>
      <c r="D113" s="42">
        <v>451</v>
      </c>
      <c r="E113" s="42">
        <v>2</v>
      </c>
      <c r="F113" s="42">
        <v>1</v>
      </c>
      <c r="G113" s="42">
        <v>18</v>
      </c>
      <c r="H113" s="42"/>
      <c r="I113" s="42">
        <v>1</v>
      </c>
      <c r="J113" s="42">
        <v>1</v>
      </c>
      <c r="K113" s="42"/>
      <c r="L113" s="42"/>
      <c r="M113" s="42"/>
      <c r="N113" s="42"/>
      <c r="O113" s="42">
        <v>1</v>
      </c>
      <c r="P113" s="42"/>
      <c r="Q113" s="42"/>
      <c r="R113" s="42">
        <v>15</v>
      </c>
      <c r="S113" s="42">
        <v>1</v>
      </c>
      <c r="T113" s="42">
        <v>2</v>
      </c>
      <c r="U113" s="64"/>
      <c r="V113" s="64"/>
    </row>
    <row r="114" spans="1:22" ht="14.25">
      <c r="A114" s="140">
        <f>+A$94</f>
        <v>4011300</v>
      </c>
      <c r="B114" s="134">
        <f>+B$94</f>
        <v>41870</v>
      </c>
      <c r="C114" s="41" t="s">
        <v>259</v>
      </c>
      <c r="D114" s="42">
        <v>399</v>
      </c>
      <c r="E114" s="42"/>
      <c r="F114" s="42"/>
      <c r="G114" s="42">
        <v>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>
        <v>2</v>
      </c>
      <c r="R114" s="42"/>
      <c r="S114" s="42"/>
      <c r="T114" s="42"/>
      <c r="U114" s="64"/>
      <c r="V114" s="64"/>
    </row>
    <row r="115" spans="1:22" ht="14.25">
      <c r="A115" s="140">
        <f>+A$94</f>
        <v>4011300</v>
      </c>
      <c r="B115" s="134">
        <f>+B$94</f>
        <v>41870</v>
      </c>
      <c r="C115" s="41" t="s">
        <v>260</v>
      </c>
      <c r="D115" s="42">
        <v>443</v>
      </c>
      <c r="E115" s="42"/>
      <c r="F115" s="42">
        <v>5</v>
      </c>
      <c r="G115" s="42">
        <v>7</v>
      </c>
      <c r="H115" s="42"/>
      <c r="I115" s="42"/>
      <c r="J115" s="42"/>
      <c r="K115" s="42"/>
      <c r="L115" s="42"/>
      <c r="M115" s="42">
        <v>2</v>
      </c>
      <c r="N115" s="42">
        <v>2</v>
      </c>
      <c r="O115" s="42">
        <v>1</v>
      </c>
      <c r="P115" s="42"/>
      <c r="Q115" s="42">
        <v>6</v>
      </c>
      <c r="R115" s="42"/>
      <c r="S115" s="42">
        <v>1</v>
      </c>
      <c r="T115" s="42"/>
      <c r="U115" s="64"/>
      <c r="V115" s="64"/>
    </row>
    <row r="116" spans="1:22" ht="14.25">
      <c r="A116" s="140">
        <f>+A$94</f>
        <v>4011300</v>
      </c>
      <c r="B116" s="134">
        <f>+B$94</f>
        <v>41870</v>
      </c>
      <c r="C116" s="41" t="s">
        <v>261</v>
      </c>
      <c r="D116" s="42">
        <v>509</v>
      </c>
      <c r="E116" s="42">
        <v>4</v>
      </c>
      <c r="F116" s="42">
        <v>1</v>
      </c>
      <c r="G116" s="42"/>
      <c r="H116" s="42"/>
      <c r="I116" s="42"/>
      <c r="J116" s="42"/>
      <c r="K116" s="42">
        <v>3</v>
      </c>
      <c r="L116" s="42">
        <v>1</v>
      </c>
      <c r="M116" s="42">
        <v>1</v>
      </c>
      <c r="N116" s="42"/>
      <c r="O116" s="42"/>
      <c r="P116" s="42"/>
      <c r="Q116" s="42"/>
      <c r="R116" s="42"/>
      <c r="S116" s="42"/>
      <c r="T116" s="42"/>
      <c r="U116" s="64"/>
      <c r="V116" s="64"/>
    </row>
    <row r="117" spans="1:22" ht="14.25">
      <c r="A117" s="140">
        <f>+A$94</f>
        <v>4011300</v>
      </c>
      <c r="B117" s="134">
        <f>+B$94</f>
        <v>41870</v>
      </c>
      <c r="C117" s="41" t="s">
        <v>262</v>
      </c>
      <c r="D117" s="42">
        <v>618</v>
      </c>
      <c r="E117" s="42"/>
      <c r="F117" s="42">
        <v>4</v>
      </c>
      <c r="G117" s="42">
        <v>6</v>
      </c>
      <c r="H117" s="42"/>
      <c r="I117" s="42"/>
      <c r="J117" s="42"/>
      <c r="K117" s="42"/>
      <c r="L117" s="42"/>
      <c r="M117" s="42"/>
      <c r="N117" s="42">
        <v>1</v>
      </c>
      <c r="O117" s="42">
        <v>2</v>
      </c>
      <c r="P117" s="42">
        <v>1</v>
      </c>
      <c r="Q117" s="42">
        <v>3</v>
      </c>
      <c r="R117" s="42">
        <v>3</v>
      </c>
      <c r="S117" s="42"/>
      <c r="T117" s="42"/>
      <c r="U117" s="64"/>
      <c r="V117" s="64"/>
    </row>
    <row r="118" spans="1:22" ht="14.25">
      <c r="A118" s="140">
        <f>+A$94</f>
        <v>4011300</v>
      </c>
      <c r="B118" s="134">
        <f>+B$94</f>
        <v>41870</v>
      </c>
      <c r="C118" s="41" t="s">
        <v>263</v>
      </c>
      <c r="D118" s="42">
        <v>619</v>
      </c>
      <c r="E118" s="42">
        <v>7</v>
      </c>
      <c r="F118" s="42">
        <v>15</v>
      </c>
      <c r="G118" s="42">
        <v>12</v>
      </c>
      <c r="H118" s="42"/>
      <c r="I118" s="42">
        <v>3</v>
      </c>
      <c r="J118" s="42"/>
      <c r="K118" s="42"/>
      <c r="L118" s="42">
        <v>4</v>
      </c>
      <c r="M118" s="42">
        <v>8</v>
      </c>
      <c r="N118" s="42">
        <v>1</v>
      </c>
      <c r="O118" s="42">
        <v>5</v>
      </c>
      <c r="P118" s="42">
        <v>1</v>
      </c>
      <c r="Q118" s="42">
        <v>10</v>
      </c>
      <c r="R118" s="42">
        <v>2</v>
      </c>
      <c r="S118" s="42"/>
      <c r="T118" s="42"/>
      <c r="U118" s="64"/>
      <c r="V118" s="64"/>
    </row>
    <row r="119" spans="1:22" ht="14.25">
      <c r="A119" s="140">
        <f>+A$94</f>
        <v>4011300</v>
      </c>
      <c r="B119" s="134">
        <f>+B$94</f>
        <v>41870</v>
      </c>
      <c r="C119" s="41" t="s">
        <v>264</v>
      </c>
      <c r="D119" s="42">
        <v>623</v>
      </c>
      <c r="E119" s="42"/>
      <c r="F119" s="42"/>
      <c r="G119" s="42">
        <v>1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>
        <v>1</v>
      </c>
      <c r="R119" s="42"/>
      <c r="S119" s="42"/>
      <c r="T119" s="42"/>
      <c r="U119" s="64"/>
      <c r="V119" s="64"/>
    </row>
    <row r="120" spans="1:22" ht="14.25">
      <c r="A120" s="140">
        <f>+A$94</f>
        <v>4011300</v>
      </c>
      <c r="B120" s="134">
        <f>+B$94</f>
        <v>41870</v>
      </c>
      <c r="C120" s="41" t="s">
        <v>265</v>
      </c>
      <c r="D120" s="42">
        <v>622</v>
      </c>
      <c r="E120" s="42">
        <v>1</v>
      </c>
      <c r="F120" s="42"/>
      <c r="G120" s="42">
        <v>1</v>
      </c>
      <c r="H120" s="42"/>
      <c r="I120" s="42">
        <v>1</v>
      </c>
      <c r="J120" s="42"/>
      <c r="K120" s="42"/>
      <c r="L120" s="42"/>
      <c r="M120" s="42"/>
      <c r="N120" s="42"/>
      <c r="O120" s="42"/>
      <c r="P120" s="42"/>
      <c r="Q120" s="42">
        <v>1</v>
      </c>
      <c r="R120" s="42"/>
      <c r="S120" s="42"/>
      <c r="T120" s="42"/>
      <c r="U120" s="64"/>
      <c r="V120" s="64"/>
    </row>
    <row r="121" spans="1:22" ht="14.25">
      <c r="A121" s="140">
        <f>+A$94</f>
        <v>4011300</v>
      </c>
      <c r="B121" s="134">
        <f>+B$94</f>
        <v>41870</v>
      </c>
      <c r="C121" s="41" t="s">
        <v>266</v>
      </c>
      <c r="D121" s="42">
        <v>515</v>
      </c>
      <c r="E121" s="42">
        <v>1</v>
      </c>
      <c r="F121" s="42"/>
      <c r="G121" s="42">
        <v>1</v>
      </c>
      <c r="H121" s="42"/>
      <c r="I121" s="42"/>
      <c r="J121" s="42"/>
      <c r="K121" s="42">
        <v>1</v>
      </c>
      <c r="L121" s="42"/>
      <c r="M121" s="42"/>
      <c r="N121" s="42"/>
      <c r="O121" s="42"/>
      <c r="P121" s="42"/>
      <c r="Q121" s="42"/>
      <c r="R121" s="42"/>
      <c r="S121" s="42"/>
      <c r="T121" s="42">
        <v>1</v>
      </c>
      <c r="U121" s="64"/>
      <c r="V121" s="64"/>
    </row>
    <row r="122" spans="1:22" ht="14.25">
      <c r="A122" s="140">
        <f>+A$94</f>
        <v>4011300</v>
      </c>
      <c r="B122" s="134">
        <f>+B$94</f>
        <v>41870</v>
      </c>
      <c r="C122" s="41" t="s">
        <v>267</v>
      </c>
      <c r="D122" s="42">
        <v>807</v>
      </c>
      <c r="E122" s="42">
        <v>77</v>
      </c>
      <c r="F122" s="42">
        <v>34</v>
      </c>
      <c r="G122" s="42">
        <v>123</v>
      </c>
      <c r="H122" s="42"/>
      <c r="I122" s="42">
        <v>19</v>
      </c>
      <c r="J122" s="42">
        <v>14</v>
      </c>
      <c r="K122" s="42">
        <v>22</v>
      </c>
      <c r="L122" s="42">
        <v>22</v>
      </c>
      <c r="M122" s="42">
        <v>12</v>
      </c>
      <c r="N122" s="42">
        <v>6</v>
      </c>
      <c r="O122" s="42">
        <v>16</v>
      </c>
      <c r="P122" s="42"/>
      <c r="Q122" s="42">
        <v>3</v>
      </c>
      <c r="R122" s="42">
        <v>41</v>
      </c>
      <c r="S122" s="42">
        <v>39</v>
      </c>
      <c r="T122" s="42">
        <v>40</v>
      </c>
      <c r="U122" s="64"/>
      <c r="V122" s="64"/>
    </row>
    <row r="123" spans="1:22" ht="14.25">
      <c r="A123" s="140">
        <f>+A$94</f>
        <v>4011300</v>
      </c>
      <c r="B123" s="134">
        <f>+B$94</f>
        <v>41870</v>
      </c>
      <c r="C123" s="41" t="s">
        <v>268</v>
      </c>
      <c r="D123" s="42">
        <v>3202</v>
      </c>
      <c r="E123" s="42">
        <v>2</v>
      </c>
      <c r="F123" s="42">
        <v>3</v>
      </c>
      <c r="G123" s="42"/>
      <c r="H123" s="42"/>
      <c r="I123" s="42">
        <v>2</v>
      </c>
      <c r="J123" s="42"/>
      <c r="K123" s="42"/>
      <c r="L123" s="42"/>
      <c r="M123" s="42">
        <v>1</v>
      </c>
      <c r="N123" s="42">
        <v>1</v>
      </c>
      <c r="O123" s="42"/>
      <c r="P123" s="42">
        <v>1</v>
      </c>
      <c r="Q123" s="42"/>
      <c r="R123" s="42"/>
      <c r="S123" s="42"/>
      <c r="T123" s="42"/>
      <c r="U123" s="64"/>
      <c r="V123" s="64"/>
    </row>
    <row r="124" spans="1:22" ht="14.25">
      <c r="A124" s="140">
        <f>+A$94</f>
        <v>4011300</v>
      </c>
      <c r="B124" s="134">
        <f>+B$94</f>
        <v>41870</v>
      </c>
      <c r="C124" s="41" t="s">
        <v>269</v>
      </c>
      <c r="D124" s="42">
        <v>801</v>
      </c>
      <c r="E124" s="42">
        <v>3</v>
      </c>
      <c r="F124" s="42">
        <v>38</v>
      </c>
      <c r="G124" s="42">
        <v>627</v>
      </c>
      <c r="H124" s="42"/>
      <c r="I124" s="42">
        <v>3</v>
      </c>
      <c r="J124" s="42"/>
      <c r="K124" s="42"/>
      <c r="L124" s="42"/>
      <c r="M124" s="42"/>
      <c r="N124" s="42">
        <v>35</v>
      </c>
      <c r="O124" s="42">
        <v>2</v>
      </c>
      <c r="P124" s="42">
        <v>1</v>
      </c>
      <c r="Q124" s="42">
        <v>1</v>
      </c>
      <c r="R124" s="42">
        <v>616</v>
      </c>
      <c r="S124" s="42">
        <v>7</v>
      </c>
      <c r="T124" s="42">
        <v>3</v>
      </c>
      <c r="U124" s="64"/>
      <c r="V124" s="64"/>
    </row>
    <row r="125" spans="1:22" ht="14.25">
      <c r="A125" s="140">
        <f>+A$94</f>
        <v>4011300</v>
      </c>
      <c r="B125" s="134">
        <f>+B$94</f>
        <v>41870</v>
      </c>
      <c r="C125" s="41" t="s">
        <v>270</v>
      </c>
      <c r="D125" s="42">
        <v>721</v>
      </c>
      <c r="E125" s="42"/>
      <c r="F125" s="42">
        <v>1</v>
      </c>
      <c r="G125" s="42">
        <v>2</v>
      </c>
      <c r="H125" s="42"/>
      <c r="I125" s="42"/>
      <c r="J125" s="42"/>
      <c r="K125" s="42"/>
      <c r="L125" s="42"/>
      <c r="M125" s="42"/>
      <c r="N125" s="42"/>
      <c r="O125" s="42"/>
      <c r="P125" s="42">
        <v>1</v>
      </c>
      <c r="Q125" s="42"/>
      <c r="R125" s="42">
        <v>2</v>
      </c>
      <c r="S125" s="42"/>
      <c r="T125" s="42"/>
      <c r="U125" s="64"/>
      <c r="V125" s="64"/>
    </row>
    <row r="126" spans="1:22" ht="14.25">
      <c r="A126" s="140">
        <f>+A$94</f>
        <v>4011300</v>
      </c>
      <c r="B126" s="134">
        <f>+B$94</f>
        <v>41870</v>
      </c>
      <c r="C126" s="41" t="s">
        <v>271</v>
      </c>
      <c r="D126" s="42">
        <v>719</v>
      </c>
      <c r="E126" s="42"/>
      <c r="F126" s="42"/>
      <c r="G126" s="42">
        <v>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>
        <v>5</v>
      </c>
      <c r="U126" s="64"/>
      <c r="V126" s="64"/>
    </row>
    <row r="127" spans="1:22" ht="14.25">
      <c r="A127" s="140">
        <f>+A$94</f>
        <v>4011300</v>
      </c>
      <c r="B127" s="134">
        <f>+B$94</f>
        <v>41870</v>
      </c>
      <c r="C127" s="41" t="s">
        <v>272</v>
      </c>
      <c r="D127" s="42">
        <v>650</v>
      </c>
      <c r="E127" s="42">
        <v>2</v>
      </c>
      <c r="F127" s="42"/>
      <c r="G127" s="42">
        <v>2</v>
      </c>
      <c r="H127" s="42"/>
      <c r="I127" s="42"/>
      <c r="J127" s="42"/>
      <c r="K127" s="42">
        <v>2</v>
      </c>
      <c r="L127" s="42"/>
      <c r="M127" s="42"/>
      <c r="N127" s="42"/>
      <c r="O127" s="42"/>
      <c r="P127" s="42"/>
      <c r="Q127" s="42"/>
      <c r="R127" s="42"/>
      <c r="S127" s="42">
        <v>2</v>
      </c>
      <c r="T127" s="42"/>
      <c r="U127" s="64"/>
      <c r="V127" s="64"/>
    </row>
    <row r="128" spans="1:22" ht="14.25">
      <c r="A128" s="140">
        <f>+A$94</f>
        <v>4011300</v>
      </c>
      <c r="B128" s="134">
        <f>+B$94</f>
        <v>41870</v>
      </c>
      <c r="C128" s="41" t="s">
        <v>273</v>
      </c>
      <c r="D128" s="42">
        <v>658</v>
      </c>
      <c r="E128" s="42">
        <v>1</v>
      </c>
      <c r="F128" s="42"/>
      <c r="G128" s="42"/>
      <c r="H128" s="42"/>
      <c r="I128" s="42">
        <v>1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4"/>
      <c r="V128" s="64"/>
    </row>
    <row r="129" spans="1:22" ht="14.25">
      <c r="A129" s="140">
        <f>+A$94</f>
        <v>4011300</v>
      </c>
      <c r="B129" s="134">
        <f>+B$94</f>
        <v>41870</v>
      </c>
      <c r="C129" s="41" t="s">
        <v>274</v>
      </c>
      <c r="D129" s="42">
        <v>666</v>
      </c>
      <c r="E129" s="42">
        <v>1</v>
      </c>
      <c r="F129" s="42"/>
      <c r="G129" s="42"/>
      <c r="H129" s="42"/>
      <c r="I129" s="42"/>
      <c r="J129" s="42"/>
      <c r="K129" s="42">
        <v>1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64"/>
      <c r="V129" s="64"/>
    </row>
    <row r="130" spans="1:22" ht="14.25">
      <c r="A130" s="140">
        <f>+A$94</f>
        <v>4011300</v>
      </c>
      <c r="B130" s="134">
        <f>+B$94</f>
        <v>41870</v>
      </c>
      <c r="C130" s="41" t="s">
        <v>275</v>
      </c>
      <c r="D130" s="42">
        <v>678</v>
      </c>
      <c r="E130" s="42"/>
      <c r="F130" s="42">
        <v>2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>
        <v>2</v>
      </c>
      <c r="Q130" s="42"/>
      <c r="R130" s="42"/>
      <c r="S130" s="42"/>
      <c r="T130" s="42"/>
      <c r="U130" s="64"/>
      <c r="V130" s="64"/>
    </row>
    <row r="131" spans="1:22" ht="14.25">
      <c r="A131" s="140">
        <f>+A$94</f>
        <v>4011300</v>
      </c>
      <c r="B131" s="134">
        <f>+B$94</f>
        <v>41870</v>
      </c>
      <c r="C131" s="41" t="s">
        <v>276</v>
      </c>
      <c r="D131" s="42">
        <v>682</v>
      </c>
      <c r="E131" s="42"/>
      <c r="F131" s="42"/>
      <c r="G131" s="42">
        <v>1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>
        <v>1</v>
      </c>
      <c r="S131" s="42"/>
      <c r="T131" s="42"/>
      <c r="U131" s="64"/>
      <c r="V131" s="64"/>
    </row>
    <row r="132" spans="1:22" ht="14.25">
      <c r="A132" s="140">
        <f>+A$94</f>
        <v>4011300</v>
      </c>
      <c r="B132" s="134">
        <f>+B$94</f>
        <v>41870</v>
      </c>
      <c r="C132" s="41" t="s">
        <v>277</v>
      </c>
      <c r="D132" s="42">
        <v>3127</v>
      </c>
      <c r="E132" s="42" t="s">
        <v>278</v>
      </c>
      <c r="F132" s="42"/>
      <c r="G132" s="42"/>
      <c r="H132" s="42"/>
      <c r="I132" s="42"/>
      <c r="J132" s="42" t="s">
        <v>278</v>
      </c>
      <c r="K132" s="42" t="s">
        <v>278</v>
      </c>
      <c r="L132" s="42"/>
      <c r="M132" s="42"/>
      <c r="N132" s="42"/>
      <c r="O132" s="42"/>
      <c r="P132" s="42"/>
      <c r="Q132" s="42"/>
      <c r="R132" s="42"/>
      <c r="S132" s="42"/>
      <c r="T132" s="42"/>
      <c r="U132" s="64"/>
      <c r="V132" s="64"/>
    </row>
    <row r="133" spans="1:22" ht="14.25">
      <c r="A133" s="140">
        <f>+A$94</f>
        <v>4011300</v>
      </c>
      <c r="B133" s="134">
        <f>+B$94</f>
        <v>41870</v>
      </c>
      <c r="C133" s="41" t="s">
        <v>279</v>
      </c>
      <c r="D133" s="42">
        <v>3206</v>
      </c>
      <c r="E133" s="42" t="s">
        <v>278</v>
      </c>
      <c r="F133" s="42"/>
      <c r="G133" s="42" t="s">
        <v>278</v>
      </c>
      <c r="H133" s="42"/>
      <c r="I133" s="42"/>
      <c r="J133" s="42" t="s">
        <v>278</v>
      </c>
      <c r="K133" s="42" t="s">
        <v>278</v>
      </c>
      <c r="L133" s="42"/>
      <c r="M133" s="42"/>
      <c r="N133" s="42"/>
      <c r="O133" s="42"/>
      <c r="P133" s="42"/>
      <c r="Q133" s="42"/>
      <c r="R133" s="42"/>
      <c r="S133" s="42" t="s">
        <v>278</v>
      </c>
      <c r="T133" s="42"/>
      <c r="U133" s="64"/>
      <c r="V133" s="64"/>
    </row>
    <row r="134" spans="1:22" ht="14.25">
      <c r="A134" s="140">
        <f>+A$94</f>
        <v>4011300</v>
      </c>
      <c r="B134" s="134">
        <f>+B$94</f>
        <v>41870</v>
      </c>
      <c r="C134" s="41" t="s">
        <v>280</v>
      </c>
      <c r="D134" s="42">
        <v>3170</v>
      </c>
      <c r="E134" s="42" t="s">
        <v>278</v>
      </c>
      <c r="F134" s="42"/>
      <c r="G134" s="42"/>
      <c r="H134" s="42"/>
      <c r="I134" s="42"/>
      <c r="J134" s="42"/>
      <c r="K134" s="42" t="s">
        <v>278</v>
      </c>
      <c r="L134" s="42"/>
      <c r="M134" s="42"/>
      <c r="N134" s="42"/>
      <c r="O134" s="42"/>
      <c r="P134" s="42"/>
      <c r="Q134" s="42"/>
      <c r="R134" s="42"/>
      <c r="S134" s="42"/>
      <c r="T134" s="42"/>
      <c r="U134" s="64"/>
      <c r="V134" s="64"/>
    </row>
    <row r="135" spans="1:22" ht="14.25">
      <c r="A135" s="140">
        <f>+A$94</f>
        <v>4011300</v>
      </c>
      <c r="B135" s="134">
        <f>+B$94</f>
        <v>41870</v>
      </c>
      <c r="C135" s="41" t="s">
        <v>281</v>
      </c>
      <c r="D135" s="42">
        <v>872</v>
      </c>
      <c r="E135" s="42">
        <v>1</v>
      </c>
      <c r="F135" s="42"/>
      <c r="G135" s="42"/>
      <c r="H135" s="42"/>
      <c r="I135" s="42"/>
      <c r="J135" s="42"/>
      <c r="K135" s="42">
        <v>1</v>
      </c>
      <c r="L135" s="42"/>
      <c r="M135" s="42"/>
      <c r="N135" s="42"/>
      <c r="O135" s="42"/>
      <c r="P135" s="42"/>
      <c r="Q135" s="42"/>
      <c r="R135" s="42"/>
      <c r="S135" s="42"/>
      <c r="T135" s="42"/>
      <c r="U135" s="64"/>
      <c r="V135" s="64"/>
    </row>
    <row r="136" spans="1:22" ht="14.25">
      <c r="A136" s="140">
        <f>+A$94</f>
        <v>4011300</v>
      </c>
      <c r="B136" s="134">
        <f>+B$94</f>
        <v>41870</v>
      </c>
      <c r="C136" s="41" t="s">
        <v>282</v>
      </c>
      <c r="D136" s="42">
        <v>880</v>
      </c>
      <c r="E136" s="42"/>
      <c r="F136" s="42"/>
      <c r="G136" s="42">
        <v>2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>
        <v>2</v>
      </c>
      <c r="T136" s="42"/>
      <c r="U136" s="64"/>
      <c r="V136" s="64"/>
    </row>
    <row r="137" spans="1:22" ht="14.25">
      <c r="A137" s="140">
        <f>+A$94</f>
        <v>4011300</v>
      </c>
      <c r="B137" s="134">
        <f>+B$94</f>
        <v>41870</v>
      </c>
      <c r="C137" s="41" t="s">
        <v>283</v>
      </c>
      <c r="D137" s="42">
        <v>887</v>
      </c>
      <c r="E137" s="42"/>
      <c r="F137" s="42"/>
      <c r="G137" s="42">
        <v>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>
        <v>2</v>
      </c>
      <c r="S137" s="42"/>
      <c r="T137" s="42"/>
      <c r="U137" s="64"/>
      <c r="V137" s="64"/>
    </row>
    <row r="138" spans="1:22" ht="14.25">
      <c r="A138" s="140">
        <f>+A$94</f>
        <v>4011300</v>
      </c>
      <c r="B138" s="134">
        <f>+B$94</f>
        <v>41870</v>
      </c>
      <c r="C138" s="41" t="s">
        <v>284</v>
      </c>
      <c r="D138" s="42">
        <v>892</v>
      </c>
      <c r="E138" s="42">
        <v>4</v>
      </c>
      <c r="F138" s="42">
        <v>2</v>
      </c>
      <c r="G138" s="42">
        <v>44</v>
      </c>
      <c r="H138" s="42"/>
      <c r="I138" s="42">
        <v>2</v>
      </c>
      <c r="J138" s="42"/>
      <c r="K138" s="42">
        <v>2</v>
      </c>
      <c r="L138" s="42"/>
      <c r="M138" s="42"/>
      <c r="N138" s="42"/>
      <c r="O138" s="42">
        <v>1</v>
      </c>
      <c r="P138" s="42">
        <v>1</v>
      </c>
      <c r="Q138" s="42">
        <v>1</v>
      </c>
      <c r="R138" s="42">
        <v>41</v>
      </c>
      <c r="S138" s="42">
        <v>2</v>
      </c>
      <c r="T138" s="42"/>
      <c r="U138" s="64"/>
      <c r="V138" s="64"/>
    </row>
    <row r="139" spans="1:22" ht="14.25">
      <c r="A139" s="140">
        <f>+A$94</f>
        <v>4011300</v>
      </c>
      <c r="B139" s="134">
        <f>+B$94</f>
        <v>41870</v>
      </c>
      <c r="C139" s="41" t="s">
        <v>285</v>
      </c>
      <c r="D139" s="42">
        <v>1028</v>
      </c>
      <c r="E139" s="42"/>
      <c r="F139" s="42"/>
      <c r="G139" s="42">
        <v>5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>
        <v>5</v>
      </c>
      <c r="R139" s="42"/>
      <c r="S139" s="42"/>
      <c r="T139" s="42"/>
      <c r="U139" s="64"/>
      <c r="V139" s="64"/>
    </row>
    <row r="140" spans="1:22" ht="14.25">
      <c r="A140" s="140">
        <f>+A$94</f>
        <v>4011300</v>
      </c>
      <c r="B140" s="134">
        <f>+B$94</f>
        <v>41870</v>
      </c>
      <c r="C140" s="41" t="s">
        <v>286</v>
      </c>
      <c r="D140" s="42">
        <v>997</v>
      </c>
      <c r="E140" s="42">
        <v>1</v>
      </c>
      <c r="F140" s="42"/>
      <c r="G140" s="42"/>
      <c r="H140" s="42"/>
      <c r="I140" s="42"/>
      <c r="J140" s="42">
        <v>1</v>
      </c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4"/>
      <c r="V140" s="64"/>
    </row>
    <row r="141" spans="1:22" ht="14.25">
      <c r="A141" s="140">
        <f>+A$94</f>
        <v>4011300</v>
      </c>
      <c r="B141" s="134">
        <f>+B$94</f>
        <v>41870</v>
      </c>
      <c r="C141" s="41" t="s">
        <v>287</v>
      </c>
      <c r="D141" s="42">
        <v>1025</v>
      </c>
      <c r="E141" s="42">
        <v>1</v>
      </c>
      <c r="F141" s="42"/>
      <c r="G141" s="42"/>
      <c r="H141" s="42"/>
      <c r="I141" s="42"/>
      <c r="J141" s="42">
        <v>1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4"/>
      <c r="V141" s="64"/>
    </row>
    <row r="142" spans="1:22" ht="14.25">
      <c r="A142" s="140">
        <f>+A$94</f>
        <v>4011300</v>
      </c>
      <c r="B142" s="134">
        <f>+B$94</f>
        <v>41870</v>
      </c>
      <c r="C142" s="41" t="s">
        <v>288</v>
      </c>
      <c r="D142" s="42">
        <v>1051</v>
      </c>
      <c r="E142" s="42">
        <v>10</v>
      </c>
      <c r="F142" s="42">
        <v>14</v>
      </c>
      <c r="G142" s="42">
        <v>7</v>
      </c>
      <c r="H142" s="42"/>
      <c r="I142" s="42"/>
      <c r="J142" s="42"/>
      <c r="K142" s="42"/>
      <c r="L142" s="42">
        <v>10</v>
      </c>
      <c r="M142" s="42">
        <v>13</v>
      </c>
      <c r="N142" s="42"/>
      <c r="O142" s="42"/>
      <c r="P142" s="42">
        <v>1</v>
      </c>
      <c r="Q142" s="42">
        <v>7</v>
      </c>
      <c r="R142" s="42"/>
      <c r="S142" s="42"/>
      <c r="T142" s="42"/>
      <c r="U142" s="64"/>
      <c r="V142" s="64"/>
    </row>
    <row r="143" spans="1:22" ht="14.25">
      <c r="A143" s="140">
        <f>+A$94</f>
        <v>4011300</v>
      </c>
      <c r="B143" s="134">
        <f>+B$94</f>
        <v>41870</v>
      </c>
      <c r="C143" s="41" t="s">
        <v>289</v>
      </c>
      <c r="D143" s="42">
        <v>3326</v>
      </c>
      <c r="E143" s="42"/>
      <c r="F143" s="42"/>
      <c r="G143" s="42">
        <v>1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>
        <v>1</v>
      </c>
      <c r="T143" s="42"/>
      <c r="U143" s="64"/>
      <c r="V143" s="64"/>
    </row>
    <row r="144" spans="1:22" ht="14.25">
      <c r="A144" s="140">
        <f>+A$94</f>
        <v>4011300</v>
      </c>
      <c r="B144" s="134">
        <f>+B$94</f>
        <v>41870</v>
      </c>
      <c r="C144" s="41" t="s">
        <v>290</v>
      </c>
      <c r="D144" s="42">
        <v>1055</v>
      </c>
      <c r="E144" s="42">
        <v>23</v>
      </c>
      <c r="F144" s="42">
        <v>2</v>
      </c>
      <c r="G144" s="42">
        <v>38</v>
      </c>
      <c r="H144" s="42"/>
      <c r="I144" s="42">
        <v>16</v>
      </c>
      <c r="J144" s="42"/>
      <c r="K144" s="42">
        <v>5</v>
      </c>
      <c r="L144" s="42">
        <v>2</v>
      </c>
      <c r="M144" s="42"/>
      <c r="N144" s="42"/>
      <c r="O144" s="42"/>
      <c r="P144" s="42">
        <v>2</v>
      </c>
      <c r="Q144" s="42">
        <v>20</v>
      </c>
      <c r="R144" s="42">
        <v>10</v>
      </c>
      <c r="S144" s="42">
        <v>6</v>
      </c>
      <c r="T144" s="42">
        <v>2</v>
      </c>
      <c r="U144" s="64"/>
      <c r="V144" s="64"/>
    </row>
    <row r="145" spans="1:22" ht="14.25">
      <c r="A145" s="140">
        <f>+A$94</f>
        <v>4011300</v>
      </c>
      <c r="B145" s="134">
        <f>+B$94</f>
        <v>41870</v>
      </c>
      <c r="C145" s="41" t="s">
        <v>291</v>
      </c>
      <c r="D145" s="42">
        <v>919</v>
      </c>
      <c r="E145" s="42">
        <v>1</v>
      </c>
      <c r="F145" s="42"/>
      <c r="G145" s="42"/>
      <c r="H145" s="42"/>
      <c r="I145" s="42">
        <v>1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4"/>
      <c r="V145" s="64"/>
    </row>
    <row r="146" spans="1:22" ht="14.25">
      <c r="A146" s="140">
        <f>+A$94</f>
        <v>4011300</v>
      </c>
      <c r="B146" s="134">
        <f>+B$94</f>
        <v>41870</v>
      </c>
      <c r="C146" s="41" t="s">
        <v>292</v>
      </c>
      <c r="D146" s="42">
        <v>933</v>
      </c>
      <c r="E146" s="42">
        <v>34</v>
      </c>
      <c r="F146" s="42">
        <v>2</v>
      </c>
      <c r="G146" s="42">
        <v>11</v>
      </c>
      <c r="H146" s="42"/>
      <c r="I146" s="42">
        <v>10</v>
      </c>
      <c r="J146" s="42">
        <v>7</v>
      </c>
      <c r="K146" s="42">
        <v>1</v>
      </c>
      <c r="L146" s="42">
        <v>16</v>
      </c>
      <c r="M146" s="42">
        <v>2</v>
      </c>
      <c r="N146" s="42"/>
      <c r="O146" s="42"/>
      <c r="P146" s="42"/>
      <c r="Q146" s="42">
        <v>9</v>
      </c>
      <c r="R146" s="42">
        <v>1</v>
      </c>
      <c r="S146" s="42">
        <v>1</v>
      </c>
      <c r="T146" s="42"/>
      <c r="U146" s="64"/>
      <c r="V146" s="64"/>
    </row>
    <row r="147" spans="1:22" ht="14.25">
      <c r="A147" s="140">
        <f>+A$94</f>
        <v>4011300</v>
      </c>
      <c r="B147" s="134">
        <f>+B$94</f>
        <v>41870</v>
      </c>
      <c r="C147" s="41" t="s">
        <v>293</v>
      </c>
      <c r="D147" s="42">
        <v>3168</v>
      </c>
      <c r="E147" s="42"/>
      <c r="F147" s="42"/>
      <c r="G147" s="42" t="s">
        <v>278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 t="s">
        <v>278</v>
      </c>
      <c r="U147" s="64"/>
      <c r="V147" s="64"/>
    </row>
    <row r="148" spans="1:22" ht="14.25">
      <c r="A148" s="140">
        <f>+A$94</f>
        <v>4011300</v>
      </c>
      <c r="B148" s="134">
        <f>+B$94</f>
        <v>41870</v>
      </c>
      <c r="C148" s="41" t="s">
        <v>294</v>
      </c>
      <c r="D148" s="42">
        <v>1089</v>
      </c>
      <c r="E148" s="42" t="s">
        <v>278</v>
      </c>
      <c r="F148" s="42"/>
      <c r="G148" s="42" t="s">
        <v>278</v>
      </c>
      <c r="H148" s="42"/>
      <c r="I148" s="42" t="s">
        <v>278</v>
      </c>
      <c r="J148" s="42"/>
      <c r="K148" s="42"/>
      <c r="L148" s="42"/>
      <c r="M148" s="42"/>
      <c r="N148" s="42"/>
      <c r="O148" s="42"/>
      <c r="P148" s="42"/>
      <c r="Q148" s="42" t="s">
        <v>278</v>
      </c>
      <c r="R148" s="42"/>
      <c r="S148" s="42"/>
      <c r="T148" s="42"/>
      <c r="U148" s="64"/>
      <c r="V148" s="64"/>
    </row>
    <row r="149" spans="1:22" ht="14.25">
      <c r="A149" s="140">
        <f>+A$94</f>
        <v>4011300</v>
      </c>
      <c r="B149" s="134">
        <f>+B$94</f>
        <v>41870</v>
      </c>
      <c r="C149" s="41" t="s">
        <v>295</v>
      </c>
      <c r="D149" s="42">
        <v>3110</v>
      </c>
      <c r="E149" s="42"/>
      <c r="F149" s="42"/>
      <c r="G149" s="42" t="s">
        <v>278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 t="s">
        <v>278</v>
      </c>
      <c r="T149" s="42"/>
      <c r="U149" s="64"/>
      <c r="V149" s="64"/>
    </row>
    <row r="150" spans="1:22" ht="14.25">
      <c r="A150" s="140">
        <f>+A$94</f>
        <v>4011300</v>
      </c>
      <c r="B150" s="134">
        <f>+B$94</f>
        <v>41870</v>
      </c>
      <c r="C150" s="41" t="s">
        <v>296</v>
      </c>
      <c r="D150" s="42">
        <v>906</v>
      </c>
      <c r="E150" s="42" t="s">
        <v>278</v>
      </c>
      <c r="F150" s="42" t="s">
        <v>278</v>
      </c>
      <c r="G150" s="42" t="s">
        <v>278</v>
      </c>
      <c r="H150" s="42"/>
      <c r="I150" s="42" t="s">
        <v>278</v>
      </c>
      <c r="J150" s="42"/>
      <c r="K150" s="42"/>
      <c r="L150" s="42" t="s">
        <v>278</v>
      </c>
      <c r="M150" s="42" t="s">
        <v>278</v>
      </c>
      <c r="N150" s="42" t="s">
        <v>278</v>
      </c>
      <c r="O150" s="42" t="s">
        <v>278</v>
      </c>
      <c r="P150" s="42" t="s">
        <v>278</v>
      </c>
      <c r="Q150" s="42" t="s">
        <v>278</v>
      </c>
      <c r="R150" s="42" t="s">
        <v>278</v>
      </c>
      <c r="S150" s="42" t="s">
        <v>278</v>
      </c>
      <c r="T150" s="42" t="s">
        <v>278</v>
      </c>
      <c r="U150" s="64"/>
      <c r="V150" s="64"/>
    </row>
    <row r="151" spans="1:22" ht="14.25">
      <c r="A151" s="140">
        <f>+A$94</f>
        <v>4011300</v>
      </c>
      <c r="B151" s="134">
        <f>+B$94</f>
        <v>41870</v>
      </c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4"/>
      <c r="V151" s="64"/>
    </row>
    <row r="152" spans="1:22" ht="14.25">
      <c r="A152" s="140">
        <f>+A$94</f>
        <v>4011300</v>
      </c>
      <c r="B152" s="134">
        <f>+B$94</f>
        <v>41870</v>
      </c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4"/>
      <c r="V152" s="64"/>
    </row>
    <row r="153" spans="1:22" ht="14.25">
      <c r="A153" s="140">
        <f>+A$94</f>
        <v>4011300</v>
      </c>
      <c r="B153" s="134">
        <f>+B$94</f>
        <v>41870</v>
      </c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4"/>
      <c r="V153" s="64"/>
    </row>
    <row r="154" spans="1:22" ht="14.25">
      <c r="A154" s="140">
        <f>+A$94</f>
        <v>4011300</v>
      </c>
      <c r="B154" s="134">
        <f>+B$94</f>
        <v>41870</v>
      </c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4"/>
      <c r="V154" s="64"/>
    </row>
    <row r="155" spans="1:22" ht="14.25">
      <c r="A155" s="140">
        <f>+A$94</f>
        <v>4011300</v>
      </c>
      <c r="B155" s="134">
        <f>+B$94</f>
        <v>41870</v>
      </c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4"/>
      <c r="V155" s="64"/>
    </row>
    <row r="156" spans="1:22" ht="14.25">
      <c r="A156" s="140">
        <f>+A$94</f>
        <v>4011300</v>
      </c>
      <c r="B156" s="134">
        <f>+B$94</f>
        <v>41870</v>
      </c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4"/>
      <c r="V156" s="64"/>
    </row>
    <row r="157" spans="1:22" ht="14.25">
      <c r="A157" s="140">
        <f>+A$94</f>
        <v>4011300</v>
      </c>
      <c r="B157" s="134">
        <f>+B$94</f>
        <v>41870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4"/>
      <c r="V157" s="64"/>
    </row>
    <row r="158" spans="1:22" ht="14.25">
      <c r="A158" s="140">
        <f>+A$94</f>
        <v>4011300</v>
      </c>
      <c r="B158" s="134">
        <f>+B$94</f>
        <v>41870</v>
      </c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4"/>
      <c r="V158" s="64"/>
    </row>
    <row r="159" spans="1:22" ht="14.25">
      <c r="A159" s="140">
        <f>+A$94</f>
        <v>4011300</v>
      </c>
      <c r="B159" s="134">
        <f>+B$94</f>
        <v>41870</v>
      </c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4"/>
      <c r="V159" s="64"/>
    </row>
    <row r="160" spans="1:22" ht="14.25">
      <c r="A160" s="140">
        <f>+A$94</f>
        <v>4011300</v>
      </c>
      <c r="B160" s="134">
        <f>+B$94</f>
        <v>41870</v>
      </c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4"/>
      <c r="V160" s="64"/>
    </row>
    <row r="161" spans="1:22" ht="14.25">
      <c r="A161" s="140">
        <f>+A$94</f>
        <v>4011300</v>
      </c>
      <c r="B161" s="134">
        <f>+B$94</f>
        <v>41870</v>
      </c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4"/>
      <c r="V161" s="64"/>
    </row>
    <row r="162" spans="1:22" ht="14.25">
      <c r="A162" s="140">
        <f>+A$94</f>
        <v>4011300</v>
      </c>
      <c r="B162" s="134">
        <f>+B$94</f>
        <v>41870</v>
      </c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4"/>
      <c r="V162" s="64"/>
    </row>
    <row r="163" spans="1:22" ht="14.25">
      <c r="A163" s="140">
        <f>+A$94</f>
        <v>4011300</v>
      </c>
      <c r="B163" s="134">
        <f>+B$94</f>
        <v>41870</v>
      </c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4"/>
      <c r="V163" s="64"/>
    </row>
    <row r="164" spans="1:22" ht="14.25">
      <c r="A164" s="140">
        <f>+A$94</f>
        <v>4011300</v>
      </c>
      <c r="B164" s="134">
        <f>+B$94</f>
        <v>41870</v>
      </c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4"/>
      <c r="V164" s="64"/>
    </row>
    <row r="165" spans="1:22" ht="14.25">
      <c r="A165" s="140">
        <f>+A$94</f>
        <v>4011300</v>
      </c>
      <c r="B165" s="134">
        <f>+B$94</f>
        <v>41870</v>
      </c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4"/>
      <c r="V165" s="64"/>
    </row>
    <row r="166" spans="1:22" ht="14.25">
      <c r="A166" s="140">
        <f>+A$94</f>
        <v>4011300</v>
      </c>
      <c r="B166" s="134">
        <f>+B$94</f>
        <v>41870</v>
      </c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4"/>
      <c r="V166" s="64"/>
    </row>
    <row r="167" spans="1:22" ht="14.25">
      <c r="A167" s="140">
        <f>+A$94</f>
        <v>4011300</v>
      </c>
      <c r="B167" s="134">
        <f>+B$94</f>
        <v>41870</v>
      </c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4"/>
      <c r="V167" s="64"/>
    </row>
    <row r="168" spans="1:22" ht="14.25">
      <c r="A168" s="140">
        <f>+A$94</f>
        <v>4011300</v>
      </c>
      <c r="B168" s="134">
        <f>+B$94</f>
        <v>41870</v>
      </c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4"/>
      <c r="V168" s="64"/>
    </row>
    <row r="169" spans="1:22" ht="14.25">
      <c r="A169" s="140">
        <f>+A$94</f>
        <v>4011300</v>
      </c>
      <c r="B169" s="134">
        <f>+B$94</f>
        <v>41870</v>
      </c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4"/>
      <c r="V169" s="64"/>
    </row>
    <row r="170" spans="1:22" ht="14.25">
      <c r="A170" s="140">
        <f>+A$94</f>
        <v>4011300</v>
      </c>
      <c r="B170" s="134">
        <f>+B$94</f>
        <v>41870</v>
      </c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4"/>
      <c r="V170" s="64"/>
    </row>
    <row r="171" spans="1:22" ht="14.25">
      <c r="A171" s="140">
        <f>+A$94</f>
        <v>4011300</v>
      </c>
      <c r="B171" s="134">
        <f>+B$94</f>
        <v>41870</v>
      </c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4"/>
      <c r="V171" s="64"/>
    </row>
    <row r="172" spans="1:22" ht="14.25">
      <c r="A172" s="140">
        <f>+A$94</f>
        <v>4011300</v>
      </c>
      <c r="B172" s="134">
        <f>+B$94</f>
        <v>41870</v>
      </c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4"/>
      <c r="V172" s="64"/>
    </row>
    <row r="173" spans="1:22" ht="14.25">
      <c r="A173" s="140">
        <f>+A$94</f>
        <v>4011300</v>
      </c>
      <c r="B173" s="134">
        <f>+B$94</f>
        <v>41870</v>
      </c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4"/>
      <c r="V173" s="64"/>
    </row>
    <row r="174" spans="1:22" ht="14.25">
      <c r="A174" s="140">
        <f>+A$94</f>
        <v>4011300</v>
      </c>
      <c r="B174" s="134">
        <f>+B$94</f>
        <v>41870</v>
      </c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4"/>
      <c r="V174" s="64"/>
    </row>
    <row r="175" spans="1:22" ht="14.25">
      <c r="A175" s="140">
        <f>+A$94</f>
        <v>4011300</v>
      </c>
      <c r="B175" s="134">
        <f>+B$94</f>
        <v>41870</v>
      </c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4"/>
      <c r="V175" s="64"/>
    </row>
    <row r="176" spans="1:22" ht="14.25">
      <c r="A176" s="140">
        <f>+A$94</f>
        <v>4011300</v>
      </c>
      <c r="B176" s="134">
        <f>+B$94</f>
        <v>41870</v>
      </c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4"/>
      <c r="V176" s="64"/>
    </row>
    <row r="177" spans="1:22" ht="14.25">
      <c r="A177" s="140">
        <f>+A$94</f>
        <v>4011300</v>
      </c>
      <c r="B177" s="134">
        <f>+B$94</f>
        <v>41870</v>
      </c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4"/>
      <c r="V177" s="64"/>
    </row>
    <row r="178" spans="1:22" ht="14.25">
      <c r="A178" s="140">
        <f>+A$94</f>
        <v>4011300</v>
      </c>
      <c r="B178" s="134">
        <f>+B$94</f>
        <v>41870</v>
      </c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4"/>
      <c r="V178" s="64"/>
    </row>
    <row r="179" spans="1:22" ht="14.25">
      <c r="A179" s="140">
        <f>+A$94</f>
        <v>4011300</v>
      </c>
      <c r="B179" s="134">
        <f>+B$94</f>
        <v>41870</v>
      </c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4"/>
      <c r="V179" s="64"/>
    </row>
    <row r="180" spans="1:22" ht="14.25">
      <c r="A180" s="140">
        <f>+A$94</f>
        <v>4011300</v>
      </c>
      <c r="B180" s="134">
        <f>+B$94</f>
        <v>41870</v>
      </c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4"/>
      <c r="V180" s="64"/>
    </row>
    <row r="181" spans="1:22" ht="14.25">
      <c r="A181" s="140">
        <f>+A$94</f>
        <v>4011300</v>
      </c>
      <c r="B181" s="134">
        <f>+B$94</f>
        <v>41870</v>
      </c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4"/>
      <c r="V181" s="64"/>
    </row>
    <row r="182" spans="1:22" ht="14.25">
      <c r="A182" s="140">
        <f>+A$94</f>
        <v>4011300</v>
      </c>
      <c r="B182" s="134">
        <f>+B$94</f>
        <v>41870</v>
      </c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4"/>
      <c r="V182" s="64"/>
    </row>
    <row r="183" spans="1:22" ht="14.25">
      <c r="A183" s="140">
        <f>+A$94</f>
        <v>4011300</v>
      </c>
      <c r="B183" s="134">
        <f>+B$94</f>
        <v>41870</v>
      </c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4"/>
      <c r="V183" s="64"/>
    </row>
    <row r="184" spans="1:22" ht="14.25">
      <c r="A184" s="140">
        <f>+A$94</f>
        <v>4011300</v>
      </c>
      <c r="B184" s="134">
        <f>+B$94</f>
        <v>41870</v>
      </c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4"/>
      <c r="V184" s="64"/>
    </row>
    <row r="185" spans="1:22" ht="14.25">
      <c r="A185" s="140">
        <f>+A$94</f>
        <v>4011300</v>
      </c>
      <c r="B185" s="134">
        <f>+B$94</f>
        <v>41870</v>
      </c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4"/>
      <c r="V185" s="64"/>
    </row>
    <row r="186" spans="1:22" ht="14.25">
      <c r="A186" s="140">
        <f>+A$94</f>
        <v>4011300</v>
      </c>
      <c r="B186" s="134">
        <f>+B$94</f>
        <v>41870</v>
      </c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4"/>
      <c r="V186" s="64"/>
    </row>
    <row r="187" spans="1:22" ht="14.25">
      <c r="A187" s="140">
        <f>+A$94</f>
        <v>4011300</v>
      </c>
      <c r="B187" s="134">
        <f>+B$94</f>
        <v>41870</v>
      </c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4"/>
      <c r="V187" s="64"/>
    </row>
    <row r="188" spans="1:22" ht="14.25">
      <c r="A188" s="140">
        <f>+A$94</f>
        <v>4011300</v>
      </c>
      <c r="B188" s="134">
        <f>+B$94</f>
        <v>41870</v>
      </c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4"/>
      <c r="V188" s="64"/>
    </row>
    <row r="189" spans="1:22" ht="14.25">
      <c r="A189" s="140">
        <f>+A$94</f>
        <v>4011300</v>
      </c>
      <c r="B189" s="134">
        <f>+B$94</f>
        <v>41870</v>
      </c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4"/>
      <c r="V189" s="64"/>
    </row>
    <row r="190" spans="1:22" ht="14.25">
      <c r="A190" s="140">
        <f>+A$94</f>
        <v>4011300</v>
      </c>
      <c r="B190" s="134">
        <f>+B$94</f>
        <v>41870</v>
      </c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4"/>
      <c r="V190" s="64"/>
    </row>
    <row r="191" spans="1:22" ht="14.25">
      <c r="A191" s="140">
        <f>+A$94</f>
        <v>4011300</v>
      </c>
      <c r="B191" s="134">
        <f>+B$94</f>
        <v>41870</v>
      </c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4"/>
      <c r="V191" s="64"/>
    </row>
    <row r="192" spans="1:22" ht="14.25">
      <c r="A192" s="140">
        <f>+A$94</f>
        <v>4011300</v>
      </c>
      <c r="B192" s="134">
        <f>+B$94</f>
        <v>41870</v>
      </c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4"/>
      <c r="V192" s="64"/>
    </row>
    <row r="193" spans="1:22" ht="14.25">
      <c r="A193" s="140">
        <f>+A$94</f>
        <v>4011300</v>
      </c>
      <c r="B193" s="134">
        <f>+B$94</f>
        <v>41870</v>
      </c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4"/>
      <c r="V193" s="64"/>
    </row>
    <row r="194" spans="1:22" ht="14.25">
      <c r="A194" s="140">
        <f>+A$94</f>
        <v>4011300</v>
      </c>
      <c r="B194" s="134">
        <f>+B$94</f>
        <v>41870</v>
      </c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4"/>
      <c r="V194" s="64"/>
    </row>
    <row r="195" spans="1:22" ht="14.25">
      <c r="A195" s="140">
        <f>+A$94</f>
        <v>4011300</v>
      </c>
      <c r="B195" s="134">
        <f>+B$94</f>
        <v>41870</v>
      </c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4"/>
      <c r="V195" s="64"/>
    </row>
    <row r="196" spans="1:22" ht="14.25">
      <c r="A196" s="140">
        <f>+A$94</f>
        <v>4011300</v>
      </c>
      <c r="B196" s="134">
        <f>+B$94</f>
        <v>41870</v>
      </c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4"/>
      <c r="V196" s="64"/>
    </row>
    <row r="197" spans="1:22" ht="14.25">
      <c r="A197" s="140">
        <f>+A$94</f>
        <v>4011300</v>
      </c>
      <c r="B197" s="134">
        <f>+B$94</f>
        <v>41870</v>
      </c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4"/>
      <c r="V197" s="64"/>
    </row>
    <row r="198" spans="1:22" ht="14.25">
      <c r="A198" s="140">
        <f>+A$94</f>
        <v>4011300</v>
      </c>
      <c r="B198" s="134">
        <f>+B$94</f>
        <v>41870</v>
      </c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4"/>
      <c r="V198" s="64"/>
    </row>
    <row r="199" spans="1:22" ht="14.25">
      <c r="A199" s="140">
        <f>+A$94</f>
        <v>4011300</v>
      </c>
      <c r="B199" s="134">
        <f>+B$94</f>
        <v>41870</v>
      </c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4"/>
      <c r="V199" s="64"/>
    </row>
    <row r="200" spans="1:22" ht="14.25">
      <c r="A200" s="140">
        <f>+A$94</f>
        <v>4011300</v>
      </c>
      <c r="B200" s="134">
        <f>+B$94</f>
        <v>41870</v>
      </c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4"/>
      <c r="V200" s="64"/>
    </row>
    <row r="201" spans="1:22" ht="14.25">
      <c r="A201" s="140">
        <f>+A$94</f>
        <v>4011300</v>
      </c>
      <c r="B201" s="134">
        <f>+B$94</f>
        <v>41870</v>
      </c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4"/>
      <c r="V201" s="64"/>
    </row>
    <row r="202" spans="1:22" ht="14.25">
      <c r="A202" s="140">
        <f>+A$94</f>
        <v>4011300</v>
      </c>
      <c r="B202" s="134">
        <f>+B$94</f>
        <v>41870</v>
      </c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4"/>
      <c r="V202" s="64"/>
    </row>
    <row r="203" spans="1:22" ht="14.25">
      <c r="A203" s="140">
        <f>+A$94</f>
        <v>4011300</v>
      </c>
      <c r="B203" s="134">
        <f>+B$94</f>
        <v>41870</v>
      </c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4"/>
      <c r="V203" s="64"/>
    </row>
    <row r="204" spans="1:22" ht="14.25">
      <c r="A204" s="140">
        <f>+A$94</f>
        <v>4011300</v>
      </c>
      <c r="B204" s="134">
        <f>+B$94</f>
        <v>41870</v>
      </c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4"/>
      <c r="V204" s="64"/>
    </row>
    <row r="205" spans="1:22" ht="14.25">
      <c r="A205" s="140">
        <f>+A$94</f>
        <v>4011300</v>
      </c>
      <c r="B205" s="134">
        <f>+B$94</f>
        <v>41870</v>
      </c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4"/>
      <c r="V205" s="64"/>
    </row>
    <row r="206" spans="1:22" ht="14.25">
      <c r="A206" s="140">
        <f>+A$94</f>
        <v>4011300</v>
      </c>
      <c r="B206" s="134">
        <f>+B$94</f>
        <v>41870</v>
      </c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4"/>
      <c r="V206" s="64"/>
    </row>
    <row r="207" spans="1:22" ht="14.25">
      <c r="A207" s="140">
        <f>+A$94</f>
        <v>4011300</v>
      </c>
      <c r="B207" s="134">
        <f>+B$94</f>
        <v>41870</v>
      </c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4"/>
      <c r="V207" s="64"/>
    </row>
    <row r="208" spans="1:22" ht="14.25">
      <c r="A208" s="140">
        <f>+A$94</f>
        <v>4011300</v>
      </c>
      <c r="B208" s="134">
        <f>+B$94</f>
        <v>41870</v>
      </c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4"/>
      <c r="V208" s="64"/>
    </row>
    <row r="209" spans="1:22" ht="14.25">
      <c r="A209" s="140">
        <f>+A$94</f>
        <v>4011300</v>
      </c>
      <c r="B209" s="134">
        <f>+B$94</f>
        <v>41870</v>
      </c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4"/>
      <c r="V209" s="64"/>
    </row>
    <row r="210" spans="1:22" ht="14.25">
      <c r="A210" s="140">
        <f>+A$94</f>
        <v>4011300</v>
      </c>
      <c r="B210" s="134">
        <f>+B$94</f>
        <v>41870</v>
      </c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4"/>
      <c r="V210" s="64"/>
    </row>
    <row r="211" spans="1:22" ht="14.25">
      <c r="A211" s="140">
        <f>+A$94</f>
        <v>4011300</v>
      </c>
      <c r="B211" s="134">
        <f>+B$94</f>
        <v>41870</v>
      </c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4"/>
      <c r="V211" s="64"/>
    </row>
    <row r="212" spans="1:22" ht="14.25">
      <c r="A212" s="140">
        <f>+A$94</f>
        <v>4011300</v>
      </c>
      <c r="B212" s="134">
        <f>+B$94</f>
        <v>41870</v>
      </c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4"/>
      <c r="V212" s="64"/>
    </row>
    <row r="213" spans="1:22" ht="14.25">
      <c r="A213" s="140">
        <f>+A$94</f>
        <v>4011300</v>
      </c>
      <c r="B213" s="134">
        <f>+B$94</f>
        <v>41870</v>
      </c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4"/>
      <c r="V213" s="64"/>
    </row>
    <row r="214" spans="1:22" ht="14.25">
      <c r="A214" s="140">
        <f>+A$94</f>
        <v>4011300</v>
      </c>
      <c r="B214" s="134">
        <f>+B$94</f>
        <v>41870</v>
      </c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4"/>
      <c r="V214" s="64"/>
    </row>
    <row r="215" spans="1:22" ht="14.25">
      <c r="A215" s="140">
        <f>+A$94</f>
        <v>4011300</v>
      </c>
      <c r="B215" s="134">
        <f>+B$94</f>
        <v>41870</v>
      </c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4"/>
      <c r="V215" s="64"/>
    </row>
    <row r="216" spans="1:22" ht="14.25">
      <c r="A216" s="140">
        <f>+A$94</f>
        <v>4011300</v>
      </c>
      <c r="B216" s="134">
        <f>+B$94</f>
        <v>41870</v>
      </c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4"/>
      <c r="V216" s="64"/>
    </row>
    <row r="217" spans="1:22" ht="14.25">
      <c r="A217" s="140">
        <f>+A$94</f>
        <v>4011300</v>
      </c>
      <c r="B217" s="134">
        <f>+B$94</f>
        <v>41870</v>
      </c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4"/>
      <c r="V217" s="64"/>
    </row>
    <row r="218" spans="1:22" ht="14.25">
      <c r="A218" s="140">
        <f>+A$94</f>
        <v>4011300</v>
      </c>
      <c r="B218" s="134">
        <f>+B$94</f>
        <v>41870</v>
      </c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4"/>
      <c r="V218" s="64"/>
    </row>
    <row r="219" spans="1:22" ht="14.25">
      <c r="A219" s="140">
        <f>+A$94</f>
        <v>4011300</v>
      </c>
      <c r="B219" s="134">
        <f>+B$94</f>
        <v>41870</v>
      </c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4"/>
      <c r="V219" s="64"/>
    </row>
    <row r="220" spans="1:22" ht="14.25">
      <c r="A220" s="140">
        <f>+A$94</f>
        <v>4011300</v>
      </c>
      <c r="B220" s="134">
        <f>+B$94</f>
        <v>41870</v>
      </c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4"/>
      <c r="V220" s="64"/>
    </row>
    <row r="221" spans="1:22" ht="14.25">
      <c r="A221" s="140">
        <f>+A$94</f>
        <v>4011300</v>
      </c>
      <c r="B221" s="134">
        <f>+B$94</f>
        <v>41870</v>
      </c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4"/>
      <c r="V221" s="64"/>
    </row>
    <row r="222" spans="1:22" ht="14.25">
      <c r="A222" s="140">
        <f>+A$94</f>
        <v>4011300</v>
      </c>
      <c r="B222" s="134">
        <f>+B$94</f>
        <v>41870</v>
      </c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4"/>
      <c r="V222" s="64"/>
    </row>
    <row r="223" spans="1:22" ht="14.25">
      <c r="A223" s="140">
        <f>+A$94</f>
        <v>4011300</v>
      </c>
      <c r="B223" s="134">
        <f>+B$94</f>
        <v>41870</v>
      </c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4"/>
      <c r="V223" s="64"/>
    </row>
    <row r="224" spans="1:22" ht="14.25">
      <c r="A224" s="140">
        <f>+A$94</f>
        <v>4011300</v>
      </c>
      <c r="B224" s="134">
        <f>+B$94</f>
        <v>41870</v>
      </c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4"/>
      <c r="V224" s="64"/>
    </row>
    <row r="225" spans="1:22" ht="14.25">
      <c r="A225" s="140">
        <f>+A$94</f>
        <v>4011300</v>
      </c>
      <c r="B225" s="134">
        <f>+B$94</f>
        <v>41870</v>
      </c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4"/>
      <c r="V225" s="64"/>
    </row>
    <row r="226" spans="1:22" ht="14.25">
      <c r="A226" s="140">
        <f>+A$94</f>
        <v>4011300</v>
      </c>
      <c r="B226" s="134">
        <f>+B$94</f>
        <v>41870</v>
      </c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4"/>
      <c r="V226" s="64"/>
    </row>
    <row r="227" spans="1:22" ht="14.25">
      <c r="A227" s="140">
        <f>+A$94</f>
        <v>4011300</v>
      </c>
      <c r="B227" s="134">
        <f>+B$94</f>
        <v>41870</v>
      </c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4"/>
      <c r="V227" s="64"/>
    </row>
    <row r="228" spans="1:22" ht="14.25">
      <c r="A228" s="140">
        <f>+A$94</f>
        <v>4011300</v>
      </c>
      <c r="B228" s="134">
        <f>+B$94</f>
        <v>41870</v>
      </c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4"/>
      <c r="V228" s="64"/>
    </row>
    <row r="229" spans="1:22" ht="14.25">
      <c r="A229" s="140">
        <f>+A$94</f>
        <v>4011300</v>
      </c>
      <c r="B229" s="134">
        <f>+B$94</f>
        <v>41870</v>
      </c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4"/>
      <c r="V229" s="64"/>
    </row>
    <row r="230" spans="1:22" ht="14.25">
      <c r="A230" s="140">
        <f>+A$94</f>
        <v>4011300</v>
      </c>
      <c r="B230" s="134">
        <f>+B$94</f>
        <v>41870</v>
      </c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4"/>
      <c r="V230" s="64"/>
    </row>
    <row r="231" spans="1:22" ht="14.25">
      <c r="A231" s="140">
        <f>+A$94</f>
        <v>4011300</v>
      </c>
      <c r="B231" s="134">
        <f>+B$94</f>
        <v>41870</v>
      </c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4"/>
      <c r="V231" s="64"/>
    </row>
    <row r="232" spans="1:22" ht="14.25">
      <c r="A232" s="140">
        <f>+A$94</f>
        <v>4011300</v>
      </c>
      <c r="B232" s="134">
        <f>+B$94</f>
        <v>41870</v>
      </c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4"/>
      <c r="V232" s="64"/>
    </row>
    <row r="233" spans="1:22" ht="14.25">
      <c r="A233" s="140">
        <f>+A$94</f>
        <v>4011300</v>
      </c>
      <c r="B233" s="134">
        <f>+B$94</f>
        <v>41870</v>
      </c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4"/>
      <c r="V233" s="64"/>
    </row>
    <row r="234" spans="1:22" ht="14.25">
      <c r="A234" s="140">
        <f>+A$94</f>
        <v>4011300</v>
      </c>
      <c r="B234" s="134">
        <f>+B$94</f>
        <v>41870</v>
      </c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4"/>
      <c r="V234" s="64"/>
    </row>
    <row r="235" spans="1:22" ht="14.25">
      <c r="A235" s="140">
        <f>+A$94</f>
        <v>4011300</v>
      </c>
      <c r="B235" s="134">
        <f>+B$94</f>
        <v>41870</v>
      </c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4"/>
      <c r="V235" s="64"/>
    </row>
    <row r="236" spans="1:22" ht="14.25">
      <c r="A236" s="140">
        <f>+A$94</f>
        <v>4011300</v>
      </c>
      <c r="B236" s="134">
        <f>+B$94</f>
        <v>41870</v>
      </c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4"/>
      <c r="V236" s="64"/>
    </row>
    <row r="237" spans="1:22" ht="14.25">
      <c r="A237" s="140">
        <f>+A$94</f>
        <v>4011300</v>
      </c>
      <c r="B237" s="134">
        <f>+B$94</f>
        <v>41870</v>
      </c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4"/>
      <c r="V237" s="64"/>
    </row>
    <row r="238" spans="1:22" ht="14.25">
      <c r="A238" s="140">
        <f>+A$94</f>
        <v>4011300</v>
      </c>
      <c r="B238" s="134">
        <f>+B$94</f>
        <v>41870</v>
      </c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4"/>
      <c r="V238" s="64"/>
    </row>
    <row r="239" spans="1:22" ht="14.25">
      <c r="A239" s="140">
        <f>+A$94</f>
        <v>4011300</v>
      </c>
      <c r="B239" s="134">
        <f>+B$94</f>
        <v>41870</v>
      </c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4"/>
      <c r="V239" s="64"/>
    </row>
    <row r="240" spans="1:22" ht="14.25">
      <c r="A240" s="140">
        <f>+A$94</f>
        <v>4011300</v>
      </c>
      <c r="B240" s="134">
        <f>+B$94</f>
        <v>41870</v>
      </c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4"/>
      <c r="V240" s="64"/>
    </row>
    <row r="241" spans="1:22" ht="14.25">
      <c r="A241" s="140">
        <f>+A$94</f>
        <v>4011300</v>
      </c>
      <c r="B241" s="134">
        <f>+B$94</f>
        <v>41870</v>
      </c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4"/>
      <c r="V241" s="64"/>
    </row>
    <row r="242" spans="1:22" ht="14.25">
      <c r="A242" s="140">
        <f>+A$94</f>
        <v>4011300</v>
      </c>
      <c r="B242" s="134">
        <f>+B$94</f>
        <v>41870</v>
      </c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4"/>
      <c r="V242" s="64"/>
    </row>
    <row r="243" spans="1:22" ht="14.25">
      <c r="A243" s="140">
        <f>+A$94</f>
        <v>4011300</v>
      </c>
      <c r="B243" s="134">
        <f>+B$94</f>
        <v>41870</v>
      </c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4"/>
      <c r="V243" s="64"/>
    </row>
    <row r="244" spans="1:22" ht="14.25">
      <c r="A244" s="140">
        <f>+A$94</f>
        <v>4011300</v>
      </c>
      <c r="B244" s="134">
        <f>+B$94</f>
        <v>41870</v>
      </c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4"/>
      <c r="V244" s="64"/>
    </row>
    <row r="245" spans="1:22" ht="14.25">
      <c r="A245" s="140">
        <f>+A$94</f>
        <v>4011300</v>
      </c>
      <c r="B245" s="134">
        <f>+B$94</f>
        <v>41870</v>
      </c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4"/>
      <c r="V245" s="64"/>
    </row>
    <row r="246" spans="1:22" ht="14.25">
      <c r="A246" s="140">
        <f>+A$94</f>
        <v>4011300</v>
      </c>
      <c r="B246" s="134">
        <f>+B$94</f>
        <v>41870</v>
      </c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4"/>
      <c r="V246" s="64"/>
    </row>
    <row r="247" spans="1:22" ht="14.25">
      <c r="A247" s="140">
        <f>+A$94</f>
        <v>4011300</v>
      </c>
      <c r="B247" s="134">
        <f>+B$94</f>
        <v>41870</v>
      </c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4"/>
      <c r="V247" s="64"/>
    </row>
    <row r="248" spans="1:22" ht="14.25">
      <c r="A248" s="140">
        <f>+A$94</f>
        <v>4011300</v>
      </c>
      <c r="B248" s="134">
        <f>+B$94</f>
        <v>41870</v>
      </c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4"/>
      <c r="V248" s="64"/>
    </row>
    <row r="249" spans="1:22" ht="14.25">
      <c r="A249" s="140">
        <f>+A$94</f>
        <v>4011300</v>
      </c>
      <c r="B249" s="134">
        <f>+B$94</f>
        <v>41870</v>
      </c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4"/>
      <c r="V249" s="64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72:D83 IZ72:IZ83 SV72:SV83 ACR72:ACR83">
      <formula1>#REF!</formula1>
      <formula2>0</formula2>
    </dataValidation>
    <dataValidation type="list" sqref="E72:E83 JA72:JA83 SW72:SW83 ACS72:ACS83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Codage SANDRE svp" sqref="F72:F83 JB72:JB83 SX72:SX83 ACT72:ACT83">
      <formula1>#REF!</formula1>
      <formula2>0</formula2>
    </dataValidation>
    <dataValidation type="list" errorTitle="PHASE" sqref="G72:G83 JC72:JC83 SY72:SY83 ACU72:ACU83">
      <formula1>#REF!</formula1>
      <formula2>0</formula2>
    </dataValidation>
    <dataValidation type="list" errorTitle="Recouvrement en % de 0 à 100" sqref="H39:H51 JD39:JD51 SZ39:SZ51 ACV39:ACV51">
      <formula1>"'+,'++,'+++"</formula1>
      <formula2>0</formula2>
    </dataValidation>
    <dataValidation type="list" errorTitle="Bocal de regroupement" sqref="H72:H83 JD72:JD83 SZ72:SZ83 ACV72:ACV83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Recouvrement en % de 0 à 100" sqref="I39:J51 JE39:JF51 TA39:TB51 ACW39:ACX51">
      <formula1>"X,0"</formula1>
      <formula2>0</formula2>
    </dataValidation>
    <dataValidation type="list" errorTitle="Intensité du comatage de 0 à 5" sqref="I72:I83 JE72:JE83 TA72:TA83 ACW72:ACW83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Stabilité ou non du substrat" sqref="J72:J83 JF72:JF83 TB72:TB83 ACX72:ACX83">
      <formula1>#REF!</formula1>
      <formula2>0</formula2>
    </dataValidation>
    <dataValidation errorTitle="Abondance végétation de 0 à 5" sqref="L72:L83 JH72:JH83 TD72:TD83 ACZ72:ACZ83">
      <formula1>0</formula1>
      <formula2>0</formula2>
    </dataValidation>
    <dataValidation type="list" sqref="M42:M44 JI42:JI44 TE42:TE44 ADA42:ADA44">
      <formula1>"oui,non"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2024-04-15T11:16:17Z</dcterms:modified>
  <cp:category/>
  <cp:version/>
  <cp:contentType/>
  <cp:contentStatus/>
  <cp:revision>1</cp:revision>
</cp:coreProperties>
</file>