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4096" sheetId="1" r:id="rId1"/>
  </sheets>
  <definedNames/>
  <calcPr calcId="145621"/>
  <extLst/>
</workbook>
</file>

<file path=xl/sharedStrings.xml><?xml version="1.0" encoding="utf-8"?>
<sst xmlns="http://schemas.openxmlformats.org/spreadsheetml/2006/main" count="422" uniqueCount="261">
  <si>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</si>
  <si>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</si>
  <si>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</si>
  <si>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</si>
  <si>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</si>
  <si>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</si>
  <si>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</si>
  <si>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</si>
  <si>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</si>
  <si>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</si>
  <si>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</si>
  <si>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</si>
  <si>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</si>
  <si>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</si>
  <si>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</si>
  <si>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</si>
  <si>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</si>
  <si>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</si>
  <si>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</si>
  <si>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</si>
  <si>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</si>
  <si>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</si>
  <si>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</si>
  <si>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</si>
  <si>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</si>
  <si>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</si>
  <si>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</si>
  <si>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</si>
  <si>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</si>
  <si>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</si>
  <si>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</si>
  <si>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</si>
  <si>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</si>
  <si>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</si>
  <si>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</si>
  <si>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</si>
  <si>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</si>
  <si>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</si>
  <si>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</si>
  <si>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</si>
  <si>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</si>
  <si>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</si>
  <si>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</si>
  <si>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</si>
  <si>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</si>
  <si>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</si>
  <si>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</si>
  <si>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</si>
  <si>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</si>
  <si>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</si>
  <si>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</si>
  <si>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</si>
  <si>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</si>
  <si>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</si>
  <si>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</si>
  <si>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</si>
  <si>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</si>
  <si>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</si>
  <si>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</si>
  <si>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</si>
  <si>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</si>
  <si>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</si>
  <si>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</si>
  <si>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</si>
  <si>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</si>
  <si>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</si>
  <si>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</si>
  <si>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</si>
  <si>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</si>
  <si>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</si>
  <si>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</si>
  <si>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</si>
  <si>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</si>
  <si>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</si>
  <si>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</si>
  <si>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</si>
  <si>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</si>
  <si>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</si>
  <si>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</si>
  <si>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</si>
  <si>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</si>
  <si>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</si>
  <si>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</si>
  <si>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</si>
  <si>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</si>
  <si>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</si>
  <si>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</si>
  <si>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</si>
  <si>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</si>
  <si>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</si>
  <si>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</si>
  <si>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</si>
  <si>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</si>
  <si>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</si>
  <si>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</si>
  <si>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</si>
  <si>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</si>
  <si>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</si>
  <si>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OUDAN</t>
  </si>
  <si>
    <t>OUDAN à ROANNE</t>
  </si>
  <si>
    <t>ROANNE</t>
  </si>
  <si>
    <t>42187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</si>
  <si>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</si>
  <si>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</si>
  <si>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</si>
  <si>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</si>
  <si>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</si>
  <si>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</si>
  <si>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</si>
  <si>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</si>
  <si>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</si>
  <si>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</si>
  <si>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</si>
  <si>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</si>
  <si>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</si>
  <si>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</si>
  <si>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</si>
  <si>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</si>
  <si>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</si>
  <si>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</si>
  <si>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</si>
  <si>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</si>
  <si>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</si>
  <si>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AVAL PONT SUR CANAL ROANNE-DIGOIN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</si>
  <si>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</si>
  <si>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</si>
  <si>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</si>
  <si>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</si>
  <si>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</si>
  <si>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</si>
  <si>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</si>
  <si>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</si>
  <si>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</si>
  <si>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</si>
  <si>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</si>
  <si>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</si>
  <si>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</si>
  <si>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</si>
  <si>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</si>
  <si>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</si>
  <si>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</si>
  <si>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</si>
  <si>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</si>
  <si>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</si>
  <si>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</si>
  <si>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</si>
  <si>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</si>
  <si>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</si>
  <si>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</si>
  <si>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</si>
  <si>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</si>
  <si>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</si>
  <si>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</si>
  <si>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</si>
  <si>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</si>
  <si>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</si>
  <si>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</si>
  <si>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</si>
  <si>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</si>
  <si>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</si>
  <si>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</si>
  <si>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</si>
  <si>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</si>
  <si>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</si>
  <si>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</si>
  <si>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</si>
  <si>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</si>
  <si>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</si>
  <si>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</si>
  <si>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</si>
  <si>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</si>
  <si>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</si>
  <si>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</si>
  <si>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</si>
  <si>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</si>
  <si>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</si>
  <si>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Gramineae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</si>
  <si>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</si>
  <si>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</si>
  <si>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</si>
  <si>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</si>
  <si>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</si>
  <si>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</si>
  <si>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</si>
  <si>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</si>
  <si>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</si>
  <si>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</si>
  <si>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</si>
  <si>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</si>
  <si>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</si>
  <si>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</si>
  <si>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</si>
  <si>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</si>
  <si>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</si>
  <si>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</si>
  <si>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</si>
  <si>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</si>
  <si>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</si>
  <si>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</si>
  <si>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</si>
  <si>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</si>
  <si>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</si>
  <si>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</si>
  <si>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Psychomyidae</t>
  </si>
  <si>
    <t>Tinodes</t>
  </si>
  <si>
    <t>Baetis</t>
  </si>
  <si>
    <t>Hydroporinae</t>
  </si>
  <si>
    <t>Esolus</t>
  </si>
  <si>
    <t>Limnius</t>
  </si>
  <si>
    <t>Stenelmis</t>
  </si>
  <si>
    <t>Anthomyidae</t>
  </si>
  <si>
    <t>Ceratopogoninae</t>
  </si>
  <si>
    <t>Forcypomyiinae</t>
  </si>
  <si>
    <t>Chironomidae</t>
  </si>
  <si>
    <t>Ephydridae</t>
  </si>
  <si>
    <t>Limoniidae</t>
  </si>
  <si>
    <t>Psychodidae</t>
  </si>
  <si>
    <t>Simuliidae</t>
  </si>
  <si>
    <t>Tipulidae</t>
  </si>
  <si>
    <t>Corixidae</t>
  </si>
  <si>
    <t>Gerris</t>
  </si>
  <si>
    <t>Hydrometra</t>
  </si>
  <si>
    <t>Calopteryx</t>
  </si>
  <si>
    <t>Ischnura</t>
  </si>
  <si>
    <t>Gomphidae</t>
  </si>
  <si>
    <t>Platycnemis</t>
  </si>
  <si>
    <t>Zygoptera</t>
  </si>
  <si>
    <t>Sisyra</t>
  </si>
  <si>
    <t>Cladoceres</t>
  </si>
  <si>
    <t>P</t>
  </si>
  <si>
    <t>Copépodes</t>
  </si>
  <si>
    <t>Asellidae</t>
  </si>
  <si>
    <t>Crangonyx</t>
  </si>
  <si>
    <t>Gammaridae</t>
  </si>
  <si>
    <t>Gammarus</t>
  </si>
  <si>
    <t>Acroloxus</t>
  </si>
  <si>
    <t>Ancylus</t>
  </si>
  <si>
    <t>Potamopyrgus</t>
  </si>
  <si>
    <t>Radix</t>
  </si>
  <si>
    <t>Stagnicola</t>
  </si>
  <si>
    <t>Physidae</t>
  </si>
  <si>
    <t>Physa acuta</t>
  </si>
  <si>
    <t>Gyraulus</t>
  </si>
  <si>
    <t>Hippeutis</t>
  </si>
  <si>
    <t>Sphaeriidae</t>
  </si>
  <si>
    <t>Pisidium</t>
  </si>
  <si>
    <t>Sphaerium</t>
  </si>
  <si>
    <t>Turbellaria</t>
  </si>
  <si>
    <t>Dendrocoelum</t>
  </si>
  <si>
    <t>Dugesia</t>
  </si>
  <si>
    <t>Polycelis</t>
  </si>
  <si>
    <t>Erpobdellidae</t>
  </si>
  <si>
    <t>Helobdella</t>
  </si>
  <si>
    <t>Theromizon</t>
  </si>
  <si>
    <t>Piscicola</t>
  </si>
  <si>
    <t>Oligochaeta</t>
  </si>
  <si>
    <t>Bryozoa</t>
  </si>
  <si>
    <t>Hydrozoa</t>
  </si>
  <si>
    <t>Mermithoïdea</t>
  </si>
  <si>
    <t>Spongillidae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</si>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</sst>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11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0" borderId="9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1" fillId="0" borderId="11" xfId="34" applyFont="1" applyBorder="1" applyAlignment="1" applyProtection="1">
      <alignment horizontal="center" vertical="center" wrapText="1"/>
      <protection hidden="1"/>
    </xf>
    <xf numFmtId="164" fontId="4" fillId="0" borderId="0" xfId="34" applyFont="1" applyAlignment="1" applyProtection="1">
      <alignment horizontal="center" vertical="center"/>
      <protection hidden="1"/>
    </xf>
    <xf numFmtId="164" fontId="9" fillId="2" borderId="12" xfId="34" applyFont="1" applyBorder="1" applyAlignment="1" applyProtection="1">
      <alignment horizontal="left" vertical="center"/>
      <protection hidden="1"/>
    </xf>
    <xf numFmtId="164" fontId="6" fillId="2" borderId="13" xfId="34" applyFont="1" applyBorder="1" applyAlignment="1" applyProtection="1">
      <alignment vertical="center"/>
      <protection hidden="1"/>
    </xf>
    <xf numFmtId="164" fontId="0" fillId="2" borderId="13" xfId="34" applyFont="1" applyBorder="1" applyAlignment="1" applyProtection="1">
      <alignment vertical="center"/>
      <protection hidden="1"/>
    </xf>
    <xf numFmtId="164" fontId="0" fillId="2" borderId="14" xfId="34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0" fillId="2" borderId="15" xfId="34" applyFont="1" applyBorder="1" applyAlignment="1" applyProtection="1">
      <alignment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65" fontId="15" fillId="3" borderId="16" xfId="34" applyFont="1" applyBorder="1" applyAlignment="1" applyProtection="1">
      <alignment vertical="center"/>
      <protection hidden="1"/>
    </xf>
    <xf numFmtId="164" fontId="15" fillId="3" borderId="16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17" xfId="34" applyFont="1" applyBorder="1" applyAlignment="1" applyProtection="1">
      <alignment vertical="center"/>
      <protection hidden="1"/>
    </xf>
    <xf numFmtId="164" fontId="5" fillId="0" borderId="18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/>
      <protection hidden="1"/>
    </xf>
    <xf numFmtId="164" fontId="5" fillId="0" borderId="20" xfId="34" applyFont="1" applyBorder="1" applyAlignment="1" applyProtection="1">
      <alignment/>
      <protection hidden="1"/>
    </xf>
    <xf numFmtId="164" fontId="6" fillId="2" borderId="14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13" xfId="34" applyFont="1" applyBorder="1" applyAlignment="1" applyProtection="1">
      <alignment vertical="center"/>
      <protection hidden="1"/>
    </xf>
    <xf numFmtId="164" fontId="6" fillId="2" borderId="15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21" xfId="34" applyFont="1" applyBorder="1" applyAlignment="1" applyProtection="1">
      <alignment horizontal="left" vertical="center"/>
      <protection hidden="1"/>
    </xf>
    <xf numFmtId="164" fontId="6" fillId="2" borderId="17" xfId="34" applyFont="1" applyBorder="1" applyAlignment="1" applyProtection="1">
      <alignment horizontal="left" vertical="center"/>
      <protection hidden="1"/>
    </xf>
    <xf numFmtId="164" fontId="0" fillId="0" borderId="21" xfId="34" applyFont="1" applyBorder="1" applyAlignment="1" applyProtection="1">
      <alignment vertical="center"/>
      <protection hidden="1"/>
    </xf>
    <xf numFmtId="164" fontId="0" fillId="0" borderId="22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4" borderId="0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 wrapText="1"/>
      <protection hidden="1"/>
    </xf>
    <xf numFmtId="164" fontId="17" fillId="4" borderId="16" xfId="34" applyFont="1" applyBorder="1" applyAlignment="1" applyProtection="1">
      <alignment vertical="center"/>
      <protection hidden="1"/>
    </xf>
    <xf numFmtId="168" fontId="15" fillId="3" borderId="16" xfId="34" applyFont="1" applyBorder="1" applyAlignment="1" applyProtection="1">
      <alignment vertical="center"/>
      <protection hidden="1"/>
    </xf>
    <xf numFmtId="164" fontId="17" fillId="2" borderId="16" xfId="34" applyFont="1" applyBorder="1" applyAlignment="1" applyProtection="1">
      <alignment horizontal="left" vertical="center" wrapText="1"/>
      <protection hidden="1"/>
    </xf>
    <xf numFmtId="164" fontId="4" fillId="0" borderId="16" xfId="34" applyFont="1" applyBorder="1" applyAlignment="1" applyProtection="1">
      <alignment horizontal="center" vertical="center" wrapText="1"/>
      <protection hidden="1"/>
    </xf>
    <xf numFmtId="169" fontId="15" fillId="3" borderId="16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8" fillId="2" borderId="0" xfId="34" applyFont="1" applyAlignment="1" applyProtection="1">
      <alignment vertical="center"/>
      <protection hidden="1"/>
    </xf>
    <xf numFmtId="171" fontId="18" fillId="2" borderId="0" xfId="34" applyFont="1" applyAlignment="1" applyProtection="1">
      <alignment vertical="center"/>
      <protection hidden="1"/>
    </xf>
    <xf numFmtId="164" fontId="19" fillId="0" borderId="0" xfId="34" applyFont="1" applyAlignment="1" applyProtection="1">
      <alignment horizontal="center"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22" fillId="2" borderId="9" xfId="34" applyFont="1" applyBorder="1" applyAlignment="1" applyProtection="1">
      <alignment horizontal="center" vertical="center"/>
      <protection hidden="1"/>
    </xf>
    <xf numFmtId="164" fontId="6" fillId="2" borderId="23" xfId="34" applyFont="1" applyBorder="1" applyAlignment="1" applyProtection="1">
      <alignment horizontal="center" vertical="center" wrapText="1"/>
      <protection hidden="1"/>
    </xf>
    <xf numFmtId="164" fontId="6" fillId="2" borderId="24" xfId="34" applyFont="1" applyBorder="1" applyAlignment="1" applyProtection="1">
      <alignment horizontal="center" vertical="center" wrapText="1"/>
      <protection hidden="1"/>
    </xf>
    <xf numFmtId="164" fontId="20" fillId="0" borderId="0" xfId="34" applyFont="1" applyBorder="1" applyAlignment="1" applyProtection="1">
      <alignment vertical="center"/>
      <protection hidden="1"/>
    </xf>
    <xf numFmtId="164" fontId="6" fillId="2" borderId="25" xfId="34" applyFont="1" applyBorder="1" applyAlignment="1" applyProtection="1">
      <alignment horizontal="center" vertical="center" wrapText="1"/>
      <protection hidden="1"/>
    </xf>
    <xf numFmtId="164" fontId="21" fillId="2" borderId="13" xfId="34" applyFont="1" applyBorder="1" applyAlignment="1" applyProtection="1">
      <alignment vertical="center"/>
      <protection hidden="1"/>
    </xf>
    <xf numFmtId="164" fontId="4" fillId="0" borderId="26" xfId="34" applyFont="1" applyBorder="1" applyAlignment="1" applyProtection="1">
      <alignment vertical="center"/>
      <protection hidden="1"/>
    </xf>
    <xf numFmtId="164" fontId="14" fillId="2" borderId="27" xfId="34" applyFont="1" applyBorder="1" applyAlignment="1" applyProtection="1">
      <alignment horizontal="center" vertical="center"/>
      <protection hidden="1"/>
    </xf>
    <xf numFmtId="168" fontId="17" fillId="4" borderId="16" xfId="34" applyFont="1" applyBorder="1" applyAlignment="1" applyProtection="1">
      <alignment vertical="center"/>
      <protection hidden="1"/>
    </xf>
    <xf numFmtId="164" fontId="17" fillId="2" borderId="27" xfId="34" applyFont="1" applyBorder="1" applyAlignment="1" applyProtection="1">
      <alignment horizontal="center" vertical="center"/>
      <protection hidden="1"/>
    </xf>
    <xf numFmtId="164" fontId="15" fillId="3" borderId="27" xfId="34" applyFont="1" applyBorder="1" applyAlignment="1" applyProtection="1">
      <alignment horizontal="left" vertical="center" wrapText="1"/>
      <protection hidden="1"/>
    </xf>
    <xf numFmtId="164" fontId="15" fillId="3" borderId="27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1" fillId="2" borderId="8" xfId="34" applyFont="1" applyBorder="1" applyAlignment="1" applyProtection="1">
      <alignment vertical="center"/>
      <protection hidden="1"/>
    </xf>
    <xf numFmtId="164" fontId="21" fillId="2" borderId="0" xfId="34" applyFont="1" applyBorder="1" applyAlignment="1" applyProtection="1">
      <alignment vertical="center"/>
      <protection hidden="1"/>
    </xf>
    <xf numFmtId="164" fontId="13" fillId="3" borderId="28" xfId="34" applyFont="1" applyBorder="1" applyAlignment="1" applyProtection="1">
      <alignment horizontal="center" vertical="center" wrapText="1"/>
      <protection hidden="1"/>
    </xf>
    <xf numFmtId="164" fontId="13" fillId="4" borderId="28" xfId="34" applyFont="1" applyBorder="1" applyAlignment="1" applyProtection="1">
      <alignment horizontal="center" vertical="center" wrapText="1"/>
      <protection hidden="1"/>
    </xf>
    <xf numFmtId="164" fontId="14" fillId="2" borderId="29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72" fontId="15" fillId="3" borderId="16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364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7" width="14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9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9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6" customFormat="1" ht="14.25">
      <c r="A23" s="42" t="s">
        <v>97</v>
      </c>
      <c r="B23" s="42">
        <v>4014096</v>
      </c>
      <c r="C23" s="42" t="s">
        <v>98</v>
      </c>
      <c r="D23" s="42" t="s">
        <v>99</v>
      </c>
      <c r="E23" s="42" t="s">
        <v>100</v>
      </c>
      <c r="F23" s="43" t="s">
        <v>101</v>
      </c>
      <c r="G23" s="42">
        <v>2118013</v>
      </c>
      <c r="H23" s="42">
        <v>736209</v>
      </c>
      <c r="I23" s="42">
        <v>268</v>
      </c>
      <c r="J23" s="42" t="s">
        <v>42</v>
      </c>
      <c r="K23" s="44">
        <v>736224</v>
      </c>
      <c r="L23" s="44">
        <v>2118024</v>
      </c>
      <c r="M23" s="44">
        <v>736158</v>
      </c>
      <c r="N23" s="44">
        <v>2117986</v>
      </c>
      <c r="O23" s="44">
        <v>5</v>
      </c>
      <c r="P23" s="44">
        <v>90</v>
      </c>
      <c r="R23" s="24" t="s">
        <v>102</v>
      </c>
      <c r="S23" s="45"/>
      <c r="T23" s="45"/>
      <c r="U23" s="45"/>
      <c r="V23" s="45"/>
      <c r="W23" s="45"/>
      <c r="X23" s="45"/>
      <c r="Y23" s="46"/>
    </row>
    <row r="24" spans="1:25" s="6" customFormat="1" ht="16.5">
      <c r="A24" s="5"/>
      <c r="B24" s="5"/>
      <c r="C24" s="5"/>
      <c r="D24" s="5"/>
      <c r="E24" s="5"/>
      <c r="F24" s="47"/>
      <c r="G24" s="47"/>
      <c r="R24" s="24" t="s">
        <v>97</v>
      </c>
      <c r="S24" s="45"/>
      <c r="T24" s="45"/>
      <c r="U24" s="45"/>
      <c r="V24" s="45"/>
      <c r="W24" s="45"/>
      <c r="X24" s="45"/>
      <c r="Y24" s="46"/>
    </row>
    <row r="25" spans="1:25" s="6" customFormat="1" ht="16.5">
      <c r="A25" s="4" t="s">
        <v>103</v>
      </c>
      <c r="B25" s="4"/>
      <c r="C25" s="4"/>
      <c r="D25" s="5"/>
      <c r="E25" s="5"/>
      <c r="F25" s="47"/>
      <c r="R25" s="48" t="s">
        <v>104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48" t="s">
        <v>105</v>
      </c>
      <c r="S26" s="45"/>
      <c r="T26" s="45"/>
      <c r="U26" s="45"/>
      <c r="V26" s="45"/>
      <c r="W26" s="45"/>
      <c r="X26" s="45"/>
      <c r="Y26" s="46"/>
    </row>
    <row r="27" spans="1:25" ht="12.75">
      <c r="A27" s="16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106</v>
      </c>
      <c r="S27" s="45"/>
      <c r="T27" s="45"/>
      <c r="U27" s="45"/>
      <c r="V27" s="45"/>
      <c r="W27" s="45"/>
      <c r="X27" s="45"/>
      <c r="Y27" s="46"/>
    </row>
    <row r="28" spans="1:25" ht="13.5">
      <c r="A28" s="20" t="s">
        <v>32</v>
      </c>
      <c r="B28" s="21" t="s">
        <v>107</v>
      </c>
      <c r="C28" s="21"/>
      <c r="D28" s="21"/>
      <c r="E28" s="50"/>
      <c r="H28" s="2"/>
      <c r="I28" s="2"/>
      <c r="R28" s="51" t="s">
        <v>108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6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6" t="s">
        <v>109</v>
      </c>
      <c r="B30" s="17" t="s">
        <v>110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111</v>
      </c>
      <c r="B31" s="17" t="s">
        <v>112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30" t="s">
        <v>113</v>
      </c>
      <c r="B32" s="58" t="s">
        <v>114</v>
      </c>
      <c r="C32" s="31"/>
      <c r="D32" s="31"/>
      <c r="E32" s="59"/>
      <c r="G32" s="4" t="s">
        <v>115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15</v>
      </c>
      <c r="I34" s="49"/>
      <c r="J34" s="49"/>
      <c r="U34" s="3"/>
    </row>
    <row r="35" spans="6:21" ht="12.75">
      <c r="F35" s="3"/>
      <c r="G35" s="3"/>
      <c r="H35" s="60" t="s">
        <v>116</v>
      </c>
      <c r="I35" s="61" t="s">
        <v>117</v>
      </c>
      <c r="J35" s="62"/>
      <c r="U35" s="3"/>
    </row>
    <row r="36" spans="6:21" ht="12.75">
      <c r="F36" s="1"/>
      <c r="G36" s="1"/>
      <c r="H36" s="60" t="s">
        <v>118</v>
      </c>
      <c r="I36" s="61" t="s">
        <v>119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9" t="s">
        <v>94</v>
      </c>
      <c r="E37" s="40" t="s">
        <v>94</v>
      </c>
      <c r="F37" s="67"/>
      <c r="G37" s="1"/>
      <c r="H37" s="39" t="s">
        <v>94</v>
      </c>
      <c r="I37" s="68" t="s">
        <v>120</v>
      </c>
      <c r="R37" s="65"/>
      <c r="S37" s="65"/>
      <c r="T37" s="3"/>
      <c r="U37" s="3"/>
    </row>
    <row r="38" spans="1:21" ht="12.75">
      <c r="A38" s="41" t="s">
        <v>32</v>
      </c>
      <c r="B38" s="41" t="s">
        <v>39</v>
      </c>
      <c r="C38" s="41" t="s">
        <v>109</v>
      </c>
      <c r="D38" s="41" t="s">
        <v>111</v>
      </c>
      <c r="E38" s="41" t="s">
        <v>113</v>
      </c>
      <c r="F38" s="41" t="s">
        <v>121</v>
      </c>
      <c r="G38" s="41" t="s">
        <v>122</v>
      </c>
      <c r="H38" s="69" t="s">
        <v>116</v>
      </c>
      <c r="I38" s="69" t="s">
        <v>118</v>
      </c>
      <c r="R38" s="65"/>
      <c r="S38" s="65"/>
      <c r="T38" s="3"/>
      <c r="U38" s="3"/>
    </row>
    <row r="39" spans="1:21" ht="14.25">
      <c r="A39" s="70">
        <f>B23</f>
        <v>4014096</v>
      </c>
      <c r="B39" s="70" t="str">
        <f>C23</f>
        <v>OUDAN</v>
      </c>
      <c r="C39" s="71" t="s">
        <v>123</v>
      </c>
      <c r="D39" s="71">
        <v>40772</v>
      </c>
      <c r="E39" s="44">
        <v>4</v>
      </c>
      <c r="F39" s="72" t="s">
        <v>124</v>
      </c>
      <c r="G39" s="73" t="s">
        <v>11</v>
      </c>
      <c r="H39" s="74">
        <v>0</v>
      </c>
      <c r="I39" s="74"/>
      <c r="R39" s="65"/>
      <c r="S39" s="65"/>
      <c r="T39" s="3"/>
      <c r="U39" s="3"/>
    </row>
    <row r="40" spans="1:21" ht="14.25">
      <c r="A40" s="75">
        <f>+A$39</f>
        <v>4014096</v>
      </c>
      <c r="B40" s="75" t="str">
        <f>+B$39</f>
        <v>OUDAN</v>
      </c>
      <c r="C40" s="76" t="str">
        <f>+C$39</f>
        <v>AVAL PONT SUR CANAL ROANNE-DIGOIN</v>
      </c>
      <c r="D40" s="76">
        <f>+D$39</f>
        <v>40772</v>
      </c>
      <c r="E40" s="75">
        <f>+I$23</f>
        <v>268</v>
      </c>
      <c r="F40" s="72" t="s">
        <v>125</v>
      </c>
      <c r="G40" s="73" t="s">
        <v>19</v>
      </c>
      <c r="H40" s="74">
        <v>0</v>
      </c>
      <c r="I40" s="74"/>
      <c r="R40" s="65"/>
      <c r="S40" s="65"/>
      <c r="T40" s="3"/>
      <c r="U40" s="3"/>
    </row>
    <row r="41" spans="1:21" ht="14.25">
      <c r="A41" s="75">
        <f>+A$39</f>
        <v>4014096</v>
      </c>
      <c r="B41" s="75" t="str">
        <f>+B$39</f>
        <v>OUDAN</v>
      </c>
      <c r="C41" s="76" t="str">
        <f>+C$39</f>
        <v>AVAL PONT SUR CANAL ROANNE-DIGOIN</v>
      </c>
      <c r="D41" s="76">
        <f>+D$39</f>
        <v>40772</v>
      </c>
      <c r="E41" s="75">
        <f>+I$23</f>
        <v>268</v>
      </c>
      <c r="F41" s="72" t="s">
        <v>126</v>
      </c>
      <c r="G41" s="73" t="s">
        <v>28</v>
      </c>
      <c r="H41" s="74">
        <v>0</v>
      </c>
      <c r="I41" s="74"/>
      <c r="R41" s="65"/>
      <c r="S41" s="65"/>
      <c r="T41" s="3"/>
      <c r="U41" s="3"/>
    </row>
    <row r="42" spans="1:21" ht="14.25">
      <c r="A42" s="75">
        <f>+A$39</f>
        <v>4014096</v>
      </c>
      <c r="B42" s="75" t="str">
        <f>+B$39</f>
        <v>OUDAN</v>
      </c>
      <c r="C42" s="76" t="str">
        <f>+C$39</f>
        <v>AVAL PONT SUR CANAL ROANNE-DIGOIN</v>
      </c>
      <c r="D42" s="76">
        <f>+D$39</f>
        <v>40772</v>
      </c>
      <c r="E42" s="75">
        <f>+I$23</f>
        <v>268</v>
      </c>
      <c r="F42" s="72" t="s">
        <v>127</v>
      </c>
      <c r="G42" s="73" t="s">
        <v>36</v>
      </c>
      <c r="H42" s="74">
        <v>1</v>
      </c>
      <c r="I42" s="74"/>
      <c r="R42" s="65"/>
      <c r="S42" s="65"/>
      <c r="T42" s="3"/>
      <c r="U42" s="3"/>
    </row>
    <row r="43" spans="1:21" ht="14.25">
      <c r="A43" s="75">
        <f>+A$39</f>
        <v>4014096</v>
      </c>
      <c r="B43" s="75" t="str">
        <f>+B$39</f>
        <v>OUDAN</v>
      </c>
      <c r="C43" s="76" t="str">
        <f>+C$39</f>
        <v>AVAL PONT SUR CANAL ROANNE-DIGOIN</v>
      </c>
      <c r="D43" s="76">
        <f>+D$39</f>
        <v>40772</v>
      </c>
      <c r="E43" s="75">
        <f>+I$23</f>
        <v>268</v>
      </c>
      <c r="F43" s="72" t="s">
        <v>128</v>
      </c>
      <c r="G43" s="73" t="s">
        <v>43</v>
      </c>
      <c r="H43" s="74">
        <v>27</v>
      </c>
      <c r="I43" s="74"/>
      <c r="O43" s="6"/>
      <c r="P43" s="6"/>
      <c r="Q43" s="6"/>
      <c r="R43" s="6"/>
      <c r="S43" s="6"/>
      <c r="T43" s="3"/>
      <c r="U43" s="3"/>
    </row>
    <row r="44" spans="1:21" ht="14.25">
      <c r="A44" s="75">
        <f>+A$39</f>
        <v>4014096</v>
      </c>
      <c r="B44" s="75" t="str">
        <f>+B$39</f>
        <v>OUDAN</v>
      </c>
      <c r="C44" s="76" t="str">
        <f>+C$39</f>
        <v>AVAL PONT SUR CANAL ROANNE-DIGOIN</v>
      </c>
      <c r="D44" s="76">
        <f>+D$39</f>
        <v>40772</v>
      </c>
      <c r="E44" s="75">
        <f>+I$23</f>
        <v>268</v>
      </c>
      <c r="F44" s="72" t="s">
        <v>129</v>
      </c>
      <c r="G44" s="73" t="s">
        <v>49</v>
      </c>
      <c r="H44" s="74">
        <v>23</v>
      </c>
      <c r="I44" s="74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>
        <f>+A$39</f>
        <v>4014096</v>
      </c>
      <c r="B45" s="75" t="str">
        <f>+B$39</f>
        <v>OUDAN</v>
      </c>
      <c r="C45" s="76" t="str">
        <f>+C$39</f>
        <v>AVAL PONT SUR CANAL ROANNE-DIGOIN</v>
      </c>
      <c r="D45" s="76">
        <f>+D$39</f>
        <v>40772</v>
      </c>
      <c r="E45" s="75">
        <f>+I$23</f>
        <v>268</v>
      </c>
      <c r="F45" s="72" t="s">
        <v>130</v>
      </c>
      <c r="G45" s="73" t="s">
        <v>54</v>
      </c>
      <c r="H45" s="74">
        <v>1</v>
      </c>
      <c r="I45" s="74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>
        <f>+A$39</f>
        <v>4014096</v>
      </c>
      <c r="B46" s="75" t="str">
        <f>+B$39</f>
        <v>OUDAN</v>
      </c>
      <c r="C46" s="76" t="str">
        <f>+C$39</f>
        <v>AVAL PONT SUR CANAL ROANNE-DIGOIN</v>
      </c>
      <c r="D46" s="76">
        <f>+D$39</f>
        <v>40772</v>
      </c>
      <c r="E46" s="75">
        <f>+I$23</f>
        <v>268</v>
      </c>
      <c r="F46" s="72" t="s">
        <v>131</v>
      </c>
      <c r="G46" s="73" t="s">
        <v>58</v>
      </c>
      <c r="H46" s="74">
        <v>1</v>
      </c>
      <c r="I46" s="74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>
        <f>+A$39</f>
        <v>4014096</v>
      </c>
      <c r="B47" s="75" t="str">
        <f>+B$39</f>
        <v>OUDAN</v>
      </c>
      <c r="C47" s="76" t="str">
        <f>+C$39</f>
        <v>AVAL PONT SUR CANAL ROANNE-DIGOIN</v>
      </c>
      <c r="D47" s="76">
        <f>+D$39</f>
        <v>40772</v>
      </c>
      <c r="E47" s="75">
        <f>+I$23</f>
        <v>268</v>
      </c>
      <c r="F47" s="72" t="s">
        <v>132</v>
      </c>
      <c r="G47" s="73" t="s">
        <v>62</v>
      </c>
      <c r="H47" s="74">
        <v>0</v>
      </c>
      <c r="I47" s="74"/>
    </row>
    <row r="48" spans="1:19" s="6" customFormat="1" ht="14.25">
      <c r="A48" s="75">
        <f>+A$39</f>
        <v>4014096</v>
      </c>
      <c r="B48" s="75" t="str">
        <f>+B$39</f>
        <v>OUDAN</v>
      </c>
      <c r="C48" s="76" t="str">
        <f>+C$39</f>
        <v>AVAL PONT SUR CANAL ROANNE-DIGOIN</v>
      </c>
      <c r="D48" s="76">
        <f>+D$39</f>
        <v>40772</v>
      </c>
      <c r="E48" s="75">
        <f>+I$23</f>
        <v>268</v>
      </c>
      <c r="F48" s="72" t="s">
        <v>133</v>
      </c>
      <c r="G48" s="73" t="s">
        <v>65</v>
      </c>
      <c r="H48" s="74">
        <v>1</v>
      </c>
      <c r="I48" s="74"/>
      <c r="O48" s="1"/>
      <c r="P48" s="1"/>
      <c r="Q48" s="1"/>
      <c r="R48" s="65"/>
      <c r="S48" s="65"/>
    </row>
    <row r="49" spans="1:19" s="6" customFormat="1" ht="14.25">
      <c r="A49" s="75">
        <f>+A$39</f>
        <v>4014096</v>
      </c>
      <c r="B49" s="75" t="str">
        <f>+B$39</f>
        <v>OUDAN</v>
      </c>
      <c r="C49" s="76" t="str">
        <f>+C$39</f>
        <v>AVAL PONT SUR CANAL ROANNE-DIGOIN</v>
      </c>
      <c r="D49" s="76">
        <f>+D$39</f>
        <v>40772</v>
      </c>
      <c r="E49" s="75">
        <f>+I$23</f>
        <v>268</v>
      </c>
      <c r="F49" s="72" t="s">
        <v>134</v>
      </c>
      <c r="G49" s="73" t="s">
        <v>69</v>
      </c>
      <c r="H49" s="74">
        <v>0</v>
      </c>
      <c r="I49" s="74"/>
      <c r="M49" s="1"/>
      <c r="N49" s="1"/>
      <c r="O49" s="1"/>
      <c r="P49" s="1"/>
      <c r="Q49" s="1"/>
      <c r="R49" s="65"/>
      <c r="S49" s="65"/>
    </row>
    <row r="50" spans="1:19" s="6" customFormat="1" ht="14.25">
      <c r="A50" s="75">
        <f>+A$39</f>
        <v>4014096</v>
      </c>
      <c r="B50" s="75" t="str">
        <f>+B$39</f>
        <v>OUDAN</v>
      </c>
      <c r="C50" s="76" t="str">
        <f>+C$39</f>
        <v>AVAL PONT SUR CANAL ROANNE-DIGOIN</v>
      </c>
      <c r="D50" s="76">
        <f>+D$39</f>
        <v>40772</v>
      </c>
      <c r="E50" s="75">
        <f>+I$23</f>
        <v>268</v>
      </c>
      <c r="F50" s="72" t="s">
        <v>135</v>
      </c>
      <c r="G50" s="73" t="s">
        <v>73</v>
      </c>
      <c r="H50" s="74">
        <v>46</v>
      </c>
      <c r="I50" s="74"/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7" t="s">
        <v>136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137</v>
      </c>
      <c r="B52" s="4"/>
      <c r="C52" s="4"/>
      <c r="D52" s="4"/>
      <c r="E52" s="4"/>
      <c r="F52" s="47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15</v>
      </c>
      <c r="B54" s="49"/>
      <c r="C54" s="49"/>
      <c r="D54" s="49"/>
      <c r="E54" s="81"/>
      <c r="F54" s="82"/>
      <c r="G54" s="80"/>
      <c r="T54" s="65"/>
      <c r="U54" s="65"/>
    </row>
    <row r="55" spans="1:21" ht="12.75">
      <c r="A55" s="20" t="s">
        <v>121</v>
      </c>
      <c r="B55" s="21" t="s">
        <v>138</v>
      </c>
      <c r="C55" s="21"/>
      <c r="D55" s="21"/>
      <c r="E55" s="21"/>
      <c r="F55" s="50"/>
      <c r="G55" s="13"/>
      <c r="J55" s="83"/>
      <c r="T55" s="65"/>
      <c r="U55" s="65"/>
    </row>
    <row r="56" spans="1:21" ht="12.75">
      <c r="A56" s="26" t="s">
        <v>139</v>
      </c>
      <c r="B56" s="17" t="s">
        <v>138</v>
      </c>
      <c r="C56" s="17"/>
      <c r="D56" s="17"/>
      <c r="E56" s="17"/>
      <c r="F56" s="55"/>
      <c r="G56" s="13"/>
      <c r="H56" s="16" t="s">
        <v>15</v>
      </c>
      <c r="J56" s="83"/>
      <c r="T56" s="65"/>
      <c r="U56" s="65"/>
    </row>
    <row r="57" spans="1:21" ht="12.75">
      <c r="A57" s="84" t="s">
        <v>140</v>
      </c>
      <c r="B57" s="85" t="s">
        <v>141</v>
      </c>
      <c r="C57" s="17"/>
      <c r="D57" s="17"/>
      <c r="E57" s="17"/>
      <c r="F57" s="55"/>
      <c r="G57" s="13"/>
      <c r="H57" s="86" t="s">
        <v>142</v>
      </c>
      <c r="I57" s="86" t="s">
        <v>122</v>
      </c>
      <c r="J57" s="86" t="s">
        <v>143</v>
      </c>
      <c r="T57" s="65"/>
      <c r="U57" s="65"/>
    </row>
    <row r="58" spans="1:21" ht="12.75">
      <c r="A58" s="26" t="s">
        <v>144</v>
      </c>
      <c r="B58" s="17" t="s">
        <v>145</v>
      </c>
      <c r="C58" s="17"/>
      <c r="D58" s="17"/>
      <c r="E58" s="17"/>
      <c r="F58" s="55"/>
      <c r="G58" s="13"/>
      <c r="H58" s="87" t="s">
        <v>146</v>
      </c>
      <c r="I58" s="87" t="s">
        <v>37</v>
      </c>
      <c r="J58" s="87" t="s">
        <v>147</v>
      </c>
      <c r="T58" s="65"/>
      <c r="U58" s="65"/>
    </row>
    <row r="59" spans="1:21" ht="12.75">
      <c r="A59" s="26" t="s">
        <v>148</v>
      </c>
      <c r="B59" s="17" t="s">
        <v>149</v>
      </c>
      <c r="C59" s="17"/>
      <c r="D59" s="17"/>
      <c r="E59" s="17"/>
      <c r="F59" s="55"/>
      <c r="G59" s="13"/>
      <c r="H59" s="88" t="s">
        <v>150</v>
      </c>
      <c r="I59" s="88" t="s">
        <v>12</v>
      </c>
      <c r="J59" s="88" t="s">
        <v>151</v>
      </c>
      <c r="T59" s="65"/>
      <c r="U59" s="65"/>
    </row>
    <row r="60" spans="1:21" ht="12.75">
      <c r="A60" s="26" t="s">
        <v>152</v>
      </c>
      <c r="B60" s="17" t="s">
        <v>153</v>
      </c>
      <c r="C60" s="17"/>
      <c r="D60" s="17"/>
      <c r="E60" s="17"/>
      <c r="F60" s="55"/>
      <c r="G60" s="13"/>
      <c r="H60" s="88" t="s">
        <v>154</v>
      </c>
      <c r="I60" s="88" t="s">
        <v>20</v>
      </c>
      <c r="J60" s="88" t="s">
        <v>155</v>
      </c>
      <c r="P60" s="2"/>
      <c r="Q60" s="2"/>
      <c r="R60" s="2"/>
      <c r="S60" s="2"/>
      <c r="T60" s="2"/>
      <c r="U60" s="2"/>
    </row>
    <row r="61" spans="1:21" ht="12.75">
      <c r="A61" s="26" t="s">
        <v>156</v>
      </c>
      <c r="B61" s="17" t="s">
        <v>157</v>
      </c>
      <c r="C61" s="17"/>
      <c r="D61" s="17"/>
      <c r="E61" s="17"/>
      <c r="F61" s="55"/>
      <c r="G61" s="89"/>
      <c r="H61" s="90" t="s">
        <v>158</v>
      </c>
      <c r="I61" s="90" t="s">
        <v>29</v>
      </c>
      <c r="J61" s="90" t="s">
        <v>159</v>
      </c>
      <c r="O61" s="2"/>
      <c r="T61" s="65"/>
      <c r="U61" s="65"/>
    </row>
    <row r="62" spans="1:21" ht="12.75">
      <c r="A62" s="30" t="s">
        <v>160</v>
      </c>
      <c r="B62" s="31" t="s">
        <v>161</v>
      </c>
      <c r="C62" s="91"/>
      <c r="D62" s="91"/>
      <c r="E62" s="31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9" t="s">
        <v>94</v>
      </c>
      <c r="E64" s="39" t="s">
        <v>94</v>
      </c>
      <c r="F64" s="39" t="s">
        <v>94</v>
      </c>
      <c r="G64" s="68" t="s">
        <v>120</v>
      </c>
      <c r="H64" s="68" t="s">
        <v>120</v>
      </c>
      <c r="I64" s="68" t="s">
        <v>120</v>
      </c>
      <c r="J64" s="68" t="s">
        <v>120</v>
      </c>
      <c r="K64" s="68" t="s">
        <v>120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32</v>
      </c>
      <c r="B65" s="41" t="s">
        <v>111</v>
      </c>
      <c r="C65" s="93" t="s">
        <v>162</v>
      </c>
      <c r="D65" s="93" t="s">
        <v>121</v>
      </c>
      <c r="E65" s="93" t="s">
        <v>139</v>
      </c>
      <c r="F65" s="93" t="s">
        <v>140</v>
      </c>
      <c r="G65" s="93" t="s">
        <v>144</v>
      </c>
      <c r="H65" s="93" t="s">
        <v>163</v>
      </c>
      <c r="I65" s="93" t="s">
        <v>152</v>
      </c>
      <c r="J65" s="93" t="s">
        <v>156</v>
      </c>
      <c r="K65" s="93" t="s">
        <v>160</v>
      </c>
      <c r="T65" s="65"/>
      <c r="U65" s="65"/>
    </row>
    <row r="66" spans="1:21" ht="14.25">
      <c r="A66" s="70">
        <f>A39</f>
        <v>4014096</v>
      </c>
      <c r="B66" s="94">
        <f>D39</f>
        <v>40772</v>
      </c>
      <c r="C66" s="95" t="s">
        <v>164</v>
      </c>
      <c r="D66" s="96" t="s">
        <v>36</v>
      </c>
      <c r="E66" s="96" t="s">
        <v>12</v>
      </c>
      <c r="F66" s="97" t="s">
        <v>13</v>
      </c>
      <c r="G66" s="74">
        <v>5</v>
      </c>
      <c r="H66" s="74">
        <v>3</v>
      </c>
      <c r="I66" s="74" t="s">
        <v>10</v>
      </c>
      <c r="J66" s="74"/>
      <c r="K66" s="74"/>
      <c r="T66" s="65"/>
      <c r="U66" s="65"/>
    </row>
    <row r="67" spans="1:21" ht="14.25">
      <c r="A67" s="98">
        <f>+A$66</f>
        <v>4014096</v>
      </c>
      <c r="B67" s="99">
        <f>+B$66</f>
        <v>40772</v>
      </c>
      <c r="C67" s="95" t="s">
        <v>165</v>
      </c>
      <c r="D67" s="97" t="s">
        <v>73</v>
      </c>
      <c r="E67" s="97" t="s">
        <v>12</v>
      </c>
      <c r="F67" s="97" t="s">
        <v>21</v>
      </c>
      <c r="G67" s="74">
        <v>5</v>
      </c>
      <c r="H67" s="74">
        <v>0</v>
      </c>
      <c r="I67" s="74" t="s">
        <v>10</v>
      </c>
      <c r="J67" s="74"/>
      <c r="K67" s="74"/>
      <c r="T67" s="65"/>
      <c r="U67" s="65"/>
    </row>
    <row r="68" spans="1:21" ht="14.25">
      <c r="A68" s="98">
        <f>+A$66</f>
        <v>4014096</v>
      </c>
      <c r="B68" s="99">
        <f>+B$66</f>
        <v>40772</v>
      </c>
      <c r="C68" s="95" t="s">
        <v>166</v>
      </c>
      <c r="D68" s="97" t="s">
        <v>65</v>
      </c>
      <c r="E68" s="97" t="s">
        <v>12</v>
      </c>
      <c r="F68" s="97" t="s">
        <v>13</v>
      </c>
      <c r="G68" s="74">
        <v>10</v>
      </c>
      <c r="H68" s="74">
        <v>0</v>
      </c>
      <c r="I68" s="74" t="s">
        <v>10</v>
      </c>
      <c r="J68" s="74"/>
      <c r="K68" s="74"/>
      <c r="T68" s="65"/>
      <c r="U68" s="65"/>
    </row>
    <row r="69" spans="1:21" ht="14.25">
      <c r="A69" s="98">
        <f>+A$66</f>
        <v>4014096</v>
      </c>
      <c r="B69" s="99">
        <f>+B$66</f>
        <v>40772</v>
      </c>
      <c r="C69" s="95" t="s">
        <v>167</v>
      </c>
      <c r="D69" s="97" t="s">
        <v>54</v>
      </c>
      <c r="E69" s="97" t="s">
        <v>12</v>
      </c>
      <c r="F69" s="97" t="s">
        <v>13</v>
      </c>
      <c r="G69" s="74">
        <v>25</v>
      </c>
      <c r="H69" s="74">
        <v>0</v>
      </c>
      <c r="I69" s="74" t="s">
        <v>10</v>
      </c>
      <c r="J69" s="74"/>
      <c r="K69" s="74"/>
      <c r="T69" s="65"/>
      <c r="U69" s="65"/>
    </row>
    <row r="70" spans="1:21" ht="14.25">
      <c r="A70" s="98">
        <f>+A$66</f>
        <v>4014096</v>
      </c>
      <c r="B70" s="99">
        <f>+B$66</f>
        <v>40772</v>
      </c>
      <c r="C70" s="95" t="s">
        <v>168</v>
      </c>
      <c r="D70" s="97" t="s">
        <v>73</v>
      </c>
      <c r="E70" s="97" t="s">
        <v>20</v>
      </c>
      <c r="F70" s="97" t="s">
        <v>21</v>
      </c>
      <c r="G70" s="74">
        <v>10</v>
      </c>
      <c r="H70" s="74">
        <v>0</v>
      </c>
      <c r="I70" s="74" t="s">
        <v>10</v>
      </c>
      <c r="J70" s="74"/>
      <c r="K70" s="74"/>
      <c r="T70" s="65"/>
      <c r="U70" s="65"/>
    </row>
    <row r="71" spans="1:21" ht="14.25">
      <c r="A71" s="98">
        <f>+A$66</f>
        <v>4014096</v>
      </c>
      <c r="B71" s="99">
        <f>+B$66</f>
        <v>40772</v>
      </c>
      <c r="C71" s="95" t="s">
        <v>169</v>
      </c>
      <c r="D71" s="97" t="s">
        <v>43</v>
      </c>
      <c r="E71" s="97" t="s">
        <v>20</v>
      </c>
      <c r="F71" s="97" t="s">
        <v>21</v>
      </c>
      <c r="G71" s="74">
        <v>10</v>
      </c>
      <c r="H71" s="74">
        <v>0</v>
      </c>
      <c r="I71" s="74" t="s">
        <v>10</v>
      </c>
      <c r="J71" s="74"/>
      <c r="K71" s="74"/>
      <c r="T71" s="65"/>
      <c r="U71" s="65"/>
    </row>
    <row r="72" spans="1:21" ht="14.25">
      <c r="A72" s="98">
        <f>+A$66</f>
        <v>4014096</v>
      </c>
      <c r="B72" s="99">
        <f>+B$66</f>
        <v>40772</v>
      </c>
      <c r="C72" s="95" t="s">
        <v>170</v>
      </c>
      <c r="D72" s="97" t="s">
        <v>73</v>
      </c>
      <c r="E72" s="97" t="s">
        <v>37</v>
      </c>
      <c r="F72" s="97" t="s">
        <v>30</v>
      </c>
      <c r="G72" s="74">
        <v>10</v>
      </c>
      <c r="H72" s="74">
        <v>2</v>
      </c>
      <c r="I72" s="74" t="s">
        <v>10</v>
      </c>
      <c r="J72" s="74"/>
      <c r="K72" s="74"/>
      <c r="T72" s="65"/>
      <c r="U72" s="65"/>
    </row>
    <row r="73" spans="1:21" ht="14.25">
      <c r="A73" s="98">
        <f>+A$66</f>
        <v>4014096</v>
      </c>
      <c r="B73" s="99">
        <f>+B$66</f>
        <v>40772</v>
      </c>
      <c r="C73" s="95" t="s">
        <v>171</v>
      </c>
      <c r="D73" s="97" t="s">
        <v>49</v>
      </c>
      <c r="E73" s="97" t="s">
        <v>20</v>
      </c>
      <c r="F73" s="97" t="s">
        <v>21</v>
      </c>
      <c r="G73" s="74">
        <v>5</v>
      </c>
      <c r="H73" s="74">
        <v>0</v>
      </c>
      <c r="I73" s="74" t="s">
        <v>10</v>
      </c>
      <c r="J73" s="74"/>
      <c r="K73" s="74"/>
      <c r="T73" s="65"/>
      <c r="U73" s="65"/>
    </row>
    <row r="74" spans="1:21" ht="14.25">
      <c r="A74" s="98">
        <f>+A$66</f>
        <v>4014096</v>
      </c>
      <c r="B74" s="99">
        <f>+B$66</f>
        <v>40772</v>
      </c>
      <c r="C74" s="95" t="s">
        <v>172</v>
      </c>
      <c r="D74" s="97" t="s">
        <v>49</v>
      </c>
      <c r="E74" s="97" t="s">
        <v>12</v>
      </c>
      <c r="F74" s="97" t="s">
        <v>30</v>
      </c>
      <c r="G74" s="74">
        <v>15</v>
      </c>
      <c r="H74" s="74">
        <v>0</v>
      </c>
      <c r="I74" s="74" t="s">
        <v>10</v>
      </c>
      <c r="J74" s="74"/>
      <c r="K74" s="74"/>
      <c r="T74" s="65"/>
      <c r="U74" s="65"/>
    </row>
    <row r="75" spans="1:21" ht="14.25">
      <c r="A75" s="98">
        <f>+A$66</f>
        <v>4014096</v>
      </c>
      <c r="B75" s="99">
        <f>+B$66</f>
        <v>40772</v>
      </c>
      <c r="C75" s="95" t="s">
        <v>173</v>
      </c>
      <c r="D75" s="97" t="s">
        <v>43</v>
      </c>
      <c r="E75" s="97" t="s">
        <v>12</v>
      </c>
      <c r="F75" s="97" t="s">
        <v>30</v>
      </c>
      <c r="G75" s="74">
        <v>20</v>
      </c>
      <c r="H75" s="74">
        <v>0</v>
      </c>
      <c r="I75" s="74" t="s">
        <v>10</v>
      </c>
      <c r="J75" s="74"/>
      <c r="K75" s="74"/>
      <c r="T75" s="65"/>
      <c r="U75" s="65"/>
    </row>
    <row r="76" spans="1:21" ht="14.25">
      <c r="A76" s="98">
        <f>+A$66</f>
        <v>4014096</v>
      </c>
      <c r="B76" s="99">
        <f>+B$66</f>
        <v>40772</v>
      </c>
      <c r="C76" s="95" t="s">
        <v>174</v>
      </c>
      <c r="D76" s="97" t="s">
        <v>73</v>
      </c>
      <c r="E76" s="97" t="s">
        <v>29</v>
      </c>
      <c r="F76" s="97" t="s">
        <v>30</v>
      </c>
      <c r="G76" s="74">
        <v>3</v>
      </c>
      <c r="H76" s="74">
        <v>0</v>
      </c>
      <c r="I76" s="74" t="s">
        <v>10</v>
      </c>
      <c r="J76" s="74"/>
      <c r="K76" s="74"/>
      <c r="T76" s="65"/>
      <c r="U76" s="65"/>
    </row>
    <row r="77" spans="1:21" ht="14.25">
      <c r="A77" s="98">
        <f>+A$66</f>
        <v>4014096</v>
      </c>
      <c r="B77" s="99">
        <f>+B$66</f>
        <v>40772</v>
      </c>
      <c r="C77" s="95" t="s">
        <v>175</v>
      </c>
      <c r="D77" s="97" t="s">
        <v>58</v>
      </c>
      <c r="E77" s="97" t="s">
        <v>37</v>
      </c>
      <c r="F77" s="97" t="s">
        <v>13</v>
      </c>
      <c r="G77" s="74">
        <v>5</v>
      </c>
      <c r="H77" s="74">
        <v>0</v>
      </c>
      <c r="I77" s="74" t="s">
        <v>10</v>
      </c>
      <c r="J77" s="74" t="s">
        <v>176</v>
      </c>
      <c r="K77" s="74"/>
      <c r="T77" s="65"/>
      <c r="U77" s="65"/>
    </row>
    <row r="78" spans="1:21" ht="16.5">
      <c r="A78" s="5"/>
      <c r="T78" s="65"/>
      <c r="U78" s="65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0" t="s">
        <v>178</v>
      </c>
      <c r="B82" s="21" t="s">
        <v>179</v>
      </c>
      <c r="C82" s="100"/>
      <c r="D82" s="50"/>
      <c r="E82" s="11"/>
      <c r="F82" s="6"/>
      <c r="G82" s="18"/>
      <c r="H82" s="6"/>
      <c r="I82" s="6"/>
      <c r="T82" s="65"/>
      <c r="U82" s="65"/>
    </row>
    <row r="83" spans="1:21" ht="12.75">
      <c r="A83" s="26" t="s">
        <v>180</v>
      </c>
      <c r="B83" s="16" t="s">
        <v>181</v>
      </c>
      <c r="C83" s="101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140</v>
      </c>
      <c r="B84" s="31" t="s">
        <v>182</v>
      </c>
      <c r="C84" s="91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1:21" ht="12.75" customHeight="1">
      <c r="A86" s="3"/>
      <c r="B86" s="3"/>
      <c r="C86" s="68" t="s">
        <v>120</v>
      </c>
      <c r="D86" s="39" t="s">
        <v>94</v>
      </c>
      <c r="E86" s="102" t="s">
        <v>183</v>
      </c>
      <c r="F86" s="102"/>
      <c r="G86" s="102"/>
      <c r="H86" s="103" t="s">
        <v>184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2.75">
      <c r="A87" s="41" t="s">
        <v>32</v>
      </c>
      <c r="B87" s="41" t="s">
        <v>111</v>
      </c>
      <c r="C87" s="41" t="s">
        <v>178</v>
      </c>
      <c r="D87" s="104" t="s">
        <v>180</v>
      </c>
      <c r="E87" s="105" t="s">
        <v>185</v>
      </c>
      <c r="F87" s="105" t="s">
        <v>186</v>
      </c>
      <c r="G87" s="105" t="s">
        <v>187</v>
      </c>
      <c r="H87" s="106" t="s">
        <v>188</v>
      </c>
      <c r="I87" s="41" t="s">
        <v>189</v>
      </c>
      <c r="J87" s="41" t="s">
        <v>190</v>
      </c>
      <c r="K87" s="41" t="s">
        <v>191</v>
      </c>
      <c r="L87" s="41" t="s">
        <v>192</v>
      </c>
      <c r="M87" s="41" t="s">
        <v>193</v>
      </c>
      <c r="N87" s="41" t="s">
        <v>194</v>
      </c>
      <c r="O87" s="41" t="s">
        <v>195</v>
      </c>
      <c r="P87" s="41" t="s">
        <v>196</v>
      </c>
      <c r="Q87" s="41" t="s">
        <v>197</v>
      </c>
      <c r="R87" s="41" t="s">
        <v>198</v>
      </c>
      <c r="S87" s="41" t="s">
        <v>199</v>
      </c>
      <c r="T87" s="65"/>
      <c r="U87" s="65"/>
    </row>
    <row r="88" spans="1:21" ht="14.25">
      <c r="A88" s="70">
        <f>A66</f>
        <v>4014096</v>
      </c>
      <c r="B88" s="94">
        <f>B66</f>
        <v>40772</v>
      </c>
      <c r="C88" s="107" t="s">
        <v>200</v>
      </c>
      <c r="D88" s="108">
        <v>212</v>
      </c>
      <c r="E88" s="108">
        <v>15</v>
      </c>
      <c r="F88" s="108">
        <v>102</v>
      </c>
      <c r="G88" s="108">
        <v>88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65"/>
      <c r="U88" s="65"/>
    </row>
    <row r="89" spans="1:21" ht="14.25">
      <c r="A89" s="98">
        <f>+A$88</f>
        <v>4014096</v>
      </c>
      <c r="B89" s="99">
        <f>+B$88</f>
        <v>40772</v>
      </c>
      <c r="C89" s="107" t="s">
        <v>201</v>
      </c>
      <c r="D89" s="108">
        <v>200</v>
      </c>
      <c r="E89" s="108">
        <v>9</v>
      </c>
      <c r="F89" s="108"/>
      <c r="G89" s="108">
        <v>3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65"/>
      <c r="U89" s="65"/>
    </row>
    <row r="90" spans="1:21" ht="14.25">
      <c r="A90" s="98">
        <f>+A$88</f>
        <v>4014096</v>
      </c>
      <c r="B90" s="99">
        <f>+B$88</f>
        <v>40772</v>
      </c>
      <c r="C90" s="107" t="s">
        <v>202</v>
      </c>
      <c r="D90" s="108">
        <v>312</v>
      </c>
      <c r="E90" s="108">
        <v>1</v>
      </c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65"/>
      <c r="U90" s="65"/>
    </row>
    <row r="91" spans="1:21" ht="14.25">
      <c r="A91" s="98">
        <f>+A$88</f>
        <v>4014096</v>
      </c>
      <c r="B91" s="99">
        <f>+B$88</f>
        <v>40772</v>
      </c>
      <c r="C91" s="107" t="s">
        <v>203</v>
      </c>
      <c r="D91" s="108">
        <v>238</v>
      </c>
      <c r="E91" s="108"/>
      <c r="F91" s="108">
        <v>2</v>
      </c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65"/>
      <c r="U91" s="65"/>
    </row>
    <row r="92" spans="1:21" ht="14.25">
      <c r="A92" s="98">
        <f>+A$88</f>
        <v>4014096</v>
      </c>
      <c r="B92" s="99">
        <f>+B$88</f>
        <v>40772</v>
      </c>
      <c r="C92" s="107" t="s">
        <v>204</v>
      </c>
      <c r="D92" s="108">
        <v>245</v>
      </c>
      <c r="E92" s="108"/>
      <c r="F92" s="108">
        <v>24</v>
      </c>
      <c r="G92" s="108">
        <v>9</v>
      </c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65"/>
      <c r="U92" s="65"/>
    </row>
    <row r="93" spans="1:21" ht="14.25">
      <c r="A93" s="98">
        <f>+A$88</f>
        <v>4014096</v>
      </c>
      <c r="B93" s="99">
        <f>+B$88</f>
        <v>40772</v>
      </c>
      <c r="C93" s="107" t="s">
        <v>205</v>
      </c>
      <c r="D93" s="108">
        <v>364</v>
      </c>
      <c r="E93" s="108">
        <v>27</v>
      </c>
      <c r="F93" s="108">
        <v>23</v>
      </c>
      <c r="G93" s="108">
        <v>33</v>
      </c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65"/>
      <c r="U93" s="65"/>
    </row>
    <row r="94" spans="1:21" ht="14.25">
      <c r="A94" s="98">
        <f>+A$88</f>
        <v>4014096</v>
      </c>
      <c r="B94" s="99">
        <f>+B$88</f>
        <v>40772</v>
      </c>
      <c r="C94" s="107" t="s">
        <v>206</v>
      </c>
      <c r="D94" s="108">
        <v>2393</v>
      </c>
      <c r="E94" s="108">
        <v>1</v>
      </c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65"/>
      <c r="U94" s="65"/>
    </row>
    <row r="95" spans="1:21" ht="14.25">
      <c r="A95" s="98">
        <f>+A$88</f>
        <v>4014096</v>
      </c>
      <c r="B95" s="99">
        <f>+B$88</f>
        <v>40772</v>
      </c>
      <c r="C95" s="107" t="s">
        <v>207</v>
      </c>
      <c r="D95" s="108">
        <v>619</v>
      </c>
      <c r="E95" s="108">
        <v>1</v>
      </c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65"/>
      <c r="U95" s="65"/>
    </row>
    <row r="96" spans="1:21" ht="14.25">
      <c r="A96" s="98">
        <f>+A$88</f>
        <v>4014096</v>
      </c>
      <c r="B96" s="99">
        <f>+B$88</f>
        <v>40772</v>
      </c>
      <c r="C96" s="107" t="s">
        <v>208</v>
      </c>
      <c r="D96" s="108">
        <v>623</v>
      </c>
      <c r="E96" s="108">
        <v>1</v>
      </c>
      <c r="F96" s="108">
        <v>1</v>
      </c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65"/>
      <c r="U96" s="65"/>
    </row>
    <row r="97" spans="1:21" ht="14.25">
      <c r="A97" s="98">
        <f>+A$88</f>
        <v>4014096</v>
      </c>
      <c r="B97" s="99">
        <f>+B$88</f>
        <v>40772</v>
      </c>
      <c r="C97" s="107" t="s">
        <v>209</v>
      </c>
      <c r="D97" s="108">
        <v>617</v>
      </c>
      <c r="E97" s="108">
        <v>1</v>
      </c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65"/>
      <c r="U97" s="65"/>
    </row>
    <row r="98" spans="1:21" ht="14.25">
      <c r="A98" s="98">
        <f>+A$88</f>
        <v>4014096</v>
      </c>
      <c r="B98" s="99">
        <f>+B$88</f>
        <v>40772</v>
      </c>
      <c r="C98" s="107" t="s">
        <v>210</v>
      </c>
      <c r="D98" s="108">
        <v>847</v>
      </c>
      <c r="E98" s="108">
        <v>2</v>
      </c>
      <c r="F98" s="108"/>
      <c r="G98" s="108">
        <v>1</v>
      </c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65"/>
      <c r="U98" s="65"/>
    </row>
    <row r="99" spans="1:21" ht="14.25">
      <c r="A99" s="98">
        <f>+A$88</f>
        <v>4014096</v>
      </c>
      <c r="B99" s="99">
        <f>+B$88</f>
        <v>40772</v>
      </c>
      <c r="C99" s="107" t="s">
        <v>211</v>
      </c>
      <c r="D99" s="108">
        <v>822</v>
      </c>
      <c r="E99" s="108"/>
      <c r="F99" s="108">
        <v>5</v>
      </c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65"/>
      <c r="U99" s="65"/>
    </row>
    <row r="100" spans="1:21" ht="14.25">
      <c r="A100" s="98">
        <f>+A$88</f>
        <v>4014096</v>
      </c>
      <c r="B100" s="99">
        <f>+B$88</f>
        <v>40772</v>
      </c>
      <c r="C100" s="107" t="s">
        <v>212</v>
      </c>
      <c r="D100" s="108">
        <v>9784</v>
      </c>
      <c r="E100" s="108">
        <v>1</v>
      </c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65"/>
      <c r="U100" s="65"/>
    </row>
    <row r="101" spans="1:21" ht="14.25">
      <c r="A101" s="98">
        <f>+A$88</f>
        <v>4014096</v>
      </c>
      <c r="B101" s="99">
        <f>+B$88</f>
        <v>40772</v>
      </c>
      <c r="C101" s="107" t="s">
        <v>213</v>
      </c>
      <c r="D101" s="108">
        <v>807</v>
      </c>
      <c r="E101" s="108">
        <v>226</v>
      </c>
      <c r="F101" s="108">
        <v>46</v>
      </c>
      <c r="G101" s="108">
        <v>87</v>
      </c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65"/>
      <c r="U101" s="65"/>
    </row>
    <row r="102" spans="1:21" ht="14.25">
      <c r="A102" s="98">
        <f>+A$88</f>
        <v>4014096</v>
      </c>
      <c r="B102" s="99">
        <f>+B$88</f>
        <v>40772</v>
      </c>
      <c r="C102" s="107" t="s">
        <v>214</v>
      </c>
      <c r="D102" s="108">
        <v>844</v>
      </c>
      <c r="E102" s="108">
        <v>2</v>
      </c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65"/>
      <c r="U102" s="65"/>
    </row>
    <row r="103" spans="1:21" ht="14.25">
      <c r="A103" s="98">
        <f>+A$88</f>
        <v>4014096</v>
      </c>
      <c r="B103" s="99">
        <f>+B$88</f>
        <v>40772</v>
      </c>
      <c r="C103" s="107" t="s">
        <v>215</v>
      </c>
      <c r="D103" s="108">
        <v>757</v>
      </c>
      <c r="E103" s="108">
        <v>1</v>
      </c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65"/>
      <c r="U103" s="65"/>
    </row>
    <row r="104" spans="1:21" ht="14.25">
      <c r="A104" s="98">
        <f>+A$88</f>
        <v>4014096</v>
      </c>
      <c r="B104" s="99">
        <f>+B$88</f>
        <v>40772</v>
      </c>
      <c r="C104" s="107" t="s">
        <v>216</v>
      </c>
      <c r="D104" s="108">
        <v>783</v>
      </c>
      <c r="E104" s="108">
        <v>3</v>
      </c>
      <c r="F104" s="108">
        <v>1</v>
      </c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65"/>
      <c r="U104" s="65"/>
    </row>
    <row r="105" spans="1:21" ht="14.25">
      <c r="A105" s="98">
        <f>+A$88</f>
        <v>4014096</v>
      </c>
      <c r="B105" s="99">
        <f>+B$88</f>
        <v>40772</v>
      </c>
      <c r="C105" s="107" t="s">
        <v>217</v>
      </c>
      <c r="D105" s="108">
        <v>801</v>
      </c>
      <c r="E105" s="108">
        <v>15</v>
      </c>
      <c r="F105" s="108"/>
      <c r="G105" s="108">
        <v>10</v>
      </c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65"/>
      <c r="U105" s="65"/>
    </row>
    <row r="106" spans="1:21" ht="14.25">
      <c r="A106" s="98">
        <f>+A$88</f>
        <v>4014096</v>
      </c>
      <c r="B106" s="99">
        <f>+B$88</f>
        <v>40772</v>
      </c>
      <c r="C106" s="107" t="s">
        <v>218</v>
      </c>
      <c r="D106" s="108">
        <v>753</v>
      </c>
      <c r="E106" s="108">
        <v>2</v>
      </c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65"/>
      <c r="U106" s="65"/>
    </row>
    <row r="107" spans="1:21" ht="14.25">
      <c r="A107" s="98">
        <f>+A$88</f>
        <v>4014096</v>
      </c>
      <c r="B107" s="99">
        <f>+B$88</f>
        <v>40772</v>
      </c>
      <c r="C107" s="107" t="s">
        <v>219</v>
      </c>
      <c r="D107" s="108">
        <v>709</v>
      </c>
      <c r="E107" s="108"/>
      <c r="F107" s="108">
        <v>1</v>
      </c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65"/>
      <c r="U107" s="65"/>
    </row>
    <row r="108" spans="1:21" ht="14.25">
      <c r="A108" s="98">
        <f>+A$88</f>
        <v>4014096</v>
      </c>
      <c r="B108" s="99">
        <f>+B$88</f>
        <v>40772</v>
      </c>
      <c r="C108" s="107" t="s">
        <v>220</v>
      </c>
      <c r="D108" s="108">
        <v>735</v>
      </c>
      <c r="E108" s="108">
        <v>1</v>
      </c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65"/>
      <c r="U108" s="65"/>
    </row>
    <row r="109" spans="1:21" ht="14.25">
      <c r="A109" s="98">
        <f>+A$88</f>
        <v>4014096</v>
      </c>
      <c r="B109" s="99">
        <f>+B$88</f>
        <v>40772</v>
      </c>
      <c r="C109" s="107" t="s">
        <v>221</v>
      </c>
      <c r="D109" s="108">
        <v>740</v>
      </c>
      <c r="E109" s="108">
        <v>2</v>
      </c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65"/>
      <c r="U109" s="65"/>
    </row>
    <row r="110" spans="1:21" ht="14.25">
      <c r="A110" s="98">
        <f>+A$88</f>
        <v>4014096</v>
      </c>
      <c r="B110" s="99">
        <f>+B$88</f>
        <v>40772</v>
      </c>
      <c r="C110" s="107" t="s">
        <v>222</v>
      </c>
      <c r="D110" s="108">
        <v>650</v>
      </c>
      <c r="E110" s="108">
        <v>6</v>
      </c>
      <c r="F110" s="108">
        <v>1</v>
      </c>
      <c r="G110" s="108">
        <v>1</v>
      </c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65"/>
      <c r="U110" s="65"/>
    </row>
    <row r="111" spans="1:21" ht="14.25">
      <c r="A111" s="98">
        <f>+A$88</f>
        <v>4014096</v>
      </c>
      <c r="B111" s="99">
        <f>+B$88</f>
        <v>40772</v>
      </c>
      <c r="C111" s="107" t="s">
        <v>223</v>
      </c>
      <c r="D111" s="108">
        <v>666</v>
      </c>
      <c r="E111" s="108">
        <v>2</v>
      </c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65"/>
      <c r="U111" s="65"/>
    </row>
    <row r="112" spans="1:21" ht="14.25">
      <c r="A112" s="98">
        <f>+A$88</f>
        <v>4014096</v>
      </c>
      <c r="B112" s="99">
        <f>+B$88</f>
        <v>40772</v>
      </c>
      <c r="C112" s="107" t="s">
        <v>224</v>
      </c>
      <c r="D112" s="108">
        <v>678</v>
      </c>
      <c r="E112" s="108"/>
      <c r="F112" s="108">
        <v>1</v>
      </c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65"/>
      <c r="U112" s="65"/>
    </row>
    <row r="113" spans="1:21" ht="14.25">
      <c r="A113" s="98">
        <f>+A$88</f>
        <v>4014096</v>
      </c>
      <c r="B113" s="99">
        <f>+B$88</f>
        <v>40772</v>
      </c>
      <c r="C113" s="107" t="s">
        <v>225</v>
      </c>
      <c r="D113" s="108">
        <v>657</v>
      </c>
      <c r="E113" s="108">
        <v>2</v>
      </c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65"/>
      <c r="U113" s="65"/>
    </row>
    <row r="114" spans="1:21" ht="14.25">
      <c r="A114" s="98">
        <f>+A$88</f>
        <v>4014096</v>
      </c>
      <c r="B114" s="99">
        <f>+B$88</f>
        <v>40772</v>
      </c>
      <c r="C114" s="107" t="s">
        <v>226</v>
      </c>
      <c r="D114" s="108">
        <v>9785</v>
      </c>
      <c r="E114" s="108">
        <v>4</v>
      </c>
      <c r="F114" s="108">
        <v>1</v>
      </c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65"/>
      <c r="U114" s="65"/>
    </row>
    <row r="115" spans="1:21" ht="14.25">
      <c r="A115" s="98">
        <f>+A$88</f>
        <v>4014096</v>
      </c>
      <c r="B115" s="99">
        <f>+B$88</f>
        <v>40772</v>
      </c>
      <c r="C115" s="107" t="s">
        <v>227</v>
      </c>
      <c r="D115" s="108">
        <v>856</v>
      </c>
      <c r="E115" s="108"/>
      <c r="F115" s="108">
        <v>4</v>
      </c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65"/>
      <c r="U115" s="65"/>
    </row>
    <row r="116" spans="1:21" ht="14.25">
      <c r="A116" s="98">
        <f>+A$88</f>
        <v>4014096</v>
      </c>
      <c r="B116" s="99">
        <f>+B$88</f>
        <v>40772</v>
      </c>
      <c r="C116" s="107" t="s">
        <v>228</v>
      </c>
      <c r="D116" s="108">
        <v>3127</v>
      </c>
      <c r="E116" s="108"/>
      <c r="F116" s="108"/>
      <c r="G116" s="108" t="s">
        <v>229</v>
      </c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65"/>
      <c r="U116" s="65"/>
    </row>
    <row r="117" spans="1:21" ht="14.25">
      <c r="A117" s="98">
        <f>+A$88</f>
        <v>4014096</v>
      </c>
      <c r="B117" s="99">
        <f>+B$88</f>
        <v>40772</v>
      </c>
      <c r="C117" s="107" t="s">
        <v>230</v>
      </c>
      <c r="D117" s="108">
        <v>3206</v>
      </c>
      <c r="E117" s="108" t="s">
        <v>229</v>
      </c>
      <c r="F117" s="108" t="s">
        <v>229</v>
      </c>
      <c r="G117" s="108" t="s">
        <v>229</v>
      </c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65"/>
      <c r="U117" s="65"/>
    </row>
    <row r="118" spans="1:21" ht="14.25">
      <c r="A118" s="98">
        <f>+A$88</f>
        <v>4014096</v>
      </c>
      <c r="B118" s="99">
        <f>+B$88</f>
        <v>40772</v>
      </c>
      <c r="C118" s="107" t="s">
        <v>231</v>
      </c>
      <c r="D118" s="108">
        <v>880</v>
      </c>
      <c r="E118" s="108">
        <v>6</v>
      </c>
      <c r="F118" s="108"/>
      <c r="G118" s="108">
        <v>1</v>
      </c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65"/>
      <c r="U118" s="65"/>
    </row>
    <row r="119" spans="1:21" ht="14.25">
      <c r="A119" s="98">
        <f>+A$88</f>
        <v>4014096</v>
      </c>
      <c r="B119" s="99">
        <f>+B$88</f>
        <v>40772</v>
      </c>
      <c r="C119" s="107" t="s">
        <v>232</v>
      </c>
      <c r="D119" s="108">
        <v>5116</v>
      </c>
      <c r="E119" s="108">
        <v>2</v>
      </c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65"/>
      <c r="U119" s="65"/>
    </row>
    <row r="120" spans="1:21" ht="14.25">
      <c r="A120" s="98">
        <f>+A$88</f>
        <v>4014096</v>
      </c>
      <c r="B120" s="99">
        <f>+B$88</f>
        <v>40772</v>
      </c>
      <c r="C120" s="107" t="s">
        <v>233</v>
      </c>
      <c r="D120" s="108">
        <v>887</v>
      </c>
      <c r="E120" s="108">
        <v>3</v>
      </c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65"/>
      <c r="U120" s="65"/>
    </row>
    <row r="121" spans="1:21" ht="14.25">
      <c r="A121" s="98">
        <f>+A$88</f>
        <v>4014096</v>
      </c>
      <c r="B121" s="99">
        <f>+B$88</f>
        <v>40772</v>
      </c>
      <c r="C121" s="107" t="s">
        <v>234</v>
      </c>
      <c r="D121" s="108">
        <v>892</v>
      </c>
      <c r="E121" s="108">
        <v>12</v>
      </c>
      <c r="F121" s="108"/>
      <c r="G121" s="108">
        <v>1</v>
      </c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65"/>
      <c r="U121" s="65"/>
    </row>
    <row r="122" spans="1:21" ht="14.25">
      <c r="A122" s="98">
        <f>+A$88</f>
        <v>4014096</v>
      </c>
      <c r="B122" s="99">
        <f>+B$88</f>
        <v>40772</v>
      </c>
      <c r="C122" s="107" t="s">
        <v>235</v>
      </c>
      <c r="D122" s="108">
        <v>1033</v>
      </c>
      <c r="E122" s="108">
        <v>2</v>
      </c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65"/>
      <c r="U122" s="65"/>
    </row>
    <row r="123" spans="1:21" ht="14.25">
      <c r="A123" s="98">
        <f>+A$88</f>
        <v>4014096</v>
      </c>
      <c r="B123" s="99">
        <f>+B$88</f>
        <v>40772</v>
      </c>
      <c r="C123" s="107" t="s">
        <v>236</v>
      </c>
      <c r="D123" s="108">
        <v>1028</v>
      </c>
      <c r="E123" s="108">
        <v>9</v>
      </c>
      <c r="F123" s="108">
        <v>29</v>
      </c>
      <c r="G123" s="108">
        <v>13</v>
      </c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65"/>
      <c r="U123" s="65"/>
    </row>
    <row r="124" spans="1:21" ht="14.25">
      <c r="A124" s="98">
        <f>+A$88</f>
        <v>4014096</v>
      </c>
      <c r="B124" s="99">
        <f>+B$88</f>
        <v>40772</v>
      </c>
      <c r="C124" s="107" t="s">
        <v>237</v>
      </c>
      <c r="D124" s="108">
        <v>978</v>
      </c>
      <c r="E124" s="108">
        <v>10</v>
      </c>
      <c r="F124" s="108"/>
      <c r="G124" s="108">
        <v>1</v>
      </c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65"/>
      <c r="U124" s="65"/>
    </row>
    <row r="125" spans="1:21" ht="14.25">
      <c r="A125" s="98">
        <f>+A$88</f>
        <v>4014096</v>
      </c>
      <c r="B125" s="99">
        <f>+B$88</f>
        <v>40772</v>
      </c>
      <c r="C125" s="107" t="s">
        <v>238</v>
      </c>
      <c r="D125" s="108">
        <v>1004</v>
      </c>
      <c r="E125" s="108">
        <v>22</v>
      </c>
      <c r="F125" s="108">
        <v>1</v>
      </c>
      <c r="G125" s="108">
        <v>4</v>
      </c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65"/>
      <c r="U125" s="65"/>
    </row>
    <row r="126" spans="1:21" ht="14.25">
      <c r="A126" s="98">
        <f>+A$88</f>
        <v>4014096</v>
      </c>
      <c r="B126" s="99">
        <f>+B$88</f>
        <v>40772</v>
      </c>
      <c r="C126" s="107" t="s">
        <v>239</v>
      </c>
      <c r="D126" s="108">
        <v>5124</v>
      </c>
      <c r="E126" s="108">
        <v>1</v>
      </c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65"/>
      <c r="U126" s="65"/>
    </row>
    <row r="127" spans="1:21" ht="14.25">
      <c r="A127" s="98">
        <f>+A$88</f>
        <v>4014096</v>
      </c>
      <c r="B127" s="99">
        <f>+B$88</f>
        <v>40772</v>
      </c>
      <c r="C127" s="107" t="s">
        <v>240</v>
      </c>
      <c r="D127" s="108">
        <v>995</v>
      </c>
      <c r="E127" s="108">
        <v>145</v>
      </c>
      <c r="F127" s="108">
        <v>17</v>
      </c>
      <c r="G127" s="108">
        <v>16</v>
      </c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65"/>
      <c r="U127" s="65"/>
    </row>
    <row r="128" spans="1:21" ht="14.25">
      <c r="A128" s="98">
        <f>+A$88</f>
        <v>4014096</v>
      </c>
      <c r="B128" s="99">
        <f>+B$88</f>
        <v>40772</v>
      </c>
      <c r="C128" s="107" t="s">
        <v>241</v>
      </c>
      <c r="D128" s="108">
        <v>3032</v>
      </c>
      <c r="E128" s="108">
        <v>25</v>
      </c>
      <c r="F128" s="108">
        <v>2</v>
      </c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65"/>
      <c r="U128" s="65"/>
    </row>
    <row r="129" spans="1:21" ht="14.25">
      <c r="A129" s="98">
        <f>+A$88</f>
        <v>4014096</v>
      </c>
      <c r="B129" s="99">
        <f>+B$88</f>
        <v>40772</v>
      </c>
      <c r="C129" s="107" t="s">
        <v>242</v>
      </c>
      <c r="D129" s="108">
        <v>1015</v>
      </c>
      <c r="E129" s="108">
        <v>1</v>
      </c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65"/>
      <c r="U129" s="65"/>
    </row>
    <row r="130" spans="1:21" ht="14.25">
      <c r="A130" s="98">
        <f>+A$88</f>
        <v>4014096</v>
      </c>
      <c r="B130" s="99">
        <f>+B$88</f>
        <v>40772</v>
      </c>
      <c r="C130" s="107" t="s">
        <v>243</v>
      </c>
      <c r="D130" s="108">
        <v>1020</v>
      </c>
      <c r="E130" s="108">
        <v>1</v>
      </c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65"/>
      <c r="U130" s="65"/>
    </row>
    <row r="131" spans="1:21" ht="14.25">
      <c r="A131" s="98">
        <f>+A$88</f>
        <v>4014096</v>
      </c>
      <c r="B131" s="99">
        <f>+B$88</f>
        <v>40772</v>
      </c>
      <c r="C131" s="107" t="s">
        <v>244</v>
      </c>
      <c r="D131" s="108">
        <v>1042</v>
      </c>
      <c r="E131" s="108">
        <v>4</v>
      </c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65"/>
      <c r="U131" s="65"/>
    </row>
    <row r="132" spans="1:21" ht="14.25">
      <c r="A132" s="98">
        <f>+A$88</f>
        <v>4014096</v>
      </c>
      <c r="B132" s="99">
        <f>+B$88</f>
        <v>40772</v>
      </c>
      <c r="C132" s="107" t="s">
        <v>245</v>
      </c>
      <c r="D132" s="108">
        <v>1043</v>
      </c>
      <c r="E132" s="108">
        <v>1</v>
      </c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65"/>
      <c r="U132" s="65"/>
    </row>
    <row r="133" spans="1:21" ht="14.25">
      <c r="A133" s="98">
        <f>+A$88</f>
        <v>4014096</v>
      </c>
      <c r="B133" s="99">
        <f>+B$88</f>
        <v>40772</v>
      </c>
      <c r="C133" s="107" t="s">
        <v>246</v>
      </c>
      <c r="D133" s="108">
        <v>1044</v>
      </c>
      <c r="E133" s="108">
        <v>21</v>
      </c>
      <c r="F133" s="108">
        <v>1</v>
      </c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65"/>
      <c r="U133" s="65"/>
    </row>
    <row r="134" spans="1:21" ht="14.25">
      <c r="A134" s="98">
        <f>+A$88</f>
        <v>4014096</v>
      </c>
      <c r="B134" s="99">
        <f>+B$88</f>
        <v>40772</v>
      </c>
      <c r="C134" s="107" t="s">
        <v>247</v>
      </c>
      <c r="D134" s="108">
        <v>3326</v>
      </c>
      <c r="E134" s="108"/>
      <c r="F134" s="108"/>
      <c r="G134" s="108">
        <v>1</v>
      </c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65"/>
      <c r="U134" s="65"/>
    </row>
    <row r="135" spans="1:21" ht="14.25">
      <c r="A135" s="98">
        <f>+A$88</f>
        <v>4014096</v>
      </c>
      <c r="B135" s="99">
        <f>+B$88</f>
        <v>40772</v>
      </c>
      <c r="C135" s="107" t="s">
        <v>248</v>
      </c>
      <c r="D135" s="108">
        <v>1072</v>
      </c>
      <c r="E135" s="108">
        <v>1</v>
      </c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65"/>
      <c r="U135" s="65"/>
    </row>
    <row r="136" spans="1:21" ht="14.25">
      <c r="A136" s="98">
        <f>+A$88</f>
        <v>4014096</v>
      </c>
      <c r="B136" s="99">
        <f>+B$88</f>
        <v>40772</v>
      </c>
      <c r="C136" s="107" t="s">
        <v>249</v>
      </c>
      <c r="D136" s="108">
        <v>1056</v>
      </c>
      <c r="E136" s="108">
        <v>33</v>
      </c>
      <c r="F136" s="108">
        <v>2</v>
      </c>
      <c r="G136" s="108">
        <v>4</v>
      </c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65"/>
      <c r="U136" s="65"/>
    </row>
    <row r="137" spans="1:21" ht="14.25">
      <c r="A137" s="98">
        <f>+A$88</f>
        <v>4014096</v>
      </c>
      <c r="B137" s="99">
        <f>+B$88</f>
        <v>40772</v>
      </c>
      <c r="C137" s="107" t="s">
        <v>250</v>
      </c>
      <c r="D137" s="108">
        <v>1064</v>
      </c>
      <c r="E137" s="108">
        <v>4</v>
      </c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65"/>
      <c r="U137" s="65"/>
    </row>
    <row r="138" spans="1:21" ht="14.25">
      <c r="A138" s="98">
        <f>+A$88</f>
        <v>4014096</v>
      </c>
      <c r="B138" s="99">
        <f>+B$88</f>
        <v>40772</v>
      </c>
      <c r="C138" s="107" t="s">
        <v>251</v>
      </c>
      <c r="D138" s="108">
        <v>928</v>
      </c>
      <c r="E138" s="108">
        <v>96</v>
      </c>
      <c r="F138" s="108">
        <v>15</v>
      </c>
      <c r="G138" s="108">
        <v>27</v>
      </c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65"/>
      <c r="U138" s="65"/>
    </row>
    <row r="139" spans="1:21" ht="14.25">
      <c r="A139" s="98">
        <f>+A$88</f>
        <v>4014096</v>
      </c>
      <c r="B139" s="99">
        <f>+B$88</f>
        <v>40772</v>
      </c>
      <c r="C139" s="107" t="s">
        <v>252</v>
      </c>
      <c r="D139" s="108">
        <v>912</v>
      </c>
      <c r="E139" s="108">
        <v>119</v>
      </c>
      <c r="F139" s="108">
        <v>7</v>
      </c>
      <c r="G139" s="108">
        <v>7</v>
      </c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65"/>
      <c r="U139" s="65"/>
    </row>
    <row r="140" spans="1:21" ht="14.25">
      <c r="A140" s="98">
        <f>+A$88</f>
        <v>4014096</v>
      </c>
      <c r="B140" s="99">
        <f>+B$88</f>
        <v>40772</v>
      </c>
      <c r="C140" s="107" t="s">
        <v>253</v>
      </c>
      <c r="D140" s="108">
        <v>3144</v>
      </c>
      <c r="E140" s="108">
        <v>2</v>
      </c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65"/>
      <c r="U140" s="65"/>
    </row>
    <row r="141" spans="1:21" ht="14.25">
      <c r="A141" s="98">
        <f>+A$88</f>
        <v>4014096</v>
      </c>
      <c r="B141" s="99">
        <f>+B$88</f>
        <v>40772</v>
      </c>
      <c r="C141" s="107" t="s">
        <v>254</v>
      </c>
      <c r="D141" s="108">
        <v>919</v>
      </c>
      <c r="E141" s="108">
        <v>1</v>
      </c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65"/>
      <c r="U141" s="65"/>
    </row>
    <row r="142" spans="1:21" ht="14.25">
      <c r="A142" s="98">
        <f>+A$88</f>
        <v>4014096</v>
      </c>
      <c r="B142" s="99">
        <f>+B$88</f>
        <v>40772</v>
      </c>
      <c r="C142" s="107" t="s">
        <v>255</v>
      </c>
      <c r="D142" s="108">
        <v>933</v>
      </c>
      <c r="E142" s="108">
        <v>62</v>
      </c>
      <c r="F142" s="108">
        <v>66</v>
      </c>
      <c r="G142" s="108">
        <v>44</v>
      </c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65"/>
      <c r="U142" s="65"/>
    </row>
    <row r="143" spans="1:21" ht="14.25">
      <c r="A143" s="98">
        <f>+A$88</f>
        <v>4014096</v>
      </c>
      <c r="B143" s="99">
        <f>+B$88</f>
        <v>40772</v>
      </c>
      <c r="C143" s="107" t="s">
        <v>256</v>
      </c>
      <c r="D143" s="108">
        <v>1087</v>
      </c>
      <c r="E143" s="108" t="s">
        <v>229</v>
      </c>
      <c r="F143" s="108" t="s">
        <v>229</v>
      </c>
      <c r="G143" s="108" t="s">
        <v>229</v>
      </c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65"/>
      <c r="U143" s="65"/>
    </row>
    <row r="144" spans="1:21" ht="14.25">
      <c r="A144" s="98">
        <f>+A$88</f>
        <v>4014096</v>
      </c>
      <c r="B144" s="99">
        <f>+B$88</f>
        <v>40772</v>
      </c>
      <c r="C144" s="107" t="s">
        <v>257</v>
      </c>
      <c r="D144" s="108">
        <v>3168</v>
      </c>
      <c r="E144" s="108" t="s">
        <v>229</v>
      </c>
      <c r="F144" s="108" t="s">
        <v>229</v>
      </c>
      <c r="G144" s="108" t="s">
        <v>229</v>
      </c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65"/>
      <c r="U144" s="65"/>
    </row>
    <row r="145" spans="1:21" ht="14.25">
      <c r="A145" s="98">
        <f>+A$88</f>
        <v>4014096</v>
      </c>
      <c r="B145" s="99">
        <f>+B$88</f>
        <v>40772</v>
      </c>
      <c r="C145" s="107" t="s">
        <v>258</v>
      </c>
      <c r="D145" s="108">
        <v>3159</v>
      </c>
      <c r="E145" s="108" t="s">
        <v>229</v>
      </c>
      <c r="F145" s="108" t="s">
        <v>229</v>
      </c>
      <c r="G145" s="108" t="s">
        <v>229</v>
      </c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65"/>
      <c r="U145" s="65"/>
    </row>
    <row r="146" spans="1:21" ht="14.25">
      <c r="A146" s="98">
        <f>+A$88</f>
        <v>4014096</v>
      </c>
      <c r="B146" s="99">
        <f>+B$88</f>
        <v>40772</v>
      </c>
      <c r="C146" s="107" t="s">
        <v>259</v>
      </c>
      <c r="D146" s="108">
        <v>3106</v>
      </c>
      <c r="E146" s="108"/>
      <c r="F146" s="108" t="s">
        <v>229</v>
      </c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65"/>
      <c r="U146" s="65"/>
    </row>
    <row r="147" spans="1:21" ht="14.25">
      <c r="A147" s="98">
        <f>+A$88</f>
        <v>4014096</v>
      </c>
      <c r="B147" s="99">
        <f>+B$88</f>
        <v>40772</v>
      </c>
      <c r="C147" s="107" t="s">
        <v>260</v>
      </c>
      <c r="D147" s="108">
        <v>906</v>
      </c>
      <c r="E147" s="108" t="s">
        <v>229</v>
      </c>
      <c r="F147" s="108" t="s">
        <v>229</v>
      </c>
      <c r="G147" s="108" t="s">
        <v>229</v>
      </c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65"/>
      <c r="U147" s="65"/>
    </row>
    <row r="148" spans="1:21" ht="14.25">
      <c r="A148" s="98">
        <f>+A$88</f>
        <v>4014096</v>
      </c>
      <c r="B148" s="99">
        <f>+B$88</f>
        <v>40772</v>
      </c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65"/>
      <c r="U148" s="65"/>
    </row>
    <row r="149" spans="1:21" ht="14.25">
      <c r="A149" s="98">
        <f>+A$88</f>
        <v>4014096</v>
      </c>
      <c r="B149" s="99">
        <f>+B$88</f>
        <v>40772</v>
      </c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65"/>
      <c r="U149" s="65"/>
    </row>
    <row r="150" spans="1:21" ht="14.25">
      <c r="A150" s="98">
        <f>+A$88</f>
        <v>4014096</v>
      </c>
      <c r="B150" s="99">
        <f>+B$88</f>
        <v>40772</v>
      </c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65"/>
      <c r="U150" s="65"/>
    </row>
    <row r="151" spans="1:21" ht="14.25">
      <c r="A151" s="98">
        <f>+A$88</f>
        <v>4014096</v>
      </c>
      <c r="B151" s="99">
        <f>+B$88</f>
        <v>40772</v>
      </c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65"/>
      <c r="U151" s="65"/>
    </row>
    <row r="152" spans="1:21" ht="14.25">
      <c r="A152" s="98">
        <f>+A$88</f>
        <v>4014096</v>
      </c>
      <c r="B152" s="99">
        <f>+B$88</f>
        <v>40772</v>
      </c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65"/>
      <c r="U152" s="65"/>
    </row>
    <row r="153" spans="1:21" ht="14.25">
      <c r="A153" s="98">
        <f>+A$88</f>
        <v>4014096</v>
      </c>
      <c r="B153" s="99">
        <f>+B$88</f>
        <v>40772</v>
      </c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65"/>
      <c r="U153" s="65"/>
    </row>
    <row r="154" spans="1:21" ht="14.25">
      <c r="A154" s="98">
        <f>+A$88</f>
        <v>4014096</v>
      </c>
      <c r="B154" s="99">
        <f>+B$88</f>
        <v>40772</v>
      </c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65"/>
      <c r="U154" s="65"/>
    </row>
    <row r="155" spans="1:21" ht="14.25">
      <c r="A155" s="98">
        <f>+A$88</f>
        <v>4014096</v>
      </c>
      <c r="B155" s="99">
        <f>+B$88</f>
        <v>40772</v>
      </c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65"/>
      <c r="U155" s="65"/>
    </row>
    <row r="156" spans="1:21" ht="14.25">
      <c r="A156" s="98">
        <f>+A$88</f>
        <v>4014096</v>
      </c>
      <c r="B156" s="99">
        <f>+B$88</f>
        <v>40772</v>
      </c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65"/>
      <c r="U156" s="65"/>
    </row>
    <row r="157" spans="1:21" ht="14.25">
      <c r="A157" s="98">
        <f>+A$88</f>
        <v>4014096</v>
      </c>
      <c r="B157" s="99">
        <f>+B$88</f>
        <v>40772</v>
      </c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65"/>
      <c r="U157" s="65"/>
    </row>
    <row r="158" spans="1:21" ht="14.25">
      <c r="A158" s="98">
        <f>+A$88</f>
        <v>4014096</v>
      </c>
      <c r="B158" s="99">
        <f>+B$88</f>
        <v>40772</v>
      </c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65"/>
      <c r="U158" s="65"/>
    </row>
    <row r="159" spans="1:21" ht="14.25">
      <c r="A159" s="98">
        <f>+A$88</f>
        <v>4014096</v>
      </c>
      <c r="B159" s="99">
        <f>+B$88</f>
        <v>40772</v>
      </c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65"/>
      <c r="U159" s="65"/>
    </row>
    <row r="160" spans="1:21" ht="14.25">
      <c r="A160" s="98">
        <f>+A$88</f>
        <v>4014096</v>
      </c>
      <c r="B160" s="99">
        <f>+B$88</f>
        <v>40772</v>
      </c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65"/>
      <c r="U160" s="65"/>
    </row>
    <row r="161" spans="1:21" ht="14.25">
      <c r="A161" s="98">
        <f>+A$88</f>
        <v>4014096</v>
      </c>
      <c r="B161" s="99">
        <f>+B$88</f>
        <v>40772</v>
      </c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65"/>
      <c r="U161" s="65"/>
    </row>
    <row r="162" spans="1:21" ht="14.25">
      <c r="A162" s="98">
        <f>+A$88</f>
        <v>4014096</v>
      </c>
      <c r="B162" s="99">
        <f>+B$88</f>
        <v>40772</v>
      </c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65"/>
      <c r="U162" s="65"/>
    </row>
    <row r="163" spans="1:21" ht="14.25">
      <c r="A163" s="98">
        <f>+A$88</f>
        <v>4014096</v>
      </c>
      <c r="B163" s="99">
        <f>+B$88</f>
        <v>40772</v>
      </c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65"/>
      <c r="U163" s="65"/>
    </row>
    <row r="164" spans="1:21" ht="14.25">
      <c r="A164" s="98">
        <f>+A$88</f>
        <v>4014096</v>
      </c>
      <c r="B164" s="99">
        <f>+B$88</f>
        <v>40772</v>
      </c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65"/>
      <c r="U164" s="65"/>
    </row>
    <row r="165" spans="1:21" ht="14.25">
      <c r="A165" s="98">
        <f>+A$88</f>
        <v>4014096</v>
      </c>
      <c r="B165" s="99">
        <f>+B$88</f>
        <v>40772</v>
      </c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65"/>
      <c r="U165" s="65"/>
    </row>
    <row r="166" spans="1:21" ht="14.25">
      <c r="A166" s="98">
        <f>+A$88</f>
        <v>4014096</v>
      </c>
      <c r="B166" s="99">
        <f>+B$88</f>
        <v>40772</v>
      </c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65"/>
      <c r="U166" s="65"/>
    </row>
    <row r="167" spans="1:21" ht="14.25">
      <c r="A167" s="98">
        <f>+A$88</f>
        <v>4014096</v>
      </c>
      <c r="B167" s="99">
        <f>+B$88</f>
        <v>40772</v>
      </c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65"/>
      <c r="U167" s="65"/>
    </row>
    <row r="168" spans="1:21" ht="14.25">
      <c r="A168" s="98">
        <f>+A$88</f>
        <v>4014096</v>
      </c>
      <c r="B168" s="99">
        <f>+B$88</f>
        <v>40772</v>
      </c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65"/>
      <c r="U168" s="65"/>
    </row>
    <row r="169" spans="1:21" ht="14.25">
      <c r="A169" s="98">
        <f>+A$88</f>
        <v>4014096</v>
      </c>
      <c r="B169" s="99">
        <f>+B$88</f>
        <v>40772</v>
      </c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65"/>
      <c r="U169" s="65"/>
    </row>
    <row r="170" spans="1:21" ht="14.25">
      <c r="A170" s="98">
        <f>+A$88</f>
        <v>4014096</v>
      </c>
      <c r="B170" s="99">
        <f>+B$88</f>
        <v>40772</v>
      </c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65"/>
      <c r="U170" s="65"/>
    </row>
    <row r="171" spans="1:21" ht="14.25">
      <c r="A171" s="98">
        <f>+A$88</f>
        <v>4014096</v>
      </c>
      <c r="B171" s="99">
        <f>+B$88</f>
        <v>40772</v>
      </c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65"/>
      <c r="U171" s="65"/>
    </row>
    <row r="172" spans="1:21" ht="14.25">
      <c r="A172" s="98">
        <f>+A$88</f>
        <v>4014096</v>
      </c>
      <c r="B172" s="99">
        <f>+B$88</f>
        <v>40772</v>
      </c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65"/>
      <c r="U172" s="65"/>
    </row>
    <row r="173" spans="1:21" ht="14.25">
      <c r="A173" s="98">
        <f>+A$88</f>
        <v>4014096</v>
      </c>
      <c r="B173" s="99">
        <f>+B$88</f>
        <v>40772</v>
      </c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65"/>
      <c r="U173" s="65"/>
    </row>
    <row r="174" spans="1:21" ht="14.25">
      <c r="A174" s="98">
        <f>+A$88</f>
        <v>4014096</v>
      </c>
      <c r="B174" s="99">
        <f>+B$88</f>
        <v>40772</v>
      </c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65"/>
      <c r="U174" s="65"/>
    </row>
    <row r="175" spans="1:21" ht="14.25">
      <c r="A175" s="98">
        <f>+A$88</f>
        <v>4014096</v>
      </c>
      <c r="B175" s="99">
        <f>+B$88</f>
        <v>40772</v>
      </c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65"/>
      <c r="U175" s="65"/>
    </row>
    <row r="176" spans="1:21" ht="14.25">
      <c r="A176" s="98">
        <f>+A$88</f>
        <v>4014096</v>
      </c>
      <c r="B176" s="99">
        <f>+B$88</f>
        <v>40772</v>
      </c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65"/>
      <c r="U176" s="65"/>
    </row>
    <row r="177" spans="1:21" ht="14.25">
      <c r="A177" s="98">
        <f>+A$88</f>
        <v>4014096</v>
      </c>
      <c r="B177" s="99">
        <f>+B$88</f>
        <v>40772</v>
      </c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65"/>
      <c r="U177" s="65"/>
    </row>
    <row r="178" spans="1:21" ht="14.25">
      <c r="A178" s="98">
        <f>+A$88</f>
        <v>4014096</v>
      </c>
      <c r="B178" s="99">
        <f>+B$88</f>
        <v>40772</v>
      </c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65"/>
      <c r="U178" s="65"/>
    </row>
    <row r="179" spans="1:21" ht="14.25">
      <c r="A179" s="98">
        <f>+A$88</f>
        <v>4014096</v>
      </c>
      <c r="B179" s="99">
        <f>+B$88</f>
        <v>40772</v>
      </c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65"/>
      <c r="U179" s="65"/>
    </row>
    <row r="180" spans="1:21" ht="14.25">
      <c r="A180" s="98">
        <f>+A$88</f>
        <v>4014096</v>
      </c>
      <c r="B180" s="99">
        <f>+B$88</f>
        <v>40772</v>
      </c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65"/>
      <c r="U180" s="65"/>
    </row>
    <row r="181" spans="1:21" ht="14.25">
      <c r="A181" s="98">
        <f>+A$88</f>
        <v>4014096</v>
      </c>
      <c r="B181" s="99">
        <f>+B$88</f>
        <v>40772</v>
      </c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65"/>
      <c r="U181" s="65"/>
    </row>
    <row r="182" spans="1:21" ht="14.25">
      <c r="A182" s="98">
        <f>+A$88</f>
        <v>4014096</v>
      </c>
      <c r="B182" s="99">
        <f>+B$88</f>
        <v>40772</v>
      </c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65"/>
      <c r="U182" s="65"/>
    </row>
    <row r="183" spans="1:21" ht="14.25">
      <c r="A183" s="98">
        <f>+A$88</f>
        <v>4014096</v>
      </c>
      <c r="B183" s="99">
        <f>+B$88</f>
        <v>40772</v>
      </c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65"/>
      <c r="U183" s="65"/>
    </row>
    <row r="184" spans="1:21" ht="14.25">
      <c r="A184" s="98">
        <f>+A$88</f>
        <v>4014096</v>
      </c>
      <c r="B184" s="99">
        <f>+B$88</f>
        <v>40772</v>
      </c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65"/>
      <c r="U184" s="65"/>
    </row>
    <row r="185" spans="1:21" ht="14.25">
      <c r="A185" s="98">
        <f>+A$88</f>
        <v>4014096</v>
      </c>
      <c r="B185" s="99">
        <f>+B$88</f>
        <v>40772</v>
      </c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65"/>
      <c r="U185" s="65"/>
    </row>
    <row r="186" spans="1:21" ht="14.25">
      <c r="A186" s="98">
        <f>+A$88</f>
        <v>4014096</v>
      </c>
      <c r="B186" s="99">
        <f>+B$88</f>
        <v>40772</v>
      </c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65"/>
      <c r="U186" s="65"/>
    </row>
    <row r="187" spans="1:21" ht="14.25">
      <c r="A187" s="98">
        <f>+A$88</f>
        <v>4014096</v>
      </c>
      <c r="B187" s="99">
        <f>+B$88</f>
        <v>40772</v>
      </c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65"/>
      <c r="U187" s="65"/>
    </row>
    <row r="188" spans="1:21" ht="14.25">
      <c r="A188" s="98">
        <f>+A$88</f>
        <v>4014096</v>
      </c>
      <c r="B188" s="99">
        <f>+B$88</f>
        <v>40772</v>
      </c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65"/>
      <c r="U188" s="65"/>
    </row>
    <row r="189" spans="1:21" ht="14.25">
      <c r="A189" s="98">
        <f>+A$88</f>
        <v>4014096</v>
      </c>
      <c r="B189" s="99">
        <f>+B$88</f>
        <v>40772</v>
      </c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65"/>
      <c r="U189" s="65"/>
    </row>
    <row r="190" spans="1:21" ht="14.25">
      <c r="A190" s="98">
        <f>+A$88</f>
        <v>4014096</v>
      </c>
      <c r="B190" s="99">
        <f>+B$88</f>
        <v>40772</v>
      </c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65"/>
      <c r="U190" s="65"/>
    </row>
    <row r="191" spans="1:21" ht="14.25">
      <c r="A191" s="98">
        <f>+A$88</f>
        <v>4014096</v>
      </c>
      <c r="B191" s="99">
        <f>+B$88</f>
        <v>40772</v>
      </c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65"/>
      <c r="U191" s="65"/>
    </row>
    <row r="192" spans="1:21" ht="14.25">
      <c r="A192" s="98">
        <f>+A$88</f>
        <v>4014096</v>
      </c>
      <c r="B192" s="99">
        <f>+B$88</f>
        <v>40772</v>
      </c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65"/>
      <c r="U192" s="65"/>
    </row>
    <row r="193" spans="1:21" ht="14.25">
      <c r="A193" s="98">
        <f>+A$88</f>
        <v>4014096</v>
      </c>
      <c r="B193" s="99">
        <f>+B$88</f>
        <v>40772</v>
      </c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65"/>
      <c r="U193" s="65"/>
    </row>
    <row r="194" spans="1:21" ht="14.25">
      <c r="A194" s="98">
        <f>+A$88</f>
        <v>4014096</v>
      </c>
      <c r="B194" s="99">
        <f>+B$88</f>
        <v>40772</v>
      </c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65"/>
      <c r="U194" s="65"/>
    </row>
    <row r="195" spans="1:21" ht="14.25">
      <c r="A195" s="98">
        <f>+A$88</f>
        <v>4014096</v>
      </c>
      <c r="B195" s="99">
        <f>+B$88</f>
        <v>40772</v>
      </c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65"/>
      <c r="U195" s="65"/>
    </row>
    <row r="196" spans="1:21" ht="14.25">
      <c r="A196" s="98">
        <f>+A$88</f>
        <v>4014096</v>
      </c>
      <c r="B196" s="99">
        <f>+B$88</f>
        <v>40772</v>
      </c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65"/>
      <c r="U196" s="65"/>
    </row>
    <row r="197" spans="1:21" ht="14.25">
      <c r="A197" s="98">
        <f>+A$88</f>
        <v>4014096</v>
      </c>
      <c r="B197" s="99">
        <f>+B$88</f>
        <v>40772</v>
      </c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65"/>
      <c r="U197" s="65"/>
    </row>
    <row r="198" spans="1:21" ht="14.25">
      <c r="A198" s="98">
        <f>+A$88</f>
        <v>4014096</v>
      </c>
      <c r="B198" s="99">
        <f>+B$88</f>
        <v>40772</v>
      </c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65"/>
      <c r="U198" s="65"/>
    </row>
    <row r="199" spans="1:21" ht="14.25">
      <c r="A199" s="98">
        <f>+A$88</f>
        <v>4014096</v>
      </c>
      <c r="B199" s="99">
        <f>+B$88</f>
        <v>40772</v>
      </c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65"/>
      <c r="U199" s="65"/>
    </row>
    <row r="200" spans="1:21" ht="14.25">
      <c r="A200" s="98">
        <f>+A$88</f>
        <v>4014096</v>
      </c>
      <c r="B200" s="99">
        <f>+B$88</f>
        <v>40772</v>
      </c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65"/>
      <c r="U200" s="65"/>
    </row>
    <row r="201" spans="1:21" ht="14.25">
      <c r="A201" s="98">
        <f>+A$88</f>
        <v>4014096</v>
      </c>
      <c r="B201" s="99">
        <f>+B$88</f>
        <v>40772</v>
      </c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65"/>
      <c r="U201" s="65"/>
    </row>
    <row r="202" spans="1:21" ht="14.25">
      <c r="A202" s="98">
        <f>+A$88</f>
        <v>4014096</v>
      </c>
      <c r="B202" s="99">
        <f>+B$88</f>
        <v>40772</v>
      </c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65"/>
      <c r="U202" s="65"/>
    </row>
    <row r="203" spans="1:21" ht="14.25">
      <c r="A203" s="98">
        <f>+A$88</f>
        <v>4014096</v>
      </c>
      <c r="B203" s="99">
        <f>+B$88</f>
        <v>40772</v>
      </c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65"/>
      <c r="U203" s="65"/>
    </row>
    <row r="204" spans="1:21" ht="14.25">
      <c r="A204" s="98">
        <f>+A$88</f>
        <v>4014096</v>
      </c>
      <c r="B204" s="99">
        <f>+B$88</f>
        <v>40772</v>
      </c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65"/>
      <c r="U204" s="65"/>
    </row>
    <row r="205" spans="1:21" ht="14.25">
      <c r="A205" s="98">
        <f>+A$88</f>
        <v>4014096</v>
      </c>
      <c r="B205" s="99">
        <f>+B$88</f>
        <v>40772</v>
      </c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65"/>
      <c r="U205" s="65"/>
    </row>
    <row r="206" spans="1:21" ht="14.25">
      <c r="A206" s="98">
        <f>+A$88</f>
        <v>4014096</v>
      </c>
      <c r="B206" s="99">
        <f>+B$88</f>
        <v>40772</v>
      </c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65"/>
      <c r="U206" s="65"/>
    </row>
    <row r="207" spans="1:21" ht="14.25">
      <c r="A207" s="98">
        <f>+A$88</f>
        <v>4014096</v>
      </c>
      <c r="B207" s="99">
        <f>+B$88</f>
        <v>40772</v>
      </c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65"/>
      <c r="U207" s="65"/>
    </row>
    <row r="208" spans="1:21" ht="14.25">
      <c r="A208" s="98">
        <f>+A$88</f>
        <v>4014096</v>
      </c>
      <c r="B208" s="99">
        <f>+B$88</f>
        <v>40772</v>
      </c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65"/>
      <c r="U208" s="65"/>
    </row>
    <row r="209" spans="1:21" ht="14.25">
      <c r="A209" s="98">
        <f>+A$88</f>
        <v>4014096</v>
      </c>
      <c r="B209" s="99">
        <f>+B$88</f>
        <v>40772</v>
      </c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65"/>
      <c r="U209" s="65"/>
    </row>
    <row r="210" spans="1:21" ht="14.25">
      <c r="A210" s="98">
        <f>+A$88</f>
        <v>4014096</v>
      </c>
      <c r="B210" s="99">
        <f>+B$88</f>
        <v>40772</v>
      </c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65"/>
      <c r="U210" s="65"/>
    </row>
    <row r="211" spans="1:21" ht="14.25">
      <c r="A211" s="98">
        <f>+A$88</f>
        <v>4014096</v>
      </c>
      <c r="B211" s="99">
        <f>+B$88</f>
        <v>40772</v>
      </c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65"/>
      <c r="U211" s="65"/>
    </row>
    <row r="212" spans="1:21" ht="14.25">
      <c r="A212" s="98">
        <f>+A$88</f>
        <v>4014096</v>
      </c>
      <c r="B212" s="99">
        <f>+B$88</f>
        <v>40772</v>
      </c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65"/>
      <c r="U212" s="65"/>
    </row>
    <row r="213" spans="1:21" ht="14.25">
      <c r="A213" s="98">
        <f>+A$88</f>
        <v>4014096</v>
      </c>
      <c r="B213" s="99">
        <f>+B$88</f>
        <v>40772</v>
      </c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65"/>
      <c r="U213" s="65"/>
    </row>
    <row r="214" spans="1:21" ht="14.25">
      <c r="A214" s="98">
        <f>+A$88</f>
        <v>4014096</v>
      </c>
      <c r="B214" s="99">
        <f>+B$88</f>
        <v>40772</v>
      </c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65"/>
      <c r="U214" s="65"/>
    </row>
    <row r="215" spans="1:21" ht="14.25">
      <c r="A215" s="98">
        <f>+A$88</f>
        <v>4014096</v>
      </c>
      <c r="B215" s="99">
        <f>+B$88</f>
        <v>40772</v>
      </c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65"/>
      <c r="U215" s="65"/>
    </row>
    <row r="216" spans="1:21" ht="14.25">
      <c r="A216" s="98">
        <f>+A$88</f>
        <v>4014096</v>
      </c>
      <c r="B216" s="99">
        <f>+B$88</f>
        <v>40772</v>
      </c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65"/>
      <c r="U216" s="65"/>
    </row>
    <row r="217" spans="1:21" ht="14.25">
      <c r="A217" s="98">
        <f>+A$88</f>
        <v>4014096</v>
      </c>
      <c r="B217" s="99">
        <f>+B$88</f>
        <v>40772</v>
      </c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65"/>
      <c r="U217" s="65"/>
    </row>
    <row r="218" spans="1:21" ht="14.25">
      <c r="A218" s="98">
        <f>+A$88</f>
        <v>4014096</v>
      </c>
      <c r="B218" s="99">
        <f>+B$88</f>
        <v>40772</v>
      </c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65"/>
      <c r="U218" s="65"/>
    </row>
    <row r="219" spans="1:21" ht="14.25">
      <c r="A219" s="98">
        <f>+A$88</f>
        <v>4014096</v>
      </c>
      <c r="B219" s="99">
        <f>+B$88</f>
        <v>40772</v>
      </c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65"/>
      <c r="U219" s="65"/>
    </row>
    <row r="220" spans="1:21" ht="14.25">
      <c r="A220" s="98">
        <f>+A$88</f>
        <v>4014096</v>
      </c>
      <c r="B220" s="99">
        <f>+B$88</f>
        <v>40772</v>
      </c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65"/>
      <c r="U220" s="65"/>
    </row>
    <row r="221" spans="1:21" ht="14.25">
      <c r="A221" s="98">
        <f>+A$88</f>
        <v>4014096</v>
      </c>
      <c r="B221" s="99">
        <f>+B$88</f>
        <v>40772</v>
      </c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65"/>
      <c r="U221" s="65"/>
    </row>
    <row r="222" spans="1:21" ht="14.25">
      <c r="A222" s="98">
        <f>+A$88</f>
        <v>4014096</v>
      </c>
      <c r="B222" s="99">
        <f>+B$88</f>
        <v>40772</v>
      </c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65"/>
      <c r="U222" s="65"/>
    </row>
    <row r="223" spans="1:21" ht="14.25">
      <c r="A223" s="98">
        <f>+A$88</f>
        <v>4014096</v>
      </c>
      <c r="B223" s="99">
        <f>+B$88</f>
        <v>40772</v>
      </c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65"/>
      <c r="U223" s="65"/>
    </row>
    <row r="224" spans="1:21" ht="14.25">
      <c r="A224" s="98">
        <f>+A$88</f>
        <v>4014096</v>
      </c>
      <c r="B224" s="99">
        <f>+B$88</f>
        <v>40772</v>
      </c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65"/>
      <c r="U224" s="65"/>
    </row>
    <row r="225" spans="1:21" ht="14.25">
      <c r="A225" s="98">
        <f>+A$88</f>
        <v>4014096</v>
      </c>
      <c r="B225" s="99">
        <f>+B$88</f>
        <v>40772</v>
      </c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65"/>
      <c r="U225" s="65"/>
    </row>
    <row r="226" spans="1:21" ht="14.25">
      <c r="A226" s="98">
        <f>+A$88</f>
        <v>4014096</v>
      </c>
      <c r="B226" s="99">
        <f>+B$88</f>
        <v>40772</v>
      </c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65"/>
      <c r="U226" s="65"/>
    </row>
    <row r="227" spans="1:21" ht="14.25">
      <c r="A227" s="98">
        <f>+A$88</f>
        <v>4014096</v>
      </c>
      <c r="B227" s="99">
        <f>+B$88</f>
        <v>40772</v>
      </c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65"/>
      <c r="U227" s="65"/>
    </row>
    <row r="228" spans="1:21" ht="14.25">
      <c r="A228" s="98">
        <f>+A$88</f>
        <v>4014096</v>
      </c>
      <c r="B228" s="99">
        <f>+B$88</f>
        <v>40772</v>
      </c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65"/>
      <c r="U228" s="65"/>
    </row>
    <row r="229" spans="1:21" ht="14.25">
      <c r="A229" s="98">
        <f>+A$88</f>
        <v>4014096</v>
      </c>
      <c r="B229" s="99">
        <f>+B$88</f>
        <v>40772</v>
      </c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65"/>
      <c r="U229" s="65"/>
    </row>
    <row r="230" spans="1:21" ht="14.25">
      <c r="A230" s="98">
        <f>+A$88</f>
        <v>4014096</v>
      </c>
      <c r="B230" s="99">
        <f>+B$88</f>
        <v>40772</v>
      </c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65"/>
      <c r="U230" s="65"/>
    </row>
    <row r="231" spans="1:21" ht="14.25">
      <c r="A231" s="98">
        <f>+A$88</f>
        <v>4014096</v>
      </c>
      <c r="B231" s="99">
        <f>+B$88</f>
        <v>40772</v>
      </c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65"/>
      <c r="U231" s="65"/>
    </row>
    <row r="232" spans="1:21" ht="14.25">
      <c r="A232" s="98">
        <f>+A$88</f>
        <v>4014096</v>
      </c>
      <c r="B232" s="99">
        <f>+B$88</f>
        <v>40772</v>
      </c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65"/>
      <c r="U232" s="65"/>
    </row>
    <row r="233" spans="1:21" ht="14.25">
      <c r="A233" s="98">
        <f>+A$88</f>
        <v>4014096</v>
      </c>
      <c r="B233" s="99">
        <f>+B$88</f>
        <v>40772</v>
      </c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65"/>
      <c r="U233" s="65"/>
    </row>
    <row r="234" spans="1:21" ht="14.25">
      <c r="A234" s="98">
        <f>+A$88</f>
        <v>4014096</v>
      </c>
      <c r="B234" s="99">
        <f>+B$88</f>
        <v>40772</v>
      </c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65"/>
      <c r="U234" s="65"/>
    </row>
    <row r="235" spans="1:21" ht="14.25">
      <c r="A235" s="98">
        <f>+A$88</f>
        <v>4014096</v>
      </c>
      <c r="B235" s="99">
        <f>+B$88</f>
        <v>40772</v>
      </c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65"/>
      <c r="U235" s="65"/>
    </row>
    <row r="236" spans="1:21" ht="14.25">
      <c r="A236" s="98">
        <f>+A$88</f>
        <v>4014096</v>
      </c>
      <c r="B236" s="99">
        <f>+B$88</f>
        <v>40772</v>
      </c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65"/>
      <c r="U236" s="65"/>
    </row>
    <row r="237" spans="1:21" ht="14.25">
      <c r="A237" s="98">
        <f>+A$88</f>
        <v>4014096</v>
      </c>
      <c r="B237" s="99">
        <f>+B$88</f>
        <v>40772</v>
      </c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65"/>
      <c r="U237" s="65"/>
    </row>
    <row r="238" spans="1:21" ht="14.25">
      <c r="A238" s="98">
        <f>+A$88</f>
        <v>4014096</v>
      </c>
      <c r="B238" s="99">
        <f>+B$88</f>
        <v>40772</v>
      </c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65"/>
      <c r="U238" s="65"/>
    </row>
    <row r="239" spans="1:21" ht="14.25">
      <c r="A239" s="98">
        <f>+A$88</f>
        <v>4014096</v>
      </c>
      <c r="B239" s="99">
        <f>+B$88</f>
        <v>40772</v>
      </c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65"/>
      <c r="U239" s="65"/>
    </row>
    <row r="240" spans="1:21" ht="14.25">
      <c r="A240" s="98">
        <f>+A$88</f>
        <v>4014096</v>
      </c>
      <c r="B240" s="99">
        <f>+B$88</f>
        <v>40772</v>
      </c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65"/>
      <c r="U240" s="65"/>
    </row>
    <row r="241" spans="1:21" ht="14.25">
      <c r="A241" s="98">
        <f>+A$88</f>
        <v>4014096</v>
      </c>
      <c r="B241" s="99">
        <f>+B$88</f>
        <v>40772</v>
      </c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65"/>
      <c r="U241" s="65"/>
    </row>
    <row r="242" spans="1:21" ht="14.25">
      <c r="A242" s="98">
        <f>+A$88</f>
        <v>4014096</v>
      </c>
      <c r="B242" s="99">
        <f>+B$88</f>
        <v>40772</v>
      </c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65"/>
      <c r="U242" s="65"/>
    </row>
    <row r="243" spans="1:21" ht="14.25">
      <c r="A243" s="98">
        <f>+A$88</f>
        <v>4014096</v>
      </c>
      <c r="B243" s="99">
        <f>+B$88</f>
        <v>40772</v>
      </c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65"/>
      <c r="U243" s="65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19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3:19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3:19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3:19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3:19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3:19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3:19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3:19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3:19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3:19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3:19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3:19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3:19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3:19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3:19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3:19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2024-03-13T19:45:55Z</dcterms:modified>
  <cp:category/>
  <cp:version/>
  <cp:contentType/>
  <cp:contentStatus/>
  <cp:revision>1</cp:revision>
</cp:coreProperties>
</file>