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9"/>
  </bookViews>
  <sheets>
    <sheet name="04014500" sheetId="6" r:id="rId5"/>
  </sheets>
  <externalReferences>
    <externalReference r:id="rId17"/>
    <externalReference r:id="rId18"/>
    <externalReference r:id="rId19"/>
    <externalReference r:id="rId20"/>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<sst xmlns="http://schemas.openxmlformats.org/spreadsheetml/2006/main" count="7236" uniqueCount="433">
  <si>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</si>
  <si>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</si>
  <si>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</si>
  <si>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</si>
  <si>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</si>
  <si>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</si>
  <si>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</si>
  <si>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</si>
  <si>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</si>
  <si>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</si>
  <si>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</si>
  <si>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</si>
  <si>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</si>
  <si>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</si>
  <si>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</si>
  <si>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</si>
  <si>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</si>
  <si>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</si>
  <si>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</si>
  <si>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</si>
  <si>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</si>
  <si>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</si>
  <si>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</si>
  <si>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</si>
  <si>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</si>
  <si>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</si>
  <si>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</si>
  <si>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</si>
  <si>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</si>
  <si>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</si>
  <si>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</si>
  <si>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</si>
  <si>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</si>
  <si>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</si>
  <si>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</si>
  <si>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</si>
  <si>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</si>
  <si>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</si>
  <si>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</si>
  <si>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</si>
  <si>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</si>
  <si>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</si>
  <si>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</si>
  <si>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</si>
  <si>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</si>
  <si>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</si>
  <si>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</si>
  <si>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</si>
  <si>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</si>
  <si>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</si>
  <si>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</si>
  <si>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</si>
  <si>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04010250</t>
  </si>
  <si>
    <t xml:space="preserve">LIGNON </t>
  </si>
  <si>
    <t>LIGNON À JEANSAGNIERE</t>
  </si>
  <si>
    <t>42114</t>
  </si>
  <si>
    <t>RRP</t>
  </si>
  <si>
    <t>facultatif #</t>
  </si>
  <si>
    <t>CODE_OPERATION</t>
  </si>
  <si>
    <t>TYPO_NATIONALE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</si>
  <si>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</si>
  <si>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</si>
  <si>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</si>
  <si>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</si>
  <si>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</si>
  <si>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</si>
  <si>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</si>
  <si>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</si>
  <si>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</si>
  <si>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</si>
  <si>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</si>
  <si>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</si>
  <si>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</si>
  <si>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</si>
  <si>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</si>
  <si>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</si>
  <si>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</si>
  <si>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</si>
  <si>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</si>
  <si>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</si>
  <si>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</si>
  <si>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</si>
  <si>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</si>
  <si>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</si>
  <si>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</si>
  <si>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</si>
  <si>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</si>
  <si>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</si>
  <si>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</si>
  <si>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</si>
  <si>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</si>
  <si>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</si>
  <si>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</si>
  <si>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</si>
  <si>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</si>
  <si>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</si>
  <si>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</si>
  <si>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</si>
  <si>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</si>
  <si>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</si>
  <si>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</si>
  <si>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</si>
  <si>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</si>
  <si>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</si>
  <si>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</si>
  <si>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</si>
  <si>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</si>
  <si>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</si>
  <si>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</si>
  <si>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</si>
  <si>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</si>
  <si>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</si>
  <si>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</si>
  <si>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</si>
  <si>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</si>
  <si>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</si>
  <si>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</si>
  <si>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</si>
  <si>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</si>
  <si>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</si>
  <si>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</si>
  <si>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</si>
  <si>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</si>
  <si>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</si>
  <si>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</si>
  <si>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</si>
  <si>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</si>
  <si>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</si>
  <si>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</si>
  <si>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</si>
  <si>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</si>
  <si>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</si>
  <si>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</si>
  <si>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</si>
  <si>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</si>
  <si>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</si>
  <si>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</si>
  <si>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</si>
  <si>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</si>
  <si>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</si>
  <si>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</si>
  <si>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</si>
  <si>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</si>
  <si>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</si>
  <si>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</si>
  <si>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</si>
  <si>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</si>
  <si>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</si>
  <si>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</si>
  <si>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</si>
  <si>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</si>
  <si>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</si>
  <si>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</si>
  <si>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</si>
  <si>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</si>
  <si>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</si>
  <si>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</si>
  <si>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</si>
  <si>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</si>
  <si>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</si>
  <si>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</si>
  <si>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</si>
  <si>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</si>
  <si>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</si>
  <si>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</si>
  <si>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</si>
  <si>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</si>
  <si>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</si>
  <si>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</si>
  <si>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</si>
  <si>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</si>
  <si>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</si>
  <si>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</si>
  <si>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</si>
  <si>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Isoperla</t>
  </si>
  <si>
    <t>Perlodes</t>
  </si>
  <si>
    <t>Perlodidae indet.</t>
  </si>
  <si>
    <t>Taeniopteryx</t>
  </si>
  <si>
    <t>Brachycentrus</t>
  </si>
  <si>
    <t>Micrasema</t>
  </si>
  <si>
    <t>Hydropsyche</t>
  </si>
  <si>
    <t>Adicella</t>
  </si>
  <si>
    <t>Limnephilinae</t>
  </si>
  <si>
    <t>Limnephilidae indet.</t>
  </si>
  <si>
    <t>Odontocerum</t>
  </si>
  <si>
    <t>Philopotamus</t>
  </si>
  <si>
    <t>Psychomyia</t>
  </si>
  <si>
    <t>Rhyacophila</t>
  </si>
  <si>
    <t>Sericostoma</t>
  </si>
  <si>
    <t>Baetis</t>
  </si>
  <si>
    <t>Ephemerella ignita</t>
  </si>
  <si>
    <t>Ecdyonurus</t>
  </si>
  <si>
    <t>Epeorus</t>
  </si>
  <si>
    <t>Rhithrogena</t>
  </si>
  <si>
    <t>Platambus</t>
  </si>
  <si>
    <t>Hydroporinae</t>
  </si>
  <si>
    <t>Dupophilus</t>
  </si>
  <si>
    <t>Elmis</t>
  </si>
  <si>
    <t>Esolus</t>
  </si>
  <si>
    <t>Limnius</t>
  </si>
  <si>
    <t>Oulimnius</t>
  </si>
  <si>
    <t>Helodes</t>
  </si>
  <si>
    <t>Hydraena</t>
  </si>
  <si>
    <t>Athericidae</t>
  </si>
  <si>
    <t>Ceratopogonidae</t>
  </si>
  <si>
    <t>Chironomidae</t>
  </si>
  <si>
    <t>Dixidae</t>
  </si>
  <si>
    <t>Empididae</t>
  </si>
  <si>
    <t>Limoniidae</t>
  </si>
  <si>
    <t>Psychodidae</t>
  </si>
  <si>
    <t>Simuliidae</t>
  </si>
  <si>
    <t>Tipulidae</t>
  </si>
  <si>
    <t>Gammaridae indet.</t>
  </si>
  <si>
    <t>Copepodes</t>
  </si>
  <si>
    <t>Asellidae indet.</t>
  </si>
  <si>
    <t>Pisidium</t>
  </si>
  <si>
    <t>Ancylus</t>
  </si>
  <si>
    <t>Erpobdellidae indet.</t>
  </si>
  <si>
    <t>Glossiphoniidae indet.</t>
  </si>
  <si>
    <t>Oligochètes indet.</t>
  </si>
  <si>
    <t>Polycelis</t>
  </si>
  <si>
    <t>Mermithoïdea</t>
  </si>
  <si>
    <t>Hydracarien</t>
  </si>
  <si>
    <t>04030020</t>
  </si>
  <si>
    <t xml:space="preserve">COUZE CHAMBON </t>
  </si>
  <si>
    <t>COUZE CHAMBON À CHAMBON-SUR-LAC</t>
  </si>
  <si>
    <t>CHAMBON-SUR-LAC</t>
  </si>
  <si>
    <t>63077</t>
  </si>
  <si>
    <t>Dinocras</t>
  </si>
  <si>
    <t>Oligoplectrum</t>
  </si>
  <si>
    <t>Brachycentridae indet.</t>
  </si>
  <si>
    <t>Silo</t>
  </si>
  <si>
    <t>Goeridae indet.</t>
  </si>
  <si>
    <t>Cheumatopsyche</t>
  </si>
  <si>
    <t>Drusinae</t>
  </si>
  <si>
    <t>Thremma</t>
  </si>
  <si>
    <t>Baetis s.l.</t>
  </si>
  <si>
    <t>Heptageniidae indet.</t>
  </si>
  <si>
    <t>Calopteryx</t>
  </si>
  <si>
    <t>Gammarus</t>
  </si>
  <si>
    <t>04406011</t>
  </si>
  <si>
    <t xml:space="preserve">R BONSON </t>
  </si>
  <si>
    <t>R BONSON A SAINT-JUST-SAINT-RAMBERT</t>
  </si>
  <si>
    <t>SAINT-JUST-SAINT-RAMBERT</t>
  </si>
  <si>
    <t>42279</t>
  </si>
  <si>
    <t>Perla</t>
  </si>
  <si>
    <t>Goera</t>
  </si>
  <si>
    <t>Hydroptila</t>
  </si>
  <si>
    <t>Mystacides</t>
  </si>
  <si>
    <t>Oecetis</t>
  </si>
  <si>
    <t>Cyrnus</t>
  </si>
  <si>
    <t>Polycentropus</t>
  </si>
  <si>
    <t>Lype</t>
  </si>
  <si>
    <t>Sericostomatidae indet.</t>
  </si>
  <si>
    <t>Alainites</t>
  </si>
  <si>
    <t>Cloeon</t>
  </si>
  <si>
    <t>Labiobaetis</t>
  </si>
  <si>
    <t>Procloeon</t>
  </si>
  <si>
    <t>Caenis</t>
  </si>
  <si>
    <t>Ephemera</t>
  </si>
  <si>
    <t>Paraleptophlebia</t>
  </si>
  <si>
    <t>Leptophlebiidae indet.</t>
  </si>
  <si>
    <t>Aphelocheirus</t>
  </si>
  <si>
    <t>Micronecta</t>
  </si>
  <si>
    <t>Orectochilus</t>
  </si>
  <si>
    <t>Atrichops</t>
  </si>
  <si>
    <t>Forcipomyinae</t>
  </si>
  <si>
    <t>Pediciini</t>
  </si>
  <si>
    <t>Coenagrionidae indet.</t>
  </si>
  <si>
    <t>Corduliidae indet.</t>
  </si>
  <si>
    <t>Gomphus</t>
  </si>
  <si>
    <t>Onychogomphus</t>
  </si>
  <si>
    <t>Gomphidae indet.</t>
  </si>
  <si>
    <t>Pacifastacus</t>
  </si>
  <si>
    <t>Bithynia</t>
  </si>
  <si>
    <t>Potamopyrgus</t>
  </si>
  <si>
    <t>Hydrobiidae indet.</t>
  </si>
  <si>
    <t>04433002</t>
  </si>
  <si>
    <t xml:space="preserve">R SIOULE </t>
  </si>
  <si>
    <t>R SIOULE A CHOUVIGNY</t>
  </si>
  <si>
    <t>CHOUVIGNY</t>
  </si>
  <si>
    <t>03078</t>
  </si>
  <si>
    <t>G21</t>
  </si>
  <si>
    <t>Leuctra geniculata</t>
  </si>
  <si>
    <t>Agapetus</t>
  </si>
  <si>
    <t>Glossosoma</t>
  </si>
  <si>
    <t>Glossosomatidae indet.</t>
  </si>
  <si>
    <t>Lepidostoma</t>
  </si>
  <si>
    <t>Lepidostomatidae indet.</t>
  </si>
  <si>
    <t>Athripsodes</t>
  </si>
  <si>
    <t>Chimarra</t>
  </si>
  <si>
    <t>Polycentropodidae indet.</t>
  </si>
  <si>
    <t>Ephemerella</t>
  </si>
  <si>
    <t>Heptagenia</t>
  </si>
  <si>
    <t>Choroterpes</t>
  </si>
  <si>
    <t>Potamanthus</t>
  </si>
  <si>
    <t>Gerris</t>
  </si>
  <si>
    <t>Colymbetinae</t>
  </si>
  <si>
    <t>Normandia</t>
  </si>
  <si>
    <t>Potamophilus</t>
  </si>
  <si>
    <t>Stenelmis</t>
  </si>
  <si>
    <t>Haliplus</t>
  </si>
  <si>
    <t>Blephariceridae</t>
  </si>
  <si>
    <t>Boyeria</t>
  </si>
  <si>
    <t>Planorbidae indet.</t>
  </si>
  <si>
    <t>Dugesia</t>
  </si>
  <si>
    <t>MACROINVERTEBRES CE - FORMULAIRE DE SAISIE - IRSTEA - AFB - v1.3 - 19 novembre 2018</t>
  </si>
  <si>
    <t>04014500</t>
  </si>
  <si>
    <t>TEYSSONNE</t>
  </si>
  <si>
    <t>TEYSSONNE À SAINT-FORGEUX-LESPINASSE</t>
  </si>
  <si>
    <t>SAINT-FORGEUX-LESPINASSE</t>
  </si>
  <si>
    <t>42220</t>
  </si>
  <si>
    <t>TP17</t>
  </si>
  <si>
    <t>Nemouridae indet.</t>
  </si>
  <si>
    <t>Leptoceridae indet.</t>
  </si>
  <si>
    <t>Brachycercus</t>
  </si>
  <si>
    <t>Electrogena</t>
  </si>
  <si>
    <t>Habroleptoides</t>
  </si>
  <si>
    <t>Habrophlebia</t>
  </si>
  <si>
    <t>Platycnemis</t>
  </si>
  <si>
    <t>Sialis</t>
  </si>
  <si>
    <t>Orconectes</t>
  </si>
  <si>
    <t>Sphaeriidae indet.</t>
  </si>
  <si>
    <t>04028450</t>
  </si>
  <si>
    <t xml:space="preserve">ALLANCHE OU COURBIERES </t>
  </si>
  <si>
    <t>ALLANCHE OU COURBIERES À PRADIERS</t>
  </si>
  <si>
    <t>PRADIERS</t>
  </si>
  <si>
    <t>15155</t>
  </si>
  <si>
    <t>Amphinemura</t>
  </si>
  <si>
    <t>Ithytrichia</t>
  </si>
  <si>
    <t>Setodes</t>
  </si>
  <si>
    <t>Torleya</t>
  </si>
  <si>
    <t>Tabanidae</t>
  </si>
  <si>
    <t>04027810</t>
  </si>
  <si>
    <t>SENOUIRE</t>
  </si>
  <si>
    <t>SENOUIRE À SAINT-PAL-DE-SENOUIRE</t>
  </si>
  <si>
    <t>SAINT-PAL-DE-SENOUIRE</t>
  </si>
  <si>
    <t>43214</t>
  </si>
  <si>
    <t>Chloroperlidae indet.</t>
  </si>
  <si>
    <t>Limnebius</t>
  </si>
  <si>
    <t>Ceratopogoninae</t>
  </si>
  <si>
    <t>Culicidae</t>
  </si>
  <si>
    <t>Ostracodes</t>
  </si>
  <si>
    <t>Xironogiton</t>
  </si>
  <si>
    <t>Hydrozoaire indet.</t>
  </si>
  <si>
    <t>04009250</t>
  </si>
  <si>
    <t xml:space="preserve">MARE </t>
  </si>
  <si>
    <t>MARE À GUMIERES</t>
  </si>
  <si>
    <t>GUMIERES</t>
  </si>
  <si>
    <t>42107</t>
  </si>
  <si>
    <t>Plectrocnemia</t>
  </si>
  <si>
    <t>04027740</t>
  </si>
  <si>
    <t>ALLIER</t>
  </si>
  <si>
    <t>ALLIER À BLASSAC</t>
  </si>
  <si>
    <t>BLASSAC</t>
  </si>
  <si>
    <t>43031</t>
  </si>
  <si>
    <t>G3</t>
  </si>
  <si>
    <t>Complexe Silo/Lithax</t>
  </si>
  <si>
    <t>Oligoneuriella</t>
  </si>
  <si>
    <t>Ephoron</t>
  </si>
  <si>
    <t>Pomatinus</t>
  </si>
  <si>
    <t>Sisyra</t>
  </si>
  <si>
    <t>Physella</t>
  </si>
  <si>
    <t>04043200</t>
  </si>
  <si>
    <t>ALLIER À CHATEL-DE-NEUVRE</t>
  </si>
  <si>
    <t>CHATEL-DE-NEUVRE</t>
  </si>
  <si>
    <t>03065</t>
  </si>
  <si>
    <t>TG17/3-21</t>
  </si>
  <si>
    <t>Visite de M.Berly Alain pour audit</t>
  </si>
  <si>
    <t>Orthotrichia</t>
  </si>
  <si>
    <t>Ceraclea</t>
  </si>
  <si>
    <t>Psychomyiidae indet.</t>
  </si>
  <si>
    <t>Acentrella</t>
  </si>
  <si>
    <t>Centroptilum</t>
  </si>
  <si>
    <t>Laccophilus</t>
  </si>
  <si>
    <t>Hydrophilinae</t>
  </si>
  <si>
    <t>Crangonyx</t>
  </si>
  <si>
    <t>Cladocera</t>
  </si>
  <si>
    <t>Corbicula</t>
  </si>
  <si>
    <t>Hydra s.l.</t>
  </si>
  <si>
    <t>04026420</t>
  </si>
  <si>
    <t>RAU DE LIAURON</t>
  </si>
  <si>
    <t>RAU DE LIAURON À CELLIER-DU-LUC</t>
  </si>
  <si>
    <t>CELLIER-DU-LUC</t>
  </si>
  <si>
    <t>07047</t>
  </si>
  <si>
    <t>PTP8-A</t>
  </si>
  <si>
    <t>Elmidae indet.</t>
  </si>
  <si>
    <t>Cordulegaster</t>
  </si>
  <si>
    <t>Planariidae indet.</t>
  </si>
  <si>
    <t>04000600</t>
  </si>
  <si>
    <t>LOIRE</t>
  </si>
  <si>
    <t>LOIRE À GOUDET</t>
  </si>
  <si>
    <t>GOUDET</t>
  </si>
  <si>
    <t>43101</t>
  </si>
  <si>
    <t>M3</t>
  </si>
  <si>
    <t xml:space="preserve">Secteur en amont de l'affluent non prospectable à pied </t>
  </si>
  <si>
    <t>04000948</t>
  </si>
  <si>
    <t xml:space="preserve">GAGNE </t>
  </si>
  <si>
    <t>GAGNE À SAINT-JULIEN-CHAPTEUIL</t>
  </si>
  <si>
    <t>43200</t>
  </si>
  <si>
    <t>Dytiscidae indet.</t>
  </si>
  <si>
    <t>Hydrocyphon</t>
  </si>
  <si>
    <t>Bythinella</t>
  </si>
  <si>
    <t>04022150</t>
  </si>
  <si>
    <t xml:space="preserve">BESBRE </t>
  </si>
  <si>
    <t>BESBRE À CHABANNE (LA)</t>
  </si>
  <si>
    <t>CHABANNE (LA)</t>
  </si>
  <si>
    <t>03050</t>
  </si>
  <si>
    <t>Présence de PFL</t>
  </si>
  <si>
    <t>Tinodes</t>
  </si>
  <si>
    <t>04013978</t>
  </si>
  <si>
    <t xml:space="preserve">RANCONNET </t>
  </si>
  <si>
    <t>RANCONNET À AMPLEPUIS</t>
  </si>
  <si>
    <t>AMPLEPUIS</t>
  </si>
  <si>
    <t>69006</t>
  </si>
  <si>
    <t>Baetidae indet.</t>
  </si>
  <si>
    <t>Hydrometra</t>
  </si>
  <si>
    <t>Anthomyiidae</t>
  </si>
  <si>
    <t>Ephydridae</t>
  </si>
  <si>
    <t>04041675</t>
  </si>
  <si>
    <t xml:space="preserve">SIOULE </t>
  </si>
  <si>
    <t>SIOULE À MAZAYE</t>
  </si>
  <si>
    <t>63219</t>
  </si>
  <si>
    <t>M21</t>
  </si>
  <si>
    <t>Siphonoperla</t>
  </si>
  <si>
    <t>Agapetus/Synagapetus</t>
  </si>
  <si>
    <t>Lasiocephala</t>
  </si>
  <si>
    <t>Blepharicera</t>
  </si>
  <si>
    <t>Liponeura</t>
  </si>
  <si>
    <t>Hemerodromiinae</t>
  </si>
  <si>
    <t>Hexatomini</t>
  </si>
  <si>
    <t>Niphargus</t>
  </si>
  <si>
    <t xml:space="preserve">MAZAYE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</si>
</sst>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1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7" Target="externalLinks/externalLink1.xml" Type="http://schemas.openxmlformats.org/officeDocument/2006/relationships/externalLink"/>
<Relationship Id="rId18" Target="externalLinks/externalLink2.xml" Type="http://schemas.openxmlformats.org/officeDocument/2006/relationships/externalLink"/>
<Relationship Id="rId19" Target="externalLinks/externalLink3.xml" Type="http://schemas.openxmlformats.org/officeDocument/2006/relationships/externalLink"/>
<Relationship Id="rId20" Target="externalLinks/externalLink4.xml" Type="http://schemas.openxmlformats.org/officeDocument/2006/relationships/externalLink"/>
<Relationship Id="rId21" Target="theme/theme1.xml" Type="http://schemas.openxmlformats.org/officeDocument/2006/relationships/theme"/>
<Relationship Id="rId22" Target="styles.xml" Type="http://schemas.openxmlformats.org/officeDocument/2006/relationships/styles"/>
<Relationship Id="rId23" Target="sharedStrings.xml" Type="http://schemas.openxmlformats.org/officeDocument/2006/relationships/sharedStrings"/>
<Relationship Id="rId5" Target="worksheets/sheet5.xml" Type="http://schemas.openxmlformats.org/officeDocument/2006/relationships/worksheet"/>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activeCell="B23" sqref="B23"/>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06" t="s">
        <v>306</v>
      </c>
      <c r="B1" s="207"/>
      <c r="C1" s="207"/>
      <c r="D1" s="207"/>
      <c r="E1" s="207"/>
      <c r="F1" s="207"/>
      <c r="G1" s="207"/>
      <c r="H1" s="208"/>
      <c r="R1" s="2"/>
      <c r="S1" s="2"/>
    </row>
    <row r="2" spans="1:19" s="1" customFormat="1" ht="16.5" thickBot="1">
      <c r="A2" s="197" t="s">
        <v>0</v>
      </c>
      <c r="B2" s="199"/>
      <c r="C2" s="3"/>
      <c r="D2" s="4"/>
      <c r="E2" s="4"/>
      <c r="R2" s="5"/>
      <c r="S2" s="5"/>
    </row>
    <row r="3" spans="1:19" s="1" customFormat="1" ht="15.75">
      <c r="A3" s="6" t="s">
        <v>1</v>
      </c>
      <c r="B3" s="14"/>
      <c r="C3" s="14"/>
      <c r="D3" s="14"/>
      <c r="E3" s="5"/>
      <c r="F3" s="5"/>
      <c r="G3" s="5"/>
      <c r="L3" s="5"/>
      <c r="R3" s="5"/>
      <c r="S3" s="5"/>
    </row>
    <row r="4" spans="1:19" s="1" customFormat="1" ht="15" customHeight="1">
      <c r="A4" s="8" t="s">
        <v>2</v>
      </c>
      <c r="B4" s="186" t="s">
        <v>3</v>
      </c>
      <c r="C4" s="186"/>
      <c r="D4" s="186"/>
      <c r="E4" s="187"/>
      <c r="F4" s="203" t="s">
        <v>4</v>
      </c>
      <c r="G4" s="9" t="s">
        <v>5</v>
      </c>
      <c r="H4" s="10" t="s">
        <v>6</v>
      </c>
      <c r="I4" s="10"/>
      <c r="J4" s="11"/>
      <c r="K4" s="209" t="s">
        <v>7</v>
      </c>
      <c r="L4" s="12"/>
      <c r="R4" s="5"/>
      <c r="S4" s="5"/>
    </row>
    <row r="5" spans="1:19" s="1" customFormat="1" ht="15" customHeight="1">
      <c r="A5" s="13" t="s">
        <v>8</v>
      </c>
      <c r="B5" s="204" t="s">
        <v>9</v>
      </c>
      <c r="C5" s="204"/>
      <c r="D5" s="204"/>
      <c r="E5" s="205"/>
      <c r="F5" s="203"/>
      <c r="G5" s="15" t="s">
        <v>10</v>
      </c>
      <c r="H5" s="16" t="s">
        <v>11</v>
      </c>
      <c r="I5" s="16"/>
      <c r="J5" s="17"/>
      <c r="K5" s="210"/>
      <c r="L5" s="12"/>
      <c r="R5" s="5"/>
      <c r="S5" s="5"/>
    </row>
    <row r="6" spans="1:19" s="1" customFormat="1" ht="15" customHeight="1">
      <c r="A6" s="13" t="s">
        <v>12</v>
      </c>
      <c r="B6" s="204" t="s">
        <v>13</v>
      </c>
      <c r="C6" s="204"/>
      <c r="D6" s="204"/>
      <c r="E6" s="205"/>
      <c r="F6" s="203"/>
      <c r="G6" s="15" t="s">
        <v>14</v>
      </c>
      <c r="H6" s="16" t="s">
        <v>15</v>
      </c>
      <c r="I6" s="16"/>
      <c r="J6" s="17"/>
      <c r="K6" s="210"/>
      <c r="L6" s="12"/>
      <c r="R6" s="5"/>
      <c r="S6" s="5"/>
    </row>
    <row r="7" spans="1:19" s="1" customFormat="1" ht="15" customHeight="1">
      <c r="A7" s="13" t="s">
        <v>16</v>
      </c>
      <c r="B7" s="204" t="s">
        <v>17</v>
      </c>
      <c r="C7" s="204"/>
      <c r="D7" s="204"/>
      <c r="E7" s="205"/>
      <c r="F7" s="203"/>
      <c r="G7" s="15" t="s">
        <v>18</v>
      </c>
      <c r="H7" s="16" t="s">
        <v>19</v>
      </c>
      <c r="I7" s="16"/>
      <c r="J7" s="17"/>
      <c r="K7" s="210"/>
      <c r="L7" s="12"/>
      <c r="R7" s="5"/>
      <c r="S7" s="5"/>
    </row>
    <row r="8" spans="1:19" s="1" customFormat="1" ht="15" customHeight="1">
      <c r="A8" s="13" t="s">
        <v>20</v>
      </c>
      <c r="B8" s="204" t="s">
        <v>21</v>
      </c>
      <c r="C8" s="204"/>
      <c r="D8" s="204"/>
      <c r="E8" s="205"/>
      <c r="F8" s="203"/>
      <c r="G8" s="15" t="s">
        <v>22</v>
      </c>
      <c r="H8" s="16" t="s">
        <v>23</v>
      </c>
      <c r="I8" s="16"/>
      <c r="J8" s="17"/>
      <c r="K8" s="210"/>
      <c r="L8" s="12"/>
      <c r="R8" s="5"/>
      <c r="S8" s="5"/>
    </row>
    <row r="9" spans="1:19" s="1" customFormat="1" ht="15" customHeight="1">
      <c r="A9" s="13" t="s">
        <v>24</v>
      </c>
      <c r="B9" s="204" t="s">
        <v>25</v>
      </c>
      <c r="C9" s="204"/>
      <c r="D9" s="204"/>
      <c r="E9" s="205"/>
      <c r="F9" s="203"/>
      <c r="G9" s="15" t="s">
        <v>26</v>
      </c>
      <c r="H9" s="16" t="s">
        <v>23</v>
      </c>
      <c r="I9" s="16"/>
      <c r="J9" s="17"/>
      <c r="K9" s="210"/>
      <c r="L9" s="12"/>
      <c r="R9" s="5"/>
      <c r="S9" s="5"/>
    </row>
    <row r="10" spans="1:19" s="1" customFormat="1" ht="15" customHeight="1">
      <c r="A10" s="13" t="s">
        <v>27</v>
      </c>
      <c r="B10" s="204" t="s">
        <v>28</v>
      </c>
      <c r="C10" s="204"/>
      <c r="D10" s="204"/>
      <c r="E10" s="205"/>
      <c r="F10" s="203"/>
      <c r="G10" s="18" t="s">
        <v>29</v>
      </c>
      <c r="H10" s="19" t="s">
        <v>30</v>
      </c>
      <c r="I10" s="19"/>
      <c r="J10" s="20"/>
      <c r="K10" s="211"/>
      <c r="L10" s="12"/>
      <c r="R10" s="5"/>
      <c r="S10" s="5"/>
    </row>
    <row r="11" spans="1:19" s="1" customFormat="1">
      <c r="A11" s="13" t="s">
        <v>31</v>
      </c>
      <c r="B11" s="204" t="s">
        <v>32</v>
      </c>
      <c r="C11" s="204"/>
      <c r="D11" s="204"/>
      <c r="E11" s="205"/>
      <c r="F11" s="203"/>
      <c r="G11" s="5"/>
      <c r="R11" s="5"/>
      <c r="S11" s="5"/>
    </row>
    <row r="12" spans="1:19" s="1" customFormat="1">
      <c r="A12" s="13" t="s">
        <v>33</v>
      </c>
      <c r="B12" s="204" t="s">
        <v>34</v>
      </c>
      <c r="C12" s="204"/>
      <c r="D12" s="204"/>
      <c r="E12" s="205"/>
      <c r="F12" s="203"/>
      <c r="G12" s="5"/>
      <c r="R12" s="5"/>
      <c r="S12" s="5"/>
    </row>
    <row r="13" spans="1:19" s="1" customFormat="1">
      <c r="A13" s="21" t="s">
        <v>35</v>
      </c>
      <c r="B13" s="190" t="s">
        <v>36</v>
      </c>
      <c r="C13" s="190"/>
      <c r="D13" s="190"/>
      <c r="E13" s="191"/>
      <c r="F13" s="203"/>
      <c r="G13" s="5"/>
      <c r="R13" s="5"/>
      <c r="S13" s="5"/>
    </row>
    <row r="14" spans="1:19" s="1" customFormat="1">
      <c r="A14" s="8" t="s">
        <v>37</v>
      </c>
      <c r="B14" s="186" t="s">
        <v>38</v>
      </c>
      <c r="C14" s="186"/>
      <c r="D14" s="186"/>
      <c r="E14" s="187"/>
      <c r="F14" s="203" t="s">
        <v>39</v>
      </c>
      <c r="G14" s="5"/>
      <c r="R14" s="5"/>
      <c r="S14" s="5"/>
    </row>
    <row r="15" spans="1:19" s="1" customFormat="1">
      <c r="A15" s="13" t="s">
        <v>40</v>
      </c>
      <c r="B15" s="204" t="s">
        <v>41</v>
      </c>
      <c r="C15" s="204"/>
      <c r="D15" s="204"/>
      <c r="E15" s="205"/>
      <c r="F15" s="203"/>
      <c r="G15" s="5"/>
      <c r="R15" s="5"/>
      <c r="S15" s="5"/>
    </row>
    <row r="16" spans="1:19" s="1" customFormat="1">
      <c r="A16" s="13" t="s">
        <v>42</v>
      </c>
      <c r="B16" s="204" t="s">
        <v>43</v>
      </c>
      <c r="C16" s="204"/>
      <c r="D16" s="204"/>
      <c r="E16" s="205"/>
      <c r="F16" s="203"/>
      <c r="G16" s="5"/>
      <c r="R16" s="5"/>
      <c r="S16" s="5"/>
    </row>
    <row r="17" spans="1:20" s="1" customFormat="1">
      <c r="A17" s="13" t="s">
        <v>44</v>
      </c>
      <c r="B17" s="204" t="s">
        <v>45</v>
      </c>
      <c r="C17" s="204"/>
      <c r="D17" s="204"/>
      <c r="E17" s="205"/>
      <c r="F17" s="203"/>
      <c r="G17" s="5"/>
      <c r="R17" s="5"/>
      <c r="S17" s="5"/>
    </row>
    <row r="18" spans="1:20" s="1" customFormat="1">
      <c r="A18" s="13" t="s">
        <v>46</v>
      </c>
      <c r="B18" s="204" t="s">
        <v>47</v>
      </c>
      <c r="C18" s="204"/>
      <c r="D18" s="204"/>
      <c r="E18" s="205"/>
      <c r="F18" s="203"/>
      <c r="G18" s="5"/>
      <c r="R18" s="5"/>
      <c r="S18" s="5"/>
    </row>
    <row r="19" spans="1:20" s="1" customFormat="1">
      <c r="A19" s="21" t="s">
        <v>48</v>
      </c>
      <c r="B19" s="190" t="s">
        <v>49</v>
      </c>
      <c r="C19" s="190"/>
      <c r="D19" s="190"/>
      <c r="E19" s="191"/>
      <c r="F19" s="203"/>
      <c r="G19" s="5"/>
      <c r="R19" s="5"/>
      <c r="S19" s="5"/>
    </row>
    <row r="20" spans="1:20" s="1" customFormat="1" ht="12">
      <c r="A20" s="22"/>
      <c r="B20" s="14"/>
      <c r="C20" s="14"/>
      <c r="D20" s="14"/>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42.75">
      <c r="A23" s="27">
        <v>18450301900012</v>
      </c>
      <c r="B23" s="28" t="s">
        <v>307</v>
      </c>
      <c r="C23" s="29" t="s">
        <v>308</v>
      </c>
      <c r="D23" s="29" t="s">
        <v>309</v>
      </c>
      <c r="E23" s="29" t="s">
        <v>310</v>
      </c>
      <c r="F23" s="28" t="s">
        <v>311</v>
      </c>
      <c r="G23" s="29">
        <v>772961</v>
      </c>
      <c r="H23" s="29">
        <v>6558940</v>
      </c>
      <c r="I23" s="29">
        <v>300</v>
      </c>
      <c r="J23" s="29" t="s">
        <v>56</v>
      </c>
      <c r="K23" s="28">
        <v>772973</v>
      </c>
      <c r="L23" s="28">
        <v>6558931</v>
      </c>
      <c r="M23" s="28">
        <v>773015</v>
      </c>
      <c r="N23" s="28">
        <v>6558888</v>
      </c>
      <c r="O23" s="29">
        <v>5.6</v>
      </c>
      <c r="P23" s="29">
        <v>78</v>
      </c>
      <c r="Q23" s="30"/>
      <c r="R23" s="30"/>
      <c r="S23" s="30"/>
      <c r="T23" s="31"/>
    </row>
    <row r="24" spans="1:20" s="32" customFormat="1" ht="14.25">
      <c r="A24" s="24" t="s">
        <v>51</v>
      </c>
      <c r="B24" s="24" t="s">
        <v>57</v>
      </c>
      <c r="C24" s="24" t="s">
        <v>51</v>
      </c>
      <c r="D24" s="23" t="s">
        <v>50</v>
      </c>
      <c r="E24" s="23" t="s">
        <v>50</v>
      </c>
      <c r="F24" s="24" t="s">
        <v>51</v>
      </c>
      <c r="G24" s="24" t="s">
        <v>57</v>
      </c>
      <c r="H24" s="33"/>
      <c r="I24" s="33"/>
      <c r="J24" s="33"/>
      <c r="M24" s="34"/>
      <c r="N24" s="30"/>
      <c r="O24" s="30"/>
      <c r="P24" s="30"/>
      <c r="Q24" s="30"/>
      <c r="R24" s="30"/>
      <c r="S24" s="30"/>
      <c r="T24" s="31"/>
    </row>
    <row r="25" spans="1:20" s="32" customFormat="1" ht="14.25">
      <c r="A25" s="26" t="s">
        <v>5</v>
      </c>
      <c r="B25" s="26" t="s">
        <v>58</v>
      </c>
      <c r="C25" s="26" t="s">
        <v>14</v>
      </c>
      <c r="D25" s="26" t="s">
        <v>18</v>
      </c>
      <c r="E25" s="26" t="s">
        <v>22</v>
      </c>
      <c r="F25" s="26" t="s">
        <v>26</v>
      </c>
      <c r="G25" s="26" t="s">
        <v>59</v>
      </c>
      <c r="H25" s="33"/>
      <c r="I25" s="33"/>
      <c r="J25" s="33"/>
      <c r="M25" s="34"/>
      <c r="N25" s="30"/>
      <c r="O25" s="30"/>
      <c r="P25" s="30"/>
      <c r="Q25" s="30"/>
      <c r="R25" s="30"/>
      <c r="S25" s="30"/>
      <c r="T25" s="31"/>
    </row>
    <row r="26" spans="1:20" s="32" customFormat="1" ht="14.25">
      <c r="A26" s="35"/>
      <c r="B26" s="35"/>
      <c r="C26" s="35"/>
      <c r="D26" s="36">
        <v>43279</v>
      </c>
      <c r="E26" s="37" t="s">
        <v>60</v>
      </c>
      <c r="F26" s="35" t="s">
        <v>61</v>
      </c>
      <c r="G26" s="37" t="s">
        <v>312</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63</v>
      </c>
      <c r="B29" s="43"/>
      <c r="C29" s="43"/>
      <c r="D29" s="44"/>
      <c r="E29" s="44"/>
      <c r="H29" s="45"/>
      <c r="I29" s="45"/>
      <c r="R29" s="47"/>
      <c r="S29" s="47"/>
    </row>
    <row r="30" spans="1:20" ht="13.5" customHeight="1">
      <c r="A30" s="48" t="s">
        <v>64</v>
      </c>
      <c r="B30" s="44"/>
      <c r="C30" s="44"/>
      <c r="D30" s="44"/>
      <c r="E30" s="44"/>
      <c r="H30" s="45"/>
      <c r="J30" s="49"/>
      <c r="K30" s="49"/>
      <c r="L30" s="49"/>
      <c r="M30" s="49"/>
      <c r="N30" s="49"/>
      <c r="O30" s="49"/>
    </row>
    <row r="31" spans="1:20" ht="13.5" customHeight="1" thickBot="1">
      <c r="A31" s="8" t="s">
        <v>65</v>
      </c>
      <c r="B31" s="50" t="s">
        <v>66</v>
      </c>
      <c r="C31" s="50"/>
      <c r="D31" s="50"/>
      <c r="E31" s="51"/>
      <c r="H31" s="45"/>
      <c r="I31" s="52"/>
      <c r="J31" s="53"/>
      <c r="K31" s="1"/>
      <c r="L31" s="1"/>
      <c r="M31" s="1"/>
      <c r="P31" s="49"/>
    </row>
    <row r="32" spans="1:20" ht="13.5" customHeight="1" thickBot="1">
      <c r="A32" s="13" t="s">
        <v>12</v>
      </c>
      <c r="B32" s="14" t="s">
        <v>13</v>
      </c>
      <c r="C32" s="14"/>
      <c r="D32" s="14"/>
      <c r="E32" s="54"/>
      <c r="F32" s="55"/>
      <c r="H32" s="42" t="s">
        <v>67</v>
      </c>
      <c r="I32" s="56"/>
      <c r="J32" s="56"/>
      <c r="K32" s="43"/>
      <c r="L32" s="57"/>
      <c r="T32" s="58"/>
    </row>
    <row r="33" spans="1:19">
      <c r="A33" s="13" t="s">
        <v>68</v>
      </c>
      <c r="B33" s="14" t="s">
        <v>69</v>
      </c>
      <c r="C33" s="14"/>
      <c r="D33" s="14"/>
      <c r="E33" s="54"/>
      <c r="G33" s="52"/>
      <c r="H33" s="53"/>
      <c r="I33" s="1"/>
      <c r="J33" s="1"/>
    </row>
    <row r="34" spans="1:19">
      <c r="A34" s="13" t="s">
        <v>18</v>
      </c>
      <c r="B34" s="14" t="s">
        <v>70</v>
      </c>
      <c r="C34" s="14"/>
      <c r="D34" s="14"/>
      <c r="E34" s="54"/>
      <c r="F34" s="44"/>
      <c r="G34" s="44"/>
      <c r="H34" s="48" t="s">
        <v>64</v>
      </c>
      <c r="I34" s="55"/>
      <c r="J34" s="55"/>
    </row>
    <row r="35" spans="1:19">
      <c r="A35" s="13" t="s">
        <v>71</v>
      </c>
      <c r="B35" s="22" t="s">
        <v>72</v>
      </c>
      <c r="C35" s="14"/>
      <c r="D35" s="14"/>
      <c r="E35" s="54"/>
      <c r="F35" s="44"/>
      <c r="G35" s="44"/>
      <c r="H35" s="59" t="s">
        <v>73</v>
      </c>
      <c r="I35" s="60" t="s">
        <v>74</v>
      </c>
      <c r="J35" s="11"/>
    </row>
    <row r="36" spans="1:19">
      <c r="A36" s="13" t="s">
        <v>75</v>
      </c>
      <c r="B36" s="22" t="s">
        <v>76</v>
      </c>
      <c r="C36" s="14"/>
      <c r="D36" s="14"/>
      <c r="E36" s="61"/>
      <c r="F36" s="46"/>
      <c r="G36" s="46"/>
      <c r="H36" s="59" t="s">
        <v>77</v>
      </c>
      <c r="I36" s="60" t="s">
        <v>78</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71</v>
      </c>
      <c r="F38" s="73" t="s">
        <v>79</v>
      </c>
      <c r="G38" s="74" t="s">
        <v>80</v>
      </c>
      <c r="H38" s="75" t="s">
        <v>73</v>
      </c>
      <c r="I38" s="76" t="s">
        <v>77</v>
      </c>
      <c r="R38" s="70"/>
      <c r="S38" s="70"/>
    </row>
    <row r="39" spans="1:19" ht="15" customHeight="1">
      <c r="A39" s="77" t="str">
        <f>B23</f>
        <v>04014500</v>
      </c>
      <c r="B39" s="77" t="str">
        <f>C23</f>
        <v>TEYSSONNE</v>
      </c>
      <c r="C39" s="77" t="str">
        <f>D23</f>
        <v>TEYSSONNE À SAINT-FORGEUX-LESPINASSE</v>
      </c>
      <c r="D39" s="78">
        <f>D26</f>
        <v>43279</v>
      </c>
      <c r="E39" s="79">
        <v>4</v>
      </c>
      <c r="F39" s="80" t="s">
        <v>81</v>
      </c>
      <c r="G39" s="81" t="s">
        <v>82</v>
      </c>
      <c r="H39" s="82">
        <v>0</v>
      </c>
      <c r="I39" s="82" t="s">
        <v>102</v>
      </c>
      <c r="R39" s="70"/>
      <c r="S39" s="70"/>
    </row>
    <row r="40" spans="1:19" ht="14.25">
      <c r="A40" s="83" t="s">
        <v>84</v>
      </c>
      <c r="B40" s="84"/>
      <c r="C40" s="84"/>
      <c r="D40" s="85"/>
      <c r="E40" s="84"/>
      <c r="F40" s="80" t="s">
        <v>85</v>
      </c>
      <c r="G40" s="81" t="s">
        <v>86</v>
      </c>
      <c r="H40" s="86">
        <v>0</v>
      </c>
      <c r="I40" s="82" t="s">
        <v>102</v>
      </c>
      <c r="R40" s="70"/>
      <c r="S40" s="70"/>
    </row>
    <row r="41" spans="1:19" ht="14.25">
      <c r="A41" s="192">
        <v>0</v>
      </c>
      <c r="B41" s="193"/>
      <c r="C41" s="193"/>
      <c r="D41" s="193"/>
      <c r="E41" s="194"/>
      <c r="F41" s="87" t="s">
        <v>87</v>
      </c>
      <c r="G41" s="81" t="s">
        <v>88</v>
      </c>
      <c r="H41" s="86">
        <v>1</v>
      </c>
      <c r="I41" s="82" t="s">
        <v>83</v>
      </c>
      <c r="R41" s="70"/>
      <c r="S41" s="70"/>
    </row>
    <row r="42" spans="1:19" ht="14.25">
      <c r="A42" s="84"/>
      <c r="B42" s="84"/>
      <c r="C42" s="84"/>
      <c r="D42" s="85"/>
      <c r="E42" s="84"/>
      <c r="F42" s="80" t="s">
        <v>89</v>
      </c>
      <c r="G42" s="81" t="s">
        <v>90</v>
      </c>
      <c r="H42" s="86">
        <v>1</v>
      </c>
      <c r="I42" s="82" t="s">
        <v>83</v>
      </c>
      <c r="R42" s="70"/>
      <c r="S42" s="70"/>
    </row>
    <row r="43" spans="1:19" ht="14.25">
      <c r="A43" s="84"/>
      <c r="B43" s="84"/>
      <c r="C43" s="84"/>
      <c r="D43" s="85"/>
      <c r="E43" s="84"/>
      <c r="F43" s="80" t="s">
        <v>91</v>
      </c>
      <c r="G43" s="81" t="s">
        <v>92</v>
      </c>
      <c r="H43" s="86">
        <v>78</v>
      </c>
      <c r="I43" s="82" t="s">
        <v>93</v>
      </c>
      <c r="O43" s="1"/>
      <c r="R43" s="70"/>
      <c r="S43" s="70"/>
    </row>
    <row r="44" spans="1:19" ht="14.25">
      <c r="A44" s="84"/>
      <c r="B44" s="84"/>
      <c r="C44" s="84"/>
      <c r="D44" s="85"/>
      <c r="E44" s="84"/>
      <c r="F44" s="80" t="s">
        <v>94</v>
      </c>
      <c r="G44" s="81" t="s">
        <v>95</v>
      </c>
      <c r="H44" s="86">
        <v>0</v>
      </c>
      <c r="I44" s="82" t="s">
        <v>102</v>
      </c>
      <c r="M44" s="1"/>
      <c r="N44" s="1"/>
      <c r="O44" s="1"/>
      <c r="P44" s="1"/>
      <c r="Q44" s="1"/>
      <c r="R44" s="1"/>
      <c r="S44" s="1"/>
    </row>
    <row r="45" spans="1:19" ht="14.25">
      <c r="A45" s="84"/>
      <c r="B45" s="84"/>
      <c r="C45" s="84"/>
      <c r="D45" s="85"/>
      <c r="E45" s="84"/>
      <c r="F45" s="80" t="s">
        <v>96</v>
      </c>
      <c r="G45" s="81" t="s">
        <v>97</v>
      </c>
      <c r="H45" s="86">
        <v>16</v>
      </c>
      <c r="I45" s="82" t="s">
        <v>93</v>
      </c>
      <c r="M45" s="1"/>
      <c r="N45" s="1"/>
      <c r="O45" s="1"/>
      <c r="P45" s="1"/>
      <c r="Q45" s="1"/>
      <c r="R45" s="1"/>
      <c r="S45" s="1"/>
    </row>
    <row r="46" spans="1:19" ht="14.25">
      <c r="A46" s="84"/>
      <c r="B46" s="84"/>
      <c r="C46" s="84"/>
      <c r="D46" s="85"/>
      <c r="E46" s="84"/>
      <c r="F46" s="80" t="s">
        <v>98</v>
      </c>
      <c r="G46" s="81" t="s">
        <v>99</v>
      </c>
      <c r="H46" s="86">
        <v>0</v>
      </c>
      <c r="I46" s="82" t="s">
        <v>102</v>
      </c>
      <c r="M46" s="1"/>
      <c r="N46" s="1"/>
      <c r="O46" s="1"/>
      <c r="P46" s="1"/>
      <c r="Q46" s="1"/>
      <c r="R46" s="1"/>
      <c r="S46" s="1"/>
    </row>
    <row r="47" spans="1:19" ht="14.25">
      <c r="A47" s="84"/>
      <c r="B47" s="84"/>
      <c r="C47" s="84"/>
      <c r="D47" s="85"/>
      <c r="E47" s="84"/>
      <c r="F47" s="80" t="s">
        <v>100</v>
      </c>
      <c r="G47" s="81" t="s">
        <v>101</v>
      </c>
      <c r="H47" s="86">
        <v>0</v>
      </c>
      <c r="I47" s="82" t="s">
        <v>102</v>
      </c>
      <c r="J47" s="1"/>
      <c r="K47" s="1"/>
      <c r="L47" s="1"/>
      <c r="M47" s="1"/>
      <c r="N47" s="1"/>
      <c r="O47" s="1"/>
      <c r="P47" s="1"/>
      <c r="Q47" s="1"/>
      <c r="R47" s="1"/>
      <c r="S47" s="1"/>
    </row>
    <row r="48" spans="1:19" s="1" customFormat="1" ht="14.25">
      <c r="A48" s="84"/>
      <c r="B48" s="84"/>
      <c r="C48" s="84"/>
      <c r="D48" s="85"/>
      <c r="E48" s="84"/>
      <c r="F48" s="80" t="s">
        <v>103</v>
      </c>
      <c r="G48" s="81" t="s">
        <v>104</v>
      </c>
      <c r="H48" s="86">
        <v>3</v>
      </c>
      <c r="I48" s="82" t="s">
        <v>83</v>
      </c>
      <c r="O48" s="46"/>
    </row>
    <row r="49" spans="1:19" s="1" customFormat="1" ht="14.25">
      <c r="A49" s="84"/>
      <c r="B49" s="84"/>
      <c r="C49" s="84"/>
      <c r="D49" s="85"/>
      <c r="E49" s="84"/>
      <c r="F49" s="80" t="s">
        <v>105</v>
      </c>
      <c r="G49" s="81" t="s">
        <v>106</v>
      </c>
      <c r="H49" s="86">
        <v>0</v>
      </c>
      <c r="I49" s="82" t="s">
        <v>102</v>
      </c>
      <c r="M49" s="46"/>
      <c r="N49" s="46"/>
      <c r="O49" s="46"/>
      <c r="P49" s="46"/>
      <c r="Q49" s="46"/>
      <c r="R49" s="70"/>
      <c r="S49" s="70"/>
    </row>
    <row r="50" spans="1:19" s="1" customFormat="1" ht="14.25">
      <c r="A50" s="84"/>
      <c r="B50" s="84"/>
      <c r="C50" s="84"/>
      <c r="D50" s="85"/>
      <c r="E50" s="84"/>
      <c r="F50" s="88" t="s">
        <v>108</v>
      </c>
      <c r="G50" s="89" t="s">
        <v>109</v>
      </c>
      <c r="H50" s="90">
        <v>1</v>
      </c>
      <c r="I50" s="82" t="s">
        <v>83</v>
      </c>
      <c r="M50" s="46"/>
      <c r="N50" s="46"/>
      <c r="O50" s="46"/>
      <c r="P50" s="46"/>
      <c r="Q50" s="46"/>
      <c r="R50" s="70"/>
      <c r="S50" s="70"/>
    </row>
    <row r="51" spans="1:19" s="1" customFormat="1" ht="16.5" thickBot="1">
      <c r="A51" s="49"/>
      <c r="B51" s="49"/>
      <c r="C51" s="49"/>
      <c r="D51" s="49"/>
      <c r="E51" s="49"/>
      <c r="F51" s="195" t="s">
        <v>110</v>
      </c>
      <c r="G51" s="196"/>
      <c r="H51" s="91">
        <f>SUM(H39:H50)/100</f>
        <v>1</v>
      </c>
      <c r="N51" s="46"/>
      <c r="O51" s="46"/>
      <c r="P51" s="46"/>
      <c r="Q51" s="46"/>
      <c r="R51" s="70"/>
      <c r="S51" s="70"/>
    </row>
    <row r="52" spans="1:19" s="1" customFormat="1" ht="16.5" thickBot="1">
      <c r="A52" s="197" t="s">
        <v>111</v>
      </c>
      <c r="B52" s="198"/>
      <c r="C52" s="198"/>
      <c r="D52" s="198"/>
      <c r="E52" s="199"/>
      <c r="F52" s="92"/>
      <c r="G52" s="93"/>
      <c r="H52" s="46"/>
      <c r="I52" s="46"/>
      <c r="J52" s="46"/>
      <c r="K52" s="46"/>
      <c r="L52" s="46"/>
      <c r="M52" s="46"/>
      <c r="N52" s="46"/>
      <c r="O52" s="46"/>
      <c r="P52" s="46"/>
      <c r="Q52" s="46"/>
      <c r="R52" s="46"/>
      <c r="S52" s="46"/>
    </row>
    <row r="53" spans="1:19">
      <c r="G53" s="94"/>
    </row>
    <row r="54" spans="1:19">
      <c r="A54" s="48" t="s">
        <v>64</v>
      </c>
      <c r="B54" s="55"/>
      <c r="C54" s="55"/>
      <c r="D54" s="55"/>
      <c r="E54" s="95"/>
      <c r="F54" s="96"/>
      <c r="G54" s="94"/>
    </row>
    <row r="55" spans="1:19">
      <c r="A55" s="8" t="s">
        <v>79</v>
      </c>
      <c r="B55" s="50" t="s">
        <v>112</v>
      </c>
      <c r="C55" s="50"/>
      <c r="D55" s="50"/>
      <c r="E55" s="50"/>
      <c r="F55" s="51"/>
      <c r="G55" s="97"/>
      <c r="J55" s="98"/>
    </row>
    <row r="56" spans="1:19">
      <c r="A56" s="13" t="s">
        <v>113</v>
      </c>
      <c r="B56" s="14" t="s">
        <v>112</v>
      </c>
      <c r="C56" s="14"/>
      <c r="D56" s="14"/>
      <c r="E56" s="14"/>
      <c r="F56" s="54"/>
      <c r="G56" s="97"/>
      <c r="H56" s="48" t="s">
        <v>64</v>
      </c>
      <c r="J56" s="98"/>
    </row>
    <row r="57" spans="1:19">
      <c r="A57" s="13" t="s">
        <v>114</v>
      </c>
      <c r="B57" s="14" t="s">
        <v>115</v>
      </c>
      <c r="C57" s="14"/>
      <c r="D57" s="14"/>
      <c r="E57" s="14"/>
      <c r="F57" s="54"/>
      <c r="G57" s="97"/>
      <c r="H57" s="99" t="s">
        <v>116</v>
      </c>
      <c r="I57" s="99" t="s">
        <v>80</v>
      </c>
      <c r="J57" s="99" t="s">
        <v>117</v>
      </c>
    </row>
    <row r="58" spans="1:19">
      <c r="A58" s="13" t="s">
        <v>118</v>
      </c>
      <c r="B58" s="14" t="s">
        <v>119</v>
      </c>
      <c r="C58" s="14"/>
      <c r="D58" s="14"/>
      <c r="E58" s="14"/>
      <c r="F58" s="54"/>
      <c r="G58" s="97"/>
      <c r="H58" s="100" t="s">
        <v>120</v>
      </c>
      <c r="I58" s="100" t="s">
        <v>121</v>
      </c>
      <c r="J58" s="100" t="s">
        <v>122</v>
      </c>
    </row>
    <row r="59" spans="1:19">
      <c r="A59" s="13" t="s">
        <v>123</v>
      </c>
      <c r="B59" s="14" t="s">
        <v>124</v>
      </c>
      <c r="C59" s="14"/>
      <c r="D59" s="14"/>
      <c r="E59" s="14"/>
      <c r="F59" s="54"/>
      <c r="G59" s="97"/>
      <c r="H59" s="101" t="s">
        <v>125</v>
      </c>
      <c r="I59" s="101" t="s">
        <v>126</v>
      </c>
      <c r="J59" s="101" t="s">
        <v>127</v>
      </c>
    </row>
    <row r="60" spans="1:19">
      <c r="A60" s="13" t="s">
        <v>128</v>
      </c>
      <c r="B60" s="14" t="s">
        <v>129</v>
      </c>
      <c r="C60" s="14"/>
      <c r="D60" s="14"/>
      <c r="E60" s="14"/>
      <c r="F60" s="54"/>
      <c r="G60" s="97"/>
      <c r="H60" s="101" t="s">
        <v>130</v>
      </c>
      <c r="I60" s="101" t="s">
        <v>131</v>
      </c>
      <c r="J60" s="101" t="s">
        <v>132</v>
      </c>
    </row>
    <row r="61" spans="1:19">
      <c r="A61" s="13" t="s">
        <v>133</v>
      </c>
      <c r="B61" s="14" t="s">
        <v>134</v>
      </c>
      <c r="C61" s="14"/>
      <c r="D61" s="14"/>
      <c r="E61" s="14"/>
      <c r="F61" s="54"/>
      <c r="G61" s="102"/>
      <c r="H61" s="103" t="s">
        <v>135</v>
      </c>
      <c r="I61" s="103" t="s">
        <v>136</v>
      </c>
      <c r="J61" s="103" t="s">
        <v>137</v>
      </c>
      <c r="O61" s="45"/>
      <c r="P61" s="45"/>
      <c r="Q61" s="45"/>
      <c r="R61" s="45"/>
      <c r="S61" s="45"/>
    </row>
    <row r="62" spans="1:19">
      <c r="A62" s="21" t="s">
        <v>138</v>
      </c>
      <c r="B62" s="104" t="s">
        <v>139</v>
      </c>
      <c r="C62" s="105"/>
      <c r="D62" s="105"/>
      <c r="E62" s="104"/>
      <c r="F62" s="6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140</v>
      </c>
      <c r="D65" s="26" t="s">
        <v>79</v>
      </c>
      <c r="E65" s="26" t="s">
        <v>113</v>
      </c>
      <c r="F65" s="26" t="s">
        <v>114</v>
      </c>
      <c r="G65" s="26" t="s">
        <v>118</v>
      </c>
      <c r="H65" s="26" t="s">
        <v>141</v>
      </c>
      <c r="I65" s="26" t="s">
        <v>128</v>
      </c>
      <c r="J65" s="26" t="s">
        <v>133</v>
      </c>
      <c r="K65" s="26" t="s">
        <v>138</v>
      </c>
      <c r="L65" s="46"/>
      <c r="M65" s="46"/>
      <c r="N65" s="46"/>
      <c r="O65" s="46"/>
      <c r="P65" s="46"/>
      <c r="Q65" s="46"/>
      <c r="R65" s="46"/>
      <c r="S65" s="46"/>
    </row>
    <row r="66" spans="1:20" ht="14.25">
      <c r="A66" s="110" t="str">
        <f>B23</f>
        <v>04014500</v>
      </c>
      <c r="B66" s="111">
        <f>D26</f>
        <v>43279</v>
      </c>
      <c r="C66" s="112" t="s">
        <v>142</v>
      </c>
      <c r="D66" s="82" t="s">
        <v>88</v>
      </c>
      <c r="E66" s="82" t="s">
        <v>121</v>
      </c>
      <c r="F66" s="82" t="s">
        <v>143</v>
      </c>
      <c r="G66" s="82">
        <v>25</v>
      </c>
      <c r="H66" s="82" t="s">
        <v>102</v>
      </c>
      <c r="I66" s="82" t="s">
        <v>144</v>
      </c>
      <c r="J66" s="82"/>
      <c r="K66" s="82"/>
    </row>
    <row r="67" spans="1:20" ht="14.25">
      <c r="A67" s="113" t="str">
        <f>+A$66</f>
        <v>04014500</v>
      </c>
      <c r="B67" s="114">
        <f>+B$66</f>
        <v>43279</v>
      </c>
      <c r="C67" s="112" t="s">
        <v>145</v>
      </c>
      <c r="D67" s="82" t="s">
        <v>90</v>
      </c>
      <c r="E67" s="82" t="s">
        <v>126</v>
      </c>
      <c r="F67" s="86" t="s">
        <v>143</v>
      </c>
      <c r="G67" s="86">
        <v>10</v>
      </c>
      <c r="H67" s="86" t="s">
        <v>102</v>
      </c>
      <c r="I67" s="86" t="s">
        <v>144</v>
      </c>
      <c r="J67" s="86"/>
      <c r="K67" s="82"/>
    </row>
    <row r="68" spans="1:20" ht="14.25">
      <c r="A68" s="113" t="str">
        <f t="shared" ref="A68:B77" si="0">+A$66</f>
        <v>04014500</v>
      </c>
      <c r="B68" s="114">
        <f t="shared" si="0"/>
        <v>43279</v>
      </c>
      <c r="C68" s="112" t="s">
        <v>146</v>
      </c>
      <c r="D68" s="82" t="s">
        <v>104</v>
      </c>
      <c r="E68" s="82" t="s">
        <v>121</v>
      </c>
      <c r="F68" s="86" t="s">
        <v>143</v>
      </c>
      <c r="G68" s="86">
        <v>10</v>
      </c>
      <c r="H68" s="86" t="s">
        <v>102</v>
      </c>
      <c r="I68" s="86" t="s">
        <v>144</v>
      </c>
      <c r="J68" s="86"/>
      <c r="K68" s="82"/>
    </row>
    <row r="69" spans="1:20" ht="14.25">
      <c r="A69" s="113" t="str">
        <f t="shared" si="0"/>
        <v>04014500</v>
      </c>
      <c r="B69" s="114">
        <f t="shared" si="0"/>
        <v>43279</v>
      </c>
      <c r="C69" s="112" t="s">
        <v>147</v>
      </c>
      <c r="D69" s="82" t="s">
        <v>109</v>
      </c>
      <c r="E69" s="82" t="s">
        <v>121</v>
      </c>
      <c r="F69" s="86" t="s">
        <v>143</v>
      </c>
      <c r="G69" s="86">
        <v>20</v>
      </c>
      <c r="H69" s="86" t="s">
        <v>102</v>
      </c>
      <c r="I69" s="86" t="s">
        <v>144</v>
      </c>
      <c r="J69" s="86"/>
      <c r="K69" s="82"/>
    </row>
    <row r="70" spans="1:20" ht="14.25">
      <c r="A70" s="113" t="str">
        <f t="shared" si="0"/>
        <v>04014500</v>
      </c>
      <c r="B70" s="114">
        <f t="shared" si="0"/>
        <v>43279</v>
      </c>
      <c r="C70" s="112" t="s">
        <v>148</v>
      </c>
      <c r="D70" s="82" t="s">
        <v>92</v>
      </c>
      <c r="E70" s="82" t="s">
        <v>126</v>
      </c>
      <c r="F70" s="86" t="s">
        <v>149</v>
      </c>
      <c r="G70" s="86">
        <v>20</v>
      </c>
      <c r="H70" s="86" t="s">
        <v>102</v>
      </c>
      <c r="I70" s="86" t="s">
        <v>144</v>
      </c>
      <c r="J70" s="86"/>
      <c r="K70" s="82"/>
    </row>
    <row r="71" spans="1:20" ht="14.25">
      <c r="A71" s="113" t="str">
        <f t="shared" si="0"/>
        <v>04014500</v>
      </c>
      <c r="B71" s="114">
        <f t="shared" si="0"/>
        <v>43279</v>
      </c>
      <c r="C71" s="112" t="s">
        <v>150</v>
      </c>
      <c r="D71" s="82" t="s">
        <v>97</v>
      </c>
      <c r="E71" s="82" t="s">
        <v>126</v>
      </c>
      <c r="F71" s="86" t="s">
        <v>149</v>
      </c>
      <c r="G71" s="86">
        <v>25</v>
      </c>
      <c r="H71" s="86" t="s">
        <v>102</v>
      </c>
      <c r="I71" s="86" t="s">
        <v>144</v>
      </c>
      <c r="J71" s="86"/>
      <c r="K71" s="82"/>
    </row>
    <row r="72" spans="1:20" ht="14.25">
      <c r="A72" s="113" t="str">
        <f t="shared" si="0"/>
        <v>04014500</v>
      </c>
      <c r="B72" s="114">
        <f t="shared" si="0"/>
        <v>43279</v>
      </c>
      <c r="C72" s="112" t="s">
        <v>151</v>
      </c>
      <c r="D72" s="82" t="s">
        <v>92</v>
      </c>
      <c r="E72" s="82" t="s">
        <v>121</v>
      </c>
      <c r="F72" s="86" t="s">
        <v>149</v>
      </c>
      <c r="G72" s="86">
        <v>15</v>
      </c>
      <c r="H72" s="86">
        <v>3</v>
      </c>
      <c r="I72" s="86" t="s">
        <v>144</v>
      </c>
      <c r="J72" s="86"/>
      <c r="K72" s="82"/>
    </row>
    <row r="73" spans="1:20" ht="14.25">
      <c r="A73" s="113" t="str">
        <f t="shared" si="0"/>
        <v>04014500</v>
      </c>
      <c r="B73" s="114">
        <f t="shared" si="0"/>
        <v>43279</v>
      </c>
      <c r="C73" s="112" t="s">
        <v>152</v>
      </c>
      <c r="D73" s="82" t="s">
        <v>92</v>
      </c>
      <c r="E73" s="82" t="s">
        <v>131</v>
      </c>
      <c r="F73" s="86" t="s">
        <v>149</v>
      </c>
      <c r="G73" s="86">
        <v>10</v>
      </c>
      <c r="H73" s="86" t="s">
        <v>102</v>
      </c>
      <c r="I73" s="86" t="s">
        <v>144</v>
      </c>
      <c r="J73" s="86"/>
      <c r="K73" s="82"/>
    </row>
    <row r="74" spans="1:20" ht="14.25">
      <c r="A74" s="113" t="str">
        <f t="shared" si="0"/>
        <v>04014500</v>
      </c>
      <c r="B74" s="114">
        <f t="shared" si="0"/>
        <v>43279</v>
      </c>
      <c r="C74" s="112" t="s">
        <v>153</v>
      </c>
      <c r="D74" s="82" t="s">
        <v>92</v>
      </c>
      <c r="E74" s="82" t="s">
        <v>126</v>
      </c>
      <c r="F74" s="86" t="s">
        <v>154</v>
      </c>
      <c r="G74" s="86">
        <v>25</v>
      </c>
      <c r="H74" s="86" t="s">
        <v>102</v>
      </c>
      <c r="I74" s="86" t="s">
        <v>144</v>
      </c>
      <c r="J74" s="86"/>
      <c r="K74" s="82"/>
    </row>
    <row r="75" spans="1:20" ht="14.25">
      <c r="A75" s="113" t="str">
        <f t="shared" si="0"/>
        <v>04014500</v>
      </c>
      <c r="B75" s="114">
        <f t="shared" si="0"/>
        <v>43279</v>
      </c>
      <c r="C75" s="112" t="s">
        <v>155</v>
      </c>
      <c r="D75" s="82" t="s">
        <v>92</v>
      </c>
      <c r="E75" s="82" t="s">
        <v>131</v>
      </c>
      <c r="F75" s="86" t="s">
        <v>154</v>
      </c>
      <c r="G75" s="86">
        <v>10</v>
      </c>
      <c r="H75" s="86" t="s">
        <v>102</v>
      </c>
      <c r="I75" s="86" t="s">
        <v>144</v>
      </c>
      <c r="J75" s="86"/>
      <c r="K75" s="82"/>
    </row>
    <row r="76" spans="1:20" ht="14.25">
      <c r="A76" s="113" t="str">
        <f t="shared" si="0"/>
        <v>04014500</v>
      </c>
      <c r="B76" s="114">
        <f t="shared" si="0"/>
        <v>43279</v>
      </c>
      <c r="C76" s="112" t="s">
        <v>156</v>
      </c>
      <c r="D76" s="82" t="s">
        <v>92</v>
      </c>
      <c r="E76" s="82" t="s">
        <v>121</v>
      </c>
      <c r="F76" s="86" t="s">
        <v>154</v>
      </c>
      <c r="G76" s="86">
        <v>15</v>
      </c>
      <c r="H76" s="86">
        <v>4</v>
      </c>
      <c r="I76" s="86" t="s">
        <v>144</v>
      </c>
      <c r="J76" s="86"/>
      <c r="K76" s="82"/>
    </row>
    <row r="77" spans="1:20" ht="14.25">
      <c r="A77" s="113" t="str">
        <f t="shared" si="0"/>
        <v>04014500</v>
      </c>
      <c r="B77" s="114">
        <f t="shared" si="0"/>
        <v>43279</v>
      </c>
      <c r="C77" s="112" t="s">
        <v>157</v>
      </c>
      <c r="D77" s="82" t="s">
        <v>92</v>
      </c>
      <c r="E77" s="82" t="s">
        <v>126</v>
      </c>
      <c r="F77" s="86" t="s">
        <v>154</v>
      </c>
      <c r="G77" s="86">
        <v>20</v>
      </c>
      <c r="H77" s="86" t="s">
        <v>102</v>
      </c>
      <c r="I77" s="86" t="s">
        <v>144</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04010250</vt:lpstr>
      <vt:lpstr>04030020</vt:lpstr>
      <vt:lpstr>04406011</vt:lpstr>
      <vt:lpstr>04433002</vt:lpstr>
      <vt:lpstr>04014500</vt:lpstr>
      <vt:lpstr>04028450</vt:lpstr>
      <vt:lpstr>04027810</vt:lpstr>
      <vt:lpstr>04009250</vt:lpstr>
      <vt:lpstr>04027740</vt:lpstr>
      <vt:lpstr>04043200</vt:lpstr>
      <vt:lpstr>04026420</vt:lpstr>
      <vt:lpstr>04000600</vt:lpstr>
      <vt:lpstr>04000948</vt:lpstr>
      <vt:lpstr>04022150</vt:lpstr>
      <vt:lpstr>04013978</vt:lpstr>
      <vt:lpstr>04041675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2019-01-17T11:14:06Z</dcterms:modified>
</cp:coreProperties>
</file>