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8380" windowHeight="12660"/>
  </bookViews>
  <sheets>
    <sheet name="4015600" sheetId="4" r:id="rId1"/>
  </sheets>
  <definedNames>
    <definedName name="_xlnm.Print_Area" localSheetId="0">'4015600'!$A$1:$T$99</definedName>
  </definedNames>
  <calcPr calcId="145621"/>
</workbook>
</file>

<file path=xl/calcChain.xml><?xml version="1.0" encoding="utf-8"?>
<calcChain xmlns="http://schemas.openxmlformats.org/spreadsheetml/2006/main">
  <c r="A245" i="4" l="1"/>
  <c r="A240" i="4"/>
  <c r="A239" i="4"/>
  <c r="A234" i="4"/>
  <c r="A233" i="4"/>
  <c r="A228" i="4"/>
  <c r="A227" i="4"/>
  <c r="A222" i="4"/>
  <c r="A221" i="4"/>
  <c r="A216" i="4"/>
  <c r="A215" i="4"/>
  <c r="A210" i="4"/>
  <c r="A209" i="4"/>
  <c r="A204" i="4"/>
  <c r="A203" i="4"/>
  <c r="A198" i="4"/>
  <c r="A197" i="4"/>
  <c r="A192" i="4"/>
  <c r="A191" i="4"/>
  <c r="A186" i="4"/>
  <c r="A185" i="4"/>
  <c r="A180" i="4"/>
  <c r="A179" i="4"/>
  <c r="A174" i="4"/>
  <c r="A173" i="4"/>
  <c r="A168" i="4"/>
  <c r="A167" i="4"/>
  <c r="A162" i="4"/>
  <c r="A161" i="4"/>
  <c r="A156" i="4"/>
  <c r="A155" i="4"/>
  <c r="A150" i="4"/>
  <c r="A149" i="4"/>
  <c r="A144" i="4"/>
  <c r="A143" i="4"/>
  <c r="A138" i="4"/>
  <c r="A137" i="4"/>
  <c r="A132" i="4"/>
  <c r="A131" i="4"/>
  <c r="A126" i="4"/>
  <c r="A125" i="4"/>
  <c r="A120" i="4"/>
  <c r="A119" i="4"/>
  <c r="A114" i="4"/>
  <c r="A113" i="4"/>
  <c r="A108" i="4"/>
  <c r="A107" i="4"/>
  <c r="A102" i="4"/>
  <c r="A101" i="4"/>
  <c r="A96" i="4"/>
  <c r="A95" i="4"/>
  <c r="B94" i="4"/>
  <c r="B249" i="4" s="1"/>
  <c r="A94" i="4"/>
  <c r="A249" i="4" s="1"/>
  <c r="B72" i="4"/>
  <c r="A72" i="4"/>
  <c r="G55" i="4"/>
  <c r="B124" i="4" l="1"/>
  <c r="B142" i="4"/>
  <c r="B154" i="4"/>
  <c r="B178" i="4"/>
  <c r="B196" i="4"/>
  <c r="B238" i="4"/>
  <c r="B125" i="4"/>
  <c r="B179" i="4"/>
  <c r="B221" i="4"/>
  <c r="A100" i="4"/>
  <c r="A106" i="4"/>
  <c r="A112" i="4"/>
  <c r="A118" i="4"/>
  <c r="A124" i="4"/>
  <c r="A130" i="4"/>
  <c r="A136" i="4"/>
  <c r="A142" i="4"/>
  <c r="A148" i="4"/>
  <c r="A154" i="4"/>
  <c r="A160" i="4"/>
  <c r="A166" i="4"/>
  <c r="A172" i="4"/>
  <c r="A178" i="4"/>
  <c r="A184" i="4"/>
  <c r="A190" i="4"/>
  <c r="A196" i="4"/>
  <c r="A202" i="4"/>
  <c r="A208" i="4"/>
  <c r="A214" i="4"/>
  <c r="A220" i="4"/>
  <c r="A226" i="4"/>
  <c r="A232" i="4"/>
  <c r="A238" i="4"/>
  <c r="A244" i="4"/>
  <c r="B130" i="4"/>
  <c r="B214" i="4"/>
  <c r="B101" i="4"/>
  <c r="B119" i="4"/>
  <c r="B155" i="4"/>
  <c r="B185" i="4"/>
  <c r="B239" i="4"/>
  <c r="A246" i="4"/>
  <c r="B112" i="4"/>
  <c r="B148" i="4"/>
  <c r="B160" i="4"/>
  <c r="B184" i="4"/>
  <c r="B244" i="4"/>
  <c r="B113" i="4"/>
  <c r="B173" i="4"/>
  <c r="B227" i="4"/>
  <c r="B96" i="4"/>
  <c r="B102" i="4"/>
  <c r="B108" i="4"/>
  <c r="B114" i="4"/>
  <c r="B120" i="4"/>
  <c r="B126" i="4"/>
  <c r="B132" i="4"/>
  <c r="B138" i="4"/>
  <c r="B144" i="4"/>
  <c r="B150" i="4"/>
  <c r="B156" i="4"/>
  <c r="B162" i="4"/>
  <c r="B168" i="4"/>
  <c r="B174" i="4"/>
  <c r="B180" i="4"/>
  <c r="B186" i="4"/>
  <c r="B192" i="4"/>
  <c r="B198" i="4"/>
  <c r="B204" i="4"/>
  <c r="B210" i="4"/>
  <c r="B216" i="4"/>
  <c r="B222" i="4"/>
  <c r="B228" i="4"/>
  <c r="B234" i="4"/>
  <c r="B240" i="4"/>
  <c r="B246" i="4"/>
  <c r="B190" i="4"/>
  <c r="B197" i="4"/>
  <c r="A97" i="4"/>
  <c r="A103" i="4"/>
  <c r="A109" i="4"/>
  <c r="A115" i="4"/>
  <c r="A121" i="4"/>
  <c r="A127" i="4"/>
  <c r="A133" i="4"/>
  <c r="A139" i="4"/>
  <c r="A145" i="4"/>
  <c r="A151" i="4"/>
  <c r="A157" i="4"/>
  <c r="A163" i="4"/>
  <c r="A169" i="4"/>
  <c r="A175" i="4"/>
  <c r="A181" i="4"/>
  <c r="A187" i="4"/>
  <c r="A193" i="4"/>
  <c r="A199" i="4"/>
  <c r="A205" i="4"/>
  <c r="A211" i="4"/>
  <c r="A217" i="4"/>
  <c r="A223" i="4"/>
  <c r="A229" i="4"/>
  <c r="A235" i="4"/>
  <c r="A241" i="4"/>
  <c r="A247" i="4"/>
  <c r="B136" i="4"/>
  <c r="B208" i="4"/>
  <c r="B137" i="4"/>
  <c r="B203" i="4"/>
  <c r="B97" i="4"/>
  <c r="B103" i="4"/>
  <c r="B109" i="4"/>
  <c r="B115" i="4"/>
  <c r="B121" i="4"/>
  <c r="B127" i="4"/>
  <c r="B133" i="4"/>
  <c r="B139" i="4"/>
  <c r="B145" i="4"/>
  <c r="B151" i="4"/>
  <c r="B157" i="4"/>
  <c r="B163" i="4"/>
  <c r="B169" i="4"/>
  <c r="B175" i="4"/>
  <c r="B181" i="4"/>
  <c r="B187" i="4"/>
  <c r="B193" i="4"/>
  <c r="B199" i="4"/>
  <c r="B205" i="4"/>
  <c r="B211" i="4"/>
  <c r="B217" i="4"/>
  <c r="B223" i="4"/>
  <c r="B229" i="4"/>
  <c r="B235" i="4"/>
  <c r="B241" i="4"/>
  <c r="B247" i="4"/>
  <c r="B100" i="4"/>
  <c r="B172" i="4"/>
  <c r="B226" i="4"/>
  <c r="B149" i="4"/>
  <c r="B233" i="4"/>
  <c r="A98" i="4"/>
  <c r="A104" i="4"/>
  <c r="A110" i="4"/>
  <c r="A116" i="4"/>
  <c r="A122" i="4"/>
  <c r="A128" i="4"/>
  <c r="A134" i="4"/>
  <c r="A140" i="4"/>
  <c r="A146" i="4"/>
  <c r="A152" i="4"/>
  <c r="A158" i="4"/>
  <c r="A164" i="4"/>
  <c r="A170" i="4"/>
  <c r="A176" i="4"/>
  <c r="A182" i="4"/>
  <c r="A188" i="4"/>
  <c r="A194" i="4"/>
  <c r="A200" i="4"/>
  <c r="A206" i="4"/>
  <c r="A212" i="4"/>
  <c r="A218" i="4"/>
  <c r="A224" i="4"/>
  <c r="A230" i="4"/>
  <c r="A236" i="4"/>
  <c r="A242" i="4"/>
  <c r="A248" i="4"/>
  <c r="B118" i="4"/>
  <c r="B202" i="4"/>
  <c r="B143" i="4"/>
  <c r="B209" i="4"/>
  <c r="B98" i="4"/>
  <c r="B104" i="4"/>
  <c r="B110" i="4"/>
  <c r="B116" i="4"/>
  <c r="B122" i="4"/>
  <c r="B128" i="4"/>
  <c r="B134" i="4"/>
  <c r="B140" i="4"/>
  <c r="B146" i="4"/>
  <c r="B152" i="4"/>
  <c r="B158" i="4"/>
  <c r="B164" i="4"/>
  <c r="B170" i="4"/>
  <c r="B176" i="4"/>
  <c r="B182" i="4"/>
  <c r="B188" i="4"/>
  <c r="B194" i="4"/>
  <c r="B200" i="4"/>
  <c r="B206" i="4"/>
  <c r="B212" i="4"/>
  <c r="B218" i="4"/>
  <c r="B224" i="4"/>
  <c r="B230" i="4"/>
  <c r="B236" i="4"/>
  <c r="B242" i="4"/>
  <c r="B248" i="4"/>
  <c r="B166" i="4"/>
  <c r="B232" i="4"/>
  <c r="B95" i="4"/>
  <c r="B167" i="4"/>
  <c r="B215" i="4"/>
  <c r="A99" i="4"/>
  <c r="A105" i="4"/>
  <c r="A111" i="4"/>
  <c r="A117" i="4"/>
  <c r="A123" i="4"/>
  <c r="A129" i="4"/>
  <c r="A135" i="4"/>
  <c r="A141" i="4"/>
  <c r="A147" i="4"/>
  <c r="A153" i="4"/>
  <c r="A159" i="4"/>
  <c r="A165" i="4"/>
  <c r="A171" i="4"/>
  <c r="A177" i="4"/>
  <c r="A183" i="4"/>
  <c r="A189" i="4"/>
  <c r="A195" i="4"/>
  <c r="A201" i="4"/>
  <c r="A207" i="4"/>
  <c r="A213" i="4"/>
  <c r="A219" i="4"/>
  <c r="A225" i="4"/>
  <c r="A231" i="4"/>
  <c r="A237" i="4"/>
  <c r="A243" i="4"/>
  <c r="B106" i="4"/>
  <c r="B220" i="4"/>
  <c r="B107" i="4"/>
  <c r="B131" i="4"/>
  <c r="B161" i="4"/>
  <c r="B191" i="4"/>
  <c r="B245" i="4"/>
  <c r="B99" i="4"/>
  <c r="B105" i="4"/>
  <c r="B111" i="4"/>
  <c r="B117" i="4"/>
  <c r="B123" i="4"/>
  <c r="B129" i="4"/>
  <c r="B135" i="4"/>
  <c r="B141" i="4"/>
  <c r="B147" i="4"/>
  <c r="B153" i="4"/>
  <c r="B159" i="4"/>
  <c r="B165" i="4"/>
  <c r="B171" i="4"/>
  <c r="B177" i="4"/>
  <c r="B183" i="4"/>
  <c r="B189" i="4"/>
  <c r="B195" i="4"/>
  <c r="B201" i="4"/>
  <c r="B207" i="4"/>
  <c r="B213" i="4"/>
  <c r="B219" i="4"/>
  <c r="B225" i="4"/>
  <c r="B231" i="4"/>
  <c r="B237" i="4"/>
  <c r="B243" i="4"/>
</calcChain>
</file>

<file path=xl/comments1.xml><?xml version="1.0" encoding="utf-8"?>
<comments xmlns="http://schemas.openxmlformats.org/spreadsheetml/2006/main">
  <authors>
    <author/>
  </authors>
  <commentList>
    <comment ref="G23" authorId="0">
      <text>
        <r>
          <rPr>
            <b/>
            <sz val="8"/>
            <color indexed="8"/>
            <rFont val="Tahoma"/>
            <family val="2"/>
          </rPr>
          <t>Lambert II étendu</t>
        </r>
      </text>
    </comment>
    <comment ref="H23" authorId="0">
      <text>
        <r>
          <rPr>
            <b/>
            <sz val="8"/>
            <color indexed="8"/>
            <rFont val="Tahoma"/>
            <family val="2"/>
          </rPr>
          <t>Lambert II étendu</t>
        </r>
      </text>
    </comment>
    <comment ref="K23" authorId="0">
      <text>
        <r>
          <rPr>
            <b/>
            <sz val="8"/>
            <color indexed="8"/>
            <rFont val="Tahoma"/>
            <family val="2"/>
          </rPr>
          <t>Lambert II étendu</t>
        </r>
      </text>
    </comment>
    <comment ref="L23" authorId="0">
      <text>
        <r>
          <rPr>
            <b/>
            <sz val="8"/>
            <color indexed="8"/>
            <rFont val="Tahoma"/>
            <family val="2"/>
          </rPr>
          <t>Lambert II étendu</t>
        </r>
      </text>
    </comment>
    <comment ref="M23" authorId="0">
      <text>
        <r>
          <rPr>
            <b/>
            <sz val="8"/>
            <color indexed="8"/>
            <rFont val="Tahoma"/>
            <family val="2"/>
          </rPr>
          <t>Lambert II étendu</t>
        </r>
      </text>
    </comment>
    <comment ref="N23" authorId="0">
      <text>
        <r>
          <rPr>
            <b/>
            <sz val="8"/>
            <color indexed="8"/>
            <rFont val="Tahoma"/>
            <family val="2"/>
          </rPr>
          <t>Lambert II étendu</t>
        </r>
      </text>
    </comment>
    <comment ref="G24" authorId="0">
      <text>
        <r>
          <rPr>
            <b/>
            <sz val="8"/>
            <color indexed="8"/>
            <rFont val="Tahoma"/>
            <family val="2"/>
          </rPr>
          <t xml:space="preserve">Lambert 93
</t>
        </r>
      </text>
    </comment>
    <comment ref="H24" authorId="0">
      <text>
        <r>
          <rPr>
            <b/>
            <sz val="8"/>
            <color indexed="8"/>
            <rFont val="Tahoma"/>
            <family val="2"/>
          </rPr>
          <t xml:space="preserve">Lambert 93
</t>
        </r>
      </text>
    </comment>
    <comment ref="K24" authorId="0">
      <text>
        <r>
          <rPr>
            <b/>
            <sz val="8"/>
            <color indexed="8"/>
            <rFont val="Tahoma"/>
            <family val="2"/>
          </rPr>
          <t xml:space="preserve">Lambert 93
</t>
        </r>
      </text>
    </comment>
    <comment ref="L24" authorId="0">
      <text>
        <r>
          <rPr>
            <b/>
            <sz val="8"/>
            <color indexed="8"/>
            <rFont val="Tahoma"/>
            <family val="2"/>
          </rPr>
          <t xml:space="preserve">Lambert 93
</t>
        </r>
      </text>
    </comment>
    <comment ref="M24" authorId="0">
      <text>
        <r>
          <rPr>
            <b/>
            <sz val="8"/>
            <color indexed="8"/>
            <rFont val="Tahoma"/>
            <family val="2"/>
          </rPr>
          <t xml:space="preserve">Lambert 93
</t>
        </r>
      </text>
    </comment>
    <comment ref="N24" authorId="0">
      <text>
        <r>
          <rPr>
            <b/>
            <sz val="8"/>
            <color indexed="8"/>
            <rFont val="Tahoma"/>
            <family val="2"/>
          </rPr>
          <t xml:space="preserve">Lambert 93
</t>
        </r>
      </text>
    </comment>
    <comment ref="H93" authorId="0">
      <text>
        <r>
          <rPr>
            <sz val="14"/>
            <color indexed="8"/>
            <rFont val="Tahoma"/>
            <family val="2"/>
          </rPr>
          <t xml:space="preserve">Substrat artificiel en zone intermediaire uniquement
</t>
        </r>
        <r>
          <rPr>
            <sz val="10"/>
            <color indexed="8"/>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<sst xmlns="http://schemas.openxmlformats.org/spreadsheetml/2006/main" count="547" uniqueCount="312">
  <si>
    <t>Informations sur la station</t>
  </si>
  <si>
    <t>DIREN</t>
  </si>
  <si>
    <t>Reseau</t>
  </si>
  <si>
    <t>Classes quantitatives</t>
  </si>
  <si>
    <t>Classes qualitatives</t>
  </si>
  <si>
    <t>Subtrat</t>
  </si>
  <si>
    <t>Vitesse</t>
  </si>
  <si>
    <t xml:space="preserve">Technique </t>
  </si>
  <si>
    <t>Hauteur d'eau</t>
  </si>
  <si>
    <t>Phase</t>
  </si>
  <si>
    <t>sans objet</t>
  </si>
  <si>
    <t>Stable</t>
  </si>
  <si>
    <t>S1</t>
  </si>
  <si>
    <t>N1</t>
  </si>
  <si>
    <t>Surber</t>
  </si>
  <si>
    <t>M6</t>
  </si>
  <si>
    <t>PhA</t>
  </si>
  <si>
    <t>LEGENDE</t>
  </si>
  <si>
    <t>Alsace</t>
  </si>
  <si>
    <t>Reseau National de Bassin</t>
  </si>
  <si>
    <t>Instable</t>
  </si>
  <si>
    <t>S2</t>
  </si>
  <si>
    <t>N3</t>
  </si>
  <si>
    <t>Drague</t>
  </si>
  <si>
    <t>M4</t>
  </si>
  <si>
    <t>PhB</t>
  </si>
  <si>
    <t>DIREN en charge de l'échantillonnage</t>
  </si>
  <si>
    <t>Informations liées à la station de rapportage (site chimie)</t>
  </si>
  <si>
    <t>Aquitaine</t>
  </si>
  <si>
    <t>Reseau de Reference</t>
  </si>
  <si>
    <t>S3</t>
  </si>
  <si>
    <t>N5</t>
  </si>
  <si>
    <t>Substrat atificiel</t>
  </si>
  <si>
    <t>M7</t>
  </si>
  <si>
    <t>PhC</t>
  </si>
  <si>
    <t>CODE STATION</t>
  </si>
  <si>
    <t>Au format RNB si possible et précédé du code Bassin</t>
  </si>
  <si>
    <t>Auvergne</t>
  </si>
  <si>
    <t>Reseau de Surveillance</t>
  </si>
  <si>
    <t>S28</t>
  </si>
  <si>
    <t>N6</t>
  </si>
  <si>
    <t>troubleau</t>
  </si>
  <si>
    <t>M8</t>
  </si>
  <si>
    <t>PhC'</t>
  </si>
  <si>
    <t>COURS D'EAU</t>
  </si>
  <si>
    <t>Nom de la rivière</t>
  </si>
  <si>
    <t>Basse Normandie</t>
  </si>
  <si>
    <t>Reseau de Controle Operationnel</t>
  </si>
  <si>
    <t>S24</t>
  </si>
  <si>
    <t>M9</t>
  </si>
  <si>
    <t>STATION</t>
  </si>
  <si>
    <t>Nom de la station</t>
  </si>
  <si>
    <t>Les informations sont à saisir dans les cellules vertes</t>
  </si>
  <si>
    <t>Bourgogne</t>
  </si>
  <si>
    <t>Reseau Complementaire de Bassin</t>
  </si>
  <si>
    <t>S30</t>
  </si>
  <si>
    <t>M10</t>
  </si>
  <si>
    <t>COMMUNE</t>
  </si>
  <si>
    <t>Nom de la commune</t>
  </si>
  <si>
    <t>Bretagne</t>
  </si>
  <si>
    <t>Reseau Complementaire de Departement</t>
  </si>
  <si>
    <t>S9</t>
  </si>
  <si>
    <t>CODE INSEE</t>
  </si>
  <si>
    <t>De la commune selon le format 00000</t>
  </si>
  <si>
    <t>Centre</t>
  </si>
  <si>
    <t>S10</t>
  </si>
  <si>
    <t>LONGITUDE</t>
  </si>
  <si>
    <t>Coordonnées en X de la station chimie, en mètres et en Lambert 93 (bleu) ou Lambert II étendu (vert)</t>
  </si>
  <si>
    <t>Champagne Ardennes</t>
  </si>
  <si>
    <t>S11</t>
  </si>
  <si>
    <t xml:space="preserve">LATITUDE </t>
  </si>
  <si>
    <t>Coordonnées en Y de la station chimie, en mètres et en Lambert 93 (bleu) ou Lambert II étendu (vert)</t>
  </si>
  <si>
    <t>Corse</t>
  </si>
  <si>
    <t>S25</t>
  </si>
  <si>
    <t>ALTITUDE</t>
  </si>
  <si>
    <t>De la station, en mètres</t>
  </si>
  <si>
    <t>Franche Comte</t>
  </si>
  <si>
    <t>S18</t>
  </si>
  <si>
    <t>RESEAU</t>
  </si>
  <si>
    <t>Réseau d'appartenance de la station</t>
  </si>
  <si>
    <t>Haute Normandie</t>
  </si>
  <si>
    <t>S29</t>
  </si>
  <si>
    <t>LONGITUDE AMONT</t>
  </si>
  <si>
    <t>Coordonnées en X de la limite amont du site de prélèvement (en mètres et en Lambert 93 (bleu) ou Lambert II étendu (vert))</t>
  </si>
  <si>
    <t>Informations liées au site de prélèvement invertébrés</t>
  </si>
  <si>
    <t>Ile de France</t>
  </si>
  <si>
    <t>S31</t>
  </si>
  <si>
    <t>LATITUDE AMONT</t>
  </si>
  <si>
    <t>Coordonnées en Y de la limite amont du site de prélèvement (en mètres et en Lambert 93 (bleu) ou Lambert II étendu (vert))</t>
  </si>
  <si>
    <t>Languedoc Roussillon</t>
  </si>
  <si>
    <t>LONGITUDE AVAL</t>
  </si>
  <si>
    <t>Coordonnées en X de la limite aval du site de prélèvement (en mètres et en Lambert 93 (bleu) ou Lambert II étendu (vert))</t>
  </si>
  <si>
    <t>Limousin</t>
  </si>
  <si>
    <t>LATITUDE AVAL</t>
  </si>
  <si>
    <t>Coordonnées en Y de la limite aval du site de prélèvement (en mètres et en Lambert 93 (bleu) ou Lambert II étendu (vert))</t>
  </si>
  <si>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</si>
  <si>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</si>
  <si>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</si>
  <si>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</si>
  <si>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</si>
  <si>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</si>
  <si>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</si>
  <si>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</si>
  <si>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</si>
  <si>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</si>
  <si>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</si>
  <si>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</si>
  <si>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</si>
  <si>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</si>
  <si>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</si>
  <si>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</si>
  <si>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</si>
  <si>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la Loire</t>
  </si>
  <si>
    <t>LOIRE À LUNEAU</t>
  </si>
  <si>
    <t>LUNEAU</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</si>
  <si>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</si>
  <si>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</si>
  <si>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</si>
  <si>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</si>
  <si>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</si>
  <si>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</si>
  <si>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</si>
  <si>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</si>
  <si>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</si>
  <si>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</si>
  <si>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</si>
  <si>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</si>
  <si>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</si>
  <si>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</si>
  <si>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</si>
  <si>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</si>
  <si>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</si>
  <si>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</si>
  <si>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</si>
  <si>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</si>
  <si>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</si>
  <si>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</si>
  <si>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</si>
  <si>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</si>
  <si>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PONT RD 130 AU L-D BONNAND</t>
  </si>
  <si>
    <t xml:space="preserve">A - Bryophytes  </t>
  </si>
  <si>
    <r>
      <t xml:space="preserve">REMARQUES </t>
    </r>
    <r>
      <rPr>
        <sz val="7.5"/>
        <color indexed="8"/>
        <rFont val="Arial"/>
        <family val="2"/>
      </rPr>
      <t>(50 car. max.)</t>
    </r>
  </si>
  <si>
    <t>B - Hydrophytes</t>
  </si>
  <si>
    <t>+</t>
  </si>
  <si>
    <t>X</t>
  </si>
  <si>
    <t>C - Litières</t>
  </si>
  <si>
    <t>PRESENCE DES DIFFERENTES ZONES</t>
  </si>
  <si>
    <t>D - Branchage, racines</t>
  </si>
  <si>
    <t>ZONE DE BERGE</t>
  </si>
  <si>
    <t>oui</t>
  </si>
  <si>
    <t>E - Pierres, galets</t>
  </si>
  <si>
    <t>+++</t>
  </si>
  <si>
    <t>ZONE PROFONDE</t>
  </si>
  <si>
    <t>F - Blocs</t>
  </si>
  <si>
    <t>ZONE INTERMEDIAIRE</t>
  </si>
  <si>
    <t>G - Granulats</t>
  </si>
  <si>
    <t>H - Hélophytes</t>
  </si>
  <si>
    <t>I - Vases</t>
  </si>
  <si>
    <t>J - Sables, limons</t>
  </si>
  <si>
    <t>++</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</si>
  <si>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</si>
  <si>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</si>
  <si>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</si>
  <si>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</si>
  <si>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</si>
  <si>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</si>
  <si>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</si>
  <si>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</si>
  <si>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</si>
  <si>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</si>
  <si>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</si>
  <si>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</si>
  <si>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</si>
  <si>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</si>
  <si>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</si>
  <si>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</si>
  <si>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</si>
  <si>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</si>
  <si>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</si>
  <si>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</si>
  <si>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</si>
  <si>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</si>
  <si>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</si>
  <si>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</si>
  <si>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</si>
  <si>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</si>
  <si>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</si>
  <si>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</si>
  <si>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</si>
  <si>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</si>
  <si>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</si>
  <si>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</si>
  <si>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</si>
  <si>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</si>
  <si>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</si>
  <si>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</si>
  <si>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</si>
  <si>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</si>
  <si>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</si>
  <si>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</si>
  <si>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</si>
  <si>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</si>
  <si>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MICROPRELEVEMENT</t>
  </si>
  <si>
    <t>P1</t>
  </si>
  <si>
    <t>Taxon inconnu</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</si>
  <si>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</si>
  <si>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</si>
  <si>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</si>
  <si>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</si>
  <si>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</si>
  <si>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</si>
  <si>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</si>
  <si>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</si>
  <si>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</si>
  <si>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</si>
  <si>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</si>
  <si>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</si>
  <si>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</si>
  <si>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</si>
  <si>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</si>
  <si>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</si>
  <si>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</si>
  <si>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phase</t>
  </si>
  <si>
    <t>Dénombrement par microprélèvement si tri en 12 listes (Facultatif)</t>
  </si>
  <si>
    <t>PHASE A</t>
  </si>
  <si>
    <t>PHASE B</t>
  </si>
  <si>
    <t>PHASE C</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</si>
  <si>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</si>
  <si>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</si>
  <si>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</si>
  <si>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</si>
  <si>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</si>
  <si>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</si>
  <si>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</si>
  <si>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</si>
  <si>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</si>
  <si>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</si>
  <si>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</si>
  <si>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</si>
  <si>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</si>
  <si>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Brachycentrus</t>
  </si>
  <si>
    <t>Hydropsychidae</t>
  </si>
  <si>
    <t>Cheumatopsyche</t>
  </si>
  <si>
    <t>Hydropsyche</t>
  </si>
  <si>
    <t>Agraylea</t>
  </si>
  <si>
    <t>Hydroptila</t>
  </si>
  <si>
    <t>Orthotrichia</t>
  </si>
  <si>
    <t>Athripsodes</t>
  </si>
  <si>
    <t>Ceraclea</t>
  </si>
  <si>
    <t>Mystacides</t>
  </si>
  <si>
    <t>Setodes</t>
  </si>
  <si>
    <t>Anabolia</t>
  </si>
  <si>
    <t>Cyrnus</t>
  </si>
  <si>
    <t>Psychomyia</t>
  </si>
  <si>
    <t>Baetis</t>
  </si>
  <si>
    <t>Cloeon</t>
  </si>
  <si>
    <t>Procloeon</t>
  </si>
  <si>
    <t>Procloeon bifidum</t>
  </si>
  <si>
    <t>Caenis</t>
  </si>
  <si>
    <t>Ephemerella ignita</t>
  </si>
  <si>
    <t>Heptageniidae</t>
  </si>
  <si>
    <t>Ephoron</t>
  </si>
  <si>
    <t>Potamanthus</t>
  </si>
  <si>
    <t>Helichus</t>
  </si>
  <si>
    <t>Dytiscidae</t>
  </si>
  <si>
    <t>Colymbetinae</t>
  </si>
  <si>
    <t>Elmis</t>
  </si>
  <si>
    <t>Esolus</t>
  </si>
  <si>
    <t>Limnius</t>
  </si>
  <si>
    <t>Orectochilus</t>
  </si>
  <si>
    <t>Hydrophilinae</t>
  </si>
  <si>
    <t>Ceratopogonidae</t>
  </si>
  <si>
    <t>Chironomidae</t>
  </si>
  <si>
    <t>Hemerodromiinae</t>
  </si>
  <si>
    <t>Ephydridae</t>
  </si>
  <si>
    <t>Limoniidae</t>
  </si>
  <si>
    <t>Simuliidae</t>
  </si>
  <si>
    <t>Aphelocheirus</t>
  </si>
  <si>
    <t>Micronecta</t>
  </si>
  <si>
    <t>Naucoris</t>
  </si>
  <si>
    <t>Nepa</t>
  </si>
  <si>
    <t>Aeshnidae</t>
  </si>
  <si>
    <t>Anax</t>
  </si>
  <si>
    <t>Calopteryx</t>
  </si>
  <si>
    <t>Coenagrionidae</t>
  </si>
  <si>
    <t>Onychogomphus</t>
  </si>
  <si>
    <t>Platycnemis</t>
  </si>
  <si>
    <t>Zygoptera</t>
  </si>
  <si>
    <t>Cataclysta</t>
  </si>
  <si>
    <t>Parapoynx</t>
  </si>
  <si>
    <t>Cladocera</t>
  </si>
  <si>
    <t>P</t>
  </si>
  <si>
    <t>Copepoda</t>
  </si>
  <si>
    <t>Hemimysis</t>
  </si>
  <si>
    <t>Asellidae</t>
  </si>
  <si>
    <t>Gammarus</t>
  </si>
  <si>
    <t>Ancylus</t>
  </si>
  <si>
    <t>Ferrissia</t>
  </si>
  <si>
    <t>Lymnaeidae</t>
  </si>
  <si>
    <t>Radix</t>
  </si>
  <si>
    <t>Physidae</t>
  </si>
  <si>
    <t>Physella</t>
  </si>
  <si>
    <t>Gyraulus</t>
  </si>
  <si>
    <t>Corbicula</t>
  </si>
  <si>
    <t>Turbellaria</t>
  </si>
  <si>
    <t>Dugesiidae</t>
  </si>
  <si>
    <t>Erpobdellidae</t>
  </si>
  <si>
    <t>Oligochaeta</t>
  </si>
  <si>
    <t>Hydrozoa</t>
  </si>
  <si>
    <t>Nematoda</t>
  </si>
  <si>
    <t>Prostoma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</si>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</sst>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000"/>
    <numFmt numFmtId="167" formatCode="0.0%"/>
  </numFmts>
  <fonts count="31">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10"/>
      <color indexed="23"/>
      <name val="Arial"/>
      <family val="2"/>
    </font>
    <font>
      <b/>
      <sz val="10"/>
      <color indexed="23"/>
      <name val="Arial"/>
      <family val="2"/>
    </font>
    <font>
      <b/>
      <sz val="9"/>
      <color indexed="23"/>
      <name val="Arial"/>
      <family val="2"/>
    </font>
    <font>
      <sz val="9"/>
      <color indexed="23"/>
      <name val="Arial"/>
      <family val="2"/>
    </font>
    <font>
      <b/>
      <sz val="8"/>
      <color indexed="8"/>
      <name val="Tahoma"/>
      <family val="2"/>
    </font>
    <font>
      <sz val="14"/>
      <color indexed="8"/>
      <name val="Tahoma"/>
      <family val="2"/>
    </font>
    <font>
      <sz val="10"/>
      <color indexed="8"/>
      <name val="Tahoma"/>
      <family val="2"/>
    </font>
  </fonts>
  <fills count="6">
    <fill>
      <patternFill patternType="none"/>
    </fill>
    <fill>
      <patternFill patternType="gray125"/>
    </fill>
    <fill>
      <patternFill patternType="solid">
        <fgColor indexed="9"/>
        <bgColor indexed="26"/>
      </patternFill>
    </fill>
    <fill>
      <patternFill patternType="solid">
        <fgColor indexed="42"/>
        <bgColor indexed="27"/>
      </patternFill>
    </fill>
    <fill>
      <patternFill patternType="solid">
        <fgColor indexed="27"/>
        <bgColor indexed="41"/>
      </patternFill>
    </fill>
    <fill>
      <patternFill patternType="solid">
        <fgColor indexed="22"/>
        <bgColor indexed="31"/>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top style="thin">
        <color indexed="23"/>
      </top>
      <bottom style="thin">
        <color indexed="23"/>
      </bottom>
      <diagonal/>
    </border>
    <border>
      <left style="thin">
        <color indexed="8"/>
      </left>
      <right style="thin">
        <color indexed="23"/>
      </right>
      <top style="thin">
        <color indexed="8"/>
      </top>
      <bottom style="thin">
        <color indexed="23"/>
      </bottom>
      <diagonal/>
    </border>
    <border>
      <left style="thin">
        <color indexed="23"/>
      </left>
      <right style="thin">
        <color indexed="23"/>
      </right>
      <top style="thin">
        <color indexed="8"/>
      </top>
      <bottom style="thin">
        <color indexed="23"/>
      </bottom>
      <diagonal/>
    </border>
    <border>
      <left style="thin">
        <color indexed="23"/>
      </left>
      <right style="thin">
        <color indexed="8"/>
      </right>
      <top style="thin">
        <color indexed="8"/>
      </top>
      <bottom style="thin">
        <color indexed="23"/>
      </bottom>
      <diagonal/>
    </border>
    <border>
      <left style="thin">
        <color indexed="8"/>
      </left>
      <right style="thin">
        <color indexed="23"/>
      </right>
      <top style="thin">
        <color indexed="23"/>
      </top>
      <bottom style="thin">
        <color indexed="23"/>
      </bottom>
      <diagonal/>
    </border>
    <border>
      <left style="thin">
        <color indexed="23"/>
      </left>
      <right style="thin">
        <color indexed="8"/>
      </right>
      <top style="thin">
        <color indexed="23"/>
      </top>
      <bottom style="thin">
        <color indexed="23"/>
      </bottom>
      <diagonal/>
    </border>
    <border>
      <left style="thin">
        <color indexed="8"/>
      </left>
      <right style="thin">
        <color indexed="23"/>
      </right>
      <top style="thin">
        <color indexed="23"/>
      </top>
      <bottom style="thin">
        <color indexed="8"/>
      </bottom>
      <diagonal/>
    </border>
    <border>
      <left style="thin">
        <color indexed="23"/>
      </left>
      <right style="thin">
        <color indexed="23"/>
      </right>
      <top style="thin">
        <color indexed="23"/>
      </top>
      <bottom style="thin">
        <color indexed="8"/>
      </bottom>
      <diagonal/>
    </border>
    <border>
      <left style="thin">
        <color indexed="23"/>
      </left>
      <right style="thin">
        <color indexed="8"/>
      </right>
      <top style="thin">
        <color indexed="23"/>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1" fillId="0" borderId="0"/>
    <xf numFmtId="0" fontId="5" fillId="0" borderId="0"/>
  </cellStyleXfs>
  <cellXfs count="140">
    <xf numFmtId="0" fontId="0" fillId="0" borderId="0" xfId="0"/>
    <xf numFmtId="0" fontId="2" fillId="0" borderId="1"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2" xfId="2" applyFont="1" applyFill="1" applyBorder="1" applyAlignment="1" applyProtection="1">
      <alignment horizont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5"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6"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6" fillId="0" borderId="0" xfId="2" applyFont="1" applyFill="1" applyBorder="1" applyAlignment="1" applyProtection="1">
      <alignment horizontal="left"/>
    </xf>
    <xf numFmtId="0" fontId="10" fillId="2" borderId="2" xfId="1" applyFont="1" applyFill="1" applyBorder="1" applyAlignment="1" applyProtection="1">
      <alignment horizontal="left" vertical="center"/>
    </xf>
    <xf numFmtId="0" fontId="7" fillId="2" borderId="3" xfId="1" applyFont="1" applyFill="1" applyBorder="1" applyAlignment="1" applyProtection="1">
      <alignment vertical="center"/>
    </xf>
    <xf numFmtId="0" fontId="1" fillId="2" borderId="3" xfId="1" applyFont="1" applyFill="1" applyBorder="1" applyAlignment="1" applyProtection="1">
      <alignment vertical="center"/>
    </xf>
    <xf numFmtId="0" fontId="11" fillId="2" borderId="4" xfId="1" applyFont="1" applyFill="1" applyBorder="1" applyAlignment="1" applyProtection="1">
      <alignment horizontal="center" vertical="center"/>
    </xf>
    <xf numFmtId="0" fontId="11" fillId="0" borderId="1" xfId="1" applyFont="1" applyFill="1" applyBorder="1" applyAlignment="1" applyProtection="1">
      <alignment horizontal="center" vertical="center" wrapText="1"/>
    </xf>
    <xf numFmtId="0" fontId="6" fillId="0" borderId="5" xfId="2" applyFont="1" applyFill="1" applyBorder="1" applyAlignment="1" applyProtection="1">
      <alignment horizontal="left"/>
    </xf>
    <xf numFmtId="0" fontId="10" fillId="2" borderId="5" xfId="1" applyFont="1" applyFill="1" applyBorder="1" applyAlignment="1" applyProtection="1">
      <alignment horizontal="left" vertical="center"/>
    </xf>
    <xf numFmtId="0" fontId="1" fillId="2" borderId="0" xfId="1" applyFont="1" applyFill="1" applyBorder="1" applyAlignment="1" applyProtection="1">
      <alignment vertical="center"/>
    </xf>
    <xf numFmtId="0" fontId="11" fillId="2" borderId="6" xfId="1" applyFont="1" applyFill="1" applyBorder="1" applyAlignment="1" applyProtection="1">
      <alignment horizontal="center" vertical="center"/>
    </xf>
    <xf numFmtId="0" fontId="12" fillId="0" borderId="7" xfId="1" applyFont="1" applyFill="1" applyBorder="1" applyAlignment="1" applyProtection="1">
      <alignment horizontal="center" vertical="center" wrapText="1"/>
    </xf>
    <xf numFmtId="0" fontId="4" fillId="0" borderId="0" xfId="1" applyFont="1" applyFill="1" applyAlignment="1" applyProtection="1">
      <alignment horizontal="center"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2" borderId="9" xfId="1" applyFont="1" applyFill="1" applyBorder="1" applyAlignment="1" applyProtection="1">
      <alignment vertical="center"/>
    </xf>
    <xf numFmtId="0" fontId="11" fillId="2" borderId="1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6" xfId="1" applyFont="1" applyFill="1" applyBorder="1" applyAlignment="1" applyProtection="1">
      <alignment vertical="center"/>
    </xf>
    <xf numFmtId="0" fontId="14" fillId="3" borderId="0" xfId="1" applyFont="1" applyFill="1" applyBorder="1" applyAlignment="1" applyProtection="1">
      <alignment horizontal="center" vertical="center"/>
    </xf>
    <xf numFmtId="0" fontId="14" fillId="3" borderId="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xf>
    <xf numFmtId="0" fontId="1" fillId="0" borderId="0" xfId="1" applyFont="1" applyFill="1" applyAlignment="1" applyProtection="1">
      <alignment horizontal="center" vertical="center"/>
    </xf>
    <xf numFmtId="49" fontId="16" fillId="3" borderId="11" xfId="1" applyNumberFormat="1" applyFont="1" applyFill="1" applyBorder="1" applyAlignment="1" applyProtection="1">
      <alignment vertical="center"/>
      <protection locked="0"/>
    </xf>
    <xf numFmtId="1" fontId="16" fillId="3" borderId="11" xfId="1" applyNumberFormat="1" applyFont="1" applyFill="1" applyBorder="1" applyAlignment="1" applyProtection="1">
      <alignment vertical="center"/>
      <protection locked="0"/>
    </xf>
    <xf numFmtId="1" fontId="16" fillId="3" borderId="11" xfId="1" applyNumberFormat="1" applyFont="1" applyFill="1" applyBorder="1" applyAlignment="1" applyProtection="1">
      <alignment horizontal="center" vertical="center" wrapText="1"/>
      <protection locked="0"/>
    </xf>
    <xf numFmtId="164" fontId="16" fillId="3" borderId="11" xfId="1" applyNumberFormat="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6" xfId="1" applyFont="1" applyFill="1" applyBorder="1" applyAlignment="1" applyProtection="1">
      <alignment vertical="center"/>
    </xf>
    <xf numFmtId="0" fontId="3" fillId="0" borderId="0" xfId="1" applyFont="1" applyFill="1" applyAlignment="1" applyProtection="1">
      <alignment horizontal="center" vertical="center"/>
    </xf>
    <xf numFmtId="0" fontId="3" fillId="4" borderId="11" xfId="1" applyFont="1" applyFill="1" applyBorder="1" applyAlignment="1" applyProtection="1">
      <alignment horizontal="center" vertical="center"/>
      <protection locked="0"/>
    </xf>
    <xf numFmtId="0" fontId="4" fillId="4" borderId="11" xfId="1" applyFont="1" applyFill="1" applyBorder="1" applyAlignment="1" applyProtection="1">
      <alignment vertical="center"/>
      <protection locked="0"/>
    </xf>
    <xf numFmtId="0" fontId="6" fillId="0" borderId="5"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4" xfId="1" applyFont="1" applyFill="1" applyBorder="1" applyAlignment="1" applyProtection="1">
      <alignment vertical="center"/>
    </xf>
    <xf numFmtId="0" fontId="6" fillId="0" borderId="8" xfId="1" applyFont="1" applyFill="1" applyBorder="1" applyAlignment="1" applyProtection="1">
      <alignment vertical="center"/>
    </xf>
    <xf numFmtId="0" fontId="6" fillId="0" borderId="9" xfId="1" applyFont="1" applyFill="1" applyBorder="1" applyAlignment="1" applyProtection="1">
      <alignment vertical="center"/>
    </xf>
    <xf numFmtId="0" fontId="6" fillId="0" borderId="10" xfId="1" applyFont="1" applyBorder="1" applyProtection="1"/>
    <xf numFmtId="0" fontId="7" fillId="2" borderId="6"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9" xfId="1" applyFont="1" applyFill="1" applyBorder="1" applyAlignment="1" applyProtection="1">
      <alignment vertical="center"/>
    </xf>
    <xf numFmtId="0" fontId="7" fillId="2" borderId="10" xfId="1" applyFont="1" applyFill="1" applyBorder="1" applyAlignment="1" applyProtection="1">
      <alignment vertical="center"/>
    </xf>
    <xf numFmtId="0" fontId="10" fillId="2" borderId="7"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5" fillId="2" borderId="14" xfId="1" applyFont="1" applyFill="1" applyBorder="1" applyAlignment="1" applyProtection="1">
      <alignment horizontal="center" vertical="center"/>
    </xf>
    <xf numFmtId="0" fontId="15" fillId="2" borderId="15" xfId="1" applyFont="1" applyFill="1" applyBorder="1" applyAlignment="1" applyProtection="1">
      <alignment horizontal="center" vertical="center"/>
    </xf>
    <xf numFmtId="0" fontId="15" fillId="2" borderId="16" xfId="1" applyFont="1" applyFill="1" applyBorder="1" applyAlignment="1" applyProtection="1">
      <alignment horizontal="center" vertical="center"/>
    </xf>
    <xf numFmtId="0" fontId="15" fillId="2" borderId="16" xfId="1" applyFont="1" applyFill="1" applyBorder="1" applyAlignment="1" applyProtection="1">
      <alignment horizontal="center" vertical="center" wrapText="1"/>
    </xf>
    <xf numFmtId="0" fontId="15" fillId="2" borderId="17" xfId="1" applyFont="1" applyFill="1" applyBorder="1" applyAlignment="1" applyProtection="1">
      <alignment horizontal="center" vertical="center" wrapText="1"/>
    </xf>
    <xf numFmtId="1" fontId="18" fillId="5" borderId="11" xfId="1" applyNumberFormat="1" applyFont="1" applyFill="1" applyBorder="1" applyAlignment="1" applyProtection="1">
      <alignment vertical="center"/>
      <protection locked="0"/>
    </xf>
    <xf numFmtId="49" fontId="18" fillId="5" borderId="11" xfId="1" applyNumberFormat="1" applyFont="1" applyFill="1" applyBorder="1" applyAlignment="1" applyProtection="1">
      <alignment vertical="center"/>
      <protection locked="0"/>
    </xf>
    <xf numFmtId="165" fontId="16" fillId="3" borderId="11" xfId="1" applyNumberFormat="1" applyFont="1" applyFill="1" applyBorder="1" applyAlignment="1" applyProtection="1">
      <alignment vertical="center"/>
      <protection locked="0"/>
    </xf>
    <xf numFmtId="166" fontId="16" fillId="3" borderId="14" xfId="1" applyNumberFormat="1" applyFont="1" applyFill="1" applyBorder="1" applyAlignment="1" applyProtection="1">
      <alignment horizontal="center" vertical="center" wrapText="1"/>
      <protection locked="0"/>
    </xf>
    <xf numFmtId="0" fontId="18" fillId="2" borderId="18" xfId="1" applyFont="1" applyFill="1" applyBorder="1" applyAlignment="1" applyProtection="1">
      <alignment horizontal="left" vertical="center" wrapText="1"/>
    </xf>
    <xf numFmtId="0" fontId="4" fillId="0" borderId="11" xfId="1" applyFont="1" applyFill="1" applyBorder="1" applyAlignment="1" applyProtection="1">
      <alignment horizontal="center" vertical="center" wrapText="1"/>
    </xf>
    <xf numFmtId="164" fontId="16" fillId="3" borderId="11" xfId="1" applyNumberFormat="1" applyFont="1" applyFill="1" applyBorder="1" applyAlignment="1" applyProtection="1">
      <alignment horizontal="center" vertical="center"/>
      <protection locked="0"/>
    </xf>
    <xf numFmtId="164" fontId="16" fillId="3" borderId="19" xfId="1" applyNumberFormat="1" applyFont="1" applyFill="1" applyBorder="1" applyAlignment="1" applyProtection="1">
      <alignment horizontal="center"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 fillId="0" borderId="0" xfId="1" applyFill="1" applyAlignment="1" applyProtection="1">
      <alignment horizontal="center" vertical="center"/>
    </xf>
    <xf numFmtId="166" fontId="16" fillId="3" borderId="19" xfId="1" applyNumberFormat="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xf>
    <xf numFmtId="49" fontId="6" fillId="0" borderId="0" xfId="1" applyNumberFormat="1" applyFont="1" applyFill="1" applyAlignment="1" applyProtection="1">
      <alignment vertical="center"/>
    </xf>
    <xf numFmtId="0" fontId="1" fillId="0" borderId="1" xfId="1" applyFont="1" applyFill="1" applyBorder="1" applyAlignment="1" applyProtection="1">
      <alignment horizontal="center" vertical="center"/>
    </xf>
    <xf numFmtId="0" fontId="1"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xf>
    <xf numFmtId="0" fontId="18" fillId="2" borderId="20" xfId="1" applyFont="1" applyFill="1" applyBorder="1" applyAlignment="1" applyProtection="1">
      <alignment horizontal="left" vertical="center" wrapText="1"/>
    </xf>
    <xf numFmtId="0" fontId="4" fillId="0" borderId="21" xfId="1" applyFont="1" applyFill="1" applyBorder="1" applyAlignment="1" applyProtection="1">
      <alignment horizontal="center" vertical="center" wrapText="1"/>
    </xf>
    <xf numFmtId="164" fontId="16" fillId="3" borderId="21" xfId="1" applyNumberFormat="1" applyFont="1" applyFill="1" applyBorder="1" applyAlignment="1" applyProtection="1">
      <alignment horizontal="center" vertical="center"/>
      <protection locked="0"/>
    </xf>
    <xf numFmtId="164" fontId="16" fillId="3" borderId="22" xfId="1" applyNumberFormat="1" applyFont="1" applyFill="1" applyBorder="1" applyAlignment="1" applyProtection="1">
      <alignment horizontal="center" vertical="center"/>
      <protection locked="0"/>
    </xf>
    <xf numFmtId="0" fontId="18"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164" fontId="16" fillId="0" borderId="0" xfId="1" applyNumberFormat="1" applyFont="1" applyFill="1" applyBorder="1" applyAlignment="1" applyProtection="1">
      <alignment horizontal="center" vertical="center"/>
    </xf>
    <xf numFmtId="0" fontId="7" fillId="2" borderId="3"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20" fillId="2" borderId="1" xfId="1" applyFont="1" applyFill="1" applyBorder="1" applyAlignment="1" applyProtection="1">
      <alignment horizontal="center" vertical="center" wrapText="1"/>
    </xf>
    <xf numFmtId="9" fontId="20" fillId="2" borderId="1" xfId="1" applyNumberFormat="1" applyFont="1" applyFill="1" applyBorder="1" applyAlignment="1" applyProtection="1">
      <alignment vertical="center"/>
    </xf>
    <xf numFmtId="167" fontId="20" fillId="3" borderId="1" xfId="1" applyNumberFormat="1" applyFont="1" applyFill="1" applyBorder="1" applyAlignment="1" applyProtection="1">
      <alignment horizontal="center" vertical="center"/>
      <protection locked="0"/>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0" borderId="0" xfId="1" applyFont="1" applyFill="1" applyAlignment="1" applyProtection="1">
      <alignment vertical="center"/>
    </xf>
    <xf numFmtId="0" fontId="24" fillId="0" borderId="0" xfId="1" applyFont="1" applyProtection="1"/>
    <xf numFmtId="0" fontId="25" fillId="2" borderId="1" xfId="1" applyFont="1" applyFill="1" applyBorder="1" applyAlignment="1" applyProtection="1">
      <alignment horizontal="center"/>
    </xf>
    <xf numFmtId="0" fontId="25" fillId="2" borderId="13" xfId="1" applyFont="1" applyFill="1" applyBorder="1" applyAlignment="1" applyProtection="1">
      <alignment horizontal="center"/>
    </xf>
    <xf numFmtId="0" fontId="26" fillId="2" borderId="0" xfId="1" applyFont="1" applyFill="1" applyBorder="1" applyAlignment="1" applyProtection="1">
      <alignment vertical="center"/>
    </xf>
    <xf numFmtId="0" fontId="27" fillId="2" borderId="23" xfId="1" applyFont="1" applyFill="1" applyBorder="1" applyAlignment="1" applyProtection="1">
      <alignment horizontal="center" wrapText="1"/>
    </xf>
    <xf numFmtId="0" fontId="27" fillId="2" borderId="6" xfId="1" applyFont="1" applyFill="1" applyBorder="1" applyAlignment="1" applyProtection="1">
      <alignment horizontal="center" wrapText="1"/>
    </xf>
    <xf numFmtId="0" fontId="24" fillId="2" borderId="6" xfId="1" applyFont="1" applyFill="1" applyBorder="1" applyAlignment="1" applyProtection="1">
      <alignment horizontal="center" wrapText="1"/>
    </xf>
    <xf numFmtId="0" fontId="25" fillId="2" borderId="1" xfId="1" applyFont="1" applyFill="1" applyBorder="1" applyAlignment="1" applyProtection="1">
      <alignment horizontal="center" vertical="center"/>
    </xf>
    <xf numFmtId="0" fontId="27" fillId="2" borderId="24" xfId="1" applyFont="1" applyFill="1" applyBorder="1" applyAlignment="1" applyProtection="1">
      <alignment horizontal="center" wrapText="1"/>
    </xf>
    <xf numFmtId="0" fontId="27" fillId="2" borderId="23" xfId="1" applyFont="1" applyFill="1" applyBorder="1" applyAlignment="1" applyProtection="1">
      <alignment horizontal="center" vertical="center" wrapText="1"/>
    </xf>
    <xf numFmtId="0" fontId="27" fillId="2" borderId="2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27" fillId="2" borderId="25" xfId="1" applyFont="1" applyFill="1" applyBorder="1" applyAlignment="1" applyProtection="1">
      <alignment horizontal="center" vertical="center" wrapText="1"/>
    </xf>
    <xf numFmtId="0" fontId="27" fillId="2" borderId="25" xfId="1" applyFont="1" applyFill="1" applyBorder="1" applyAlignment="1" applyProtection="1">
      <alignment horizontal="center" wrapText="1"/>
    </xf>
    <xf numFmtId="0" fontId="27" fillId="2" borderId="10" xfId="1" applyFont="1" applyFill="1" applyBorder="1" applyAlignment="1" applyProtection="1">
      <alignment horizontal="center" wrapText="1"/>
    </xf>
    <xf numFmtId="0" fontId="24" fillId="2" borderId="10" xfId="1" applyFont="1" applyFill="1" applyBorder="1" applyAlignment="1" applyProtection="1">
      <alignment horizontal="center" wrapText="1"/>
    </xf>
    <xf numFmtId="0" fontId="23" fillId="2" borderId="9" xfId="1" applyFont="1" applyFill="1" applyBorder="1" applyAlignment="1" applyProtection="1">
      <alignment vertical="center"/>
    </xf>
    <xf numFmtId="0" fontId="4" fillId="0" borderId="26" xfId="1" applyFont="1" applyFill="1" applyBorder="1" applyAlignment="1" applyProtection="1">
      <alignment vertical="center"/>
    </xf>
    <xf numFmtId="0" fontId="18" fillId="5" borderId="0" xfId="1" applyFont="1" applyFill="1" applyBorder="1" applyAlignment="1" applyProtection="1">
      <alignment horizontal="center" vertical="center"/>
    </xf>
    <xf numFmtId="0" fontId="15" fillId="2" borderId="27" xfId="1" applyFont="1" applyFill="1" applyBorder="1" applyAlignment="1" applyProtection="1">
      <alignment horizontal="center" vertical="center"/>
    </xf>
    <xf numFmtId="14" fontId="18" fillId="5" borderId="11" xfId="1" applyNumberFormat="1" applyFont="1" applyFill="1" applyBorder="1" applyAlignment="1" applyProtection="1">
      <alignment vertical="center"/>
      <protection locked="0"/>
    </xf>
    <xf numFmtId="0" fontId="18" fillId="2" borderId="27" xfId="1" applyFont="1" applyFill="1" applyBorder="1" applyAlignment="1" applyProtection="1">
      <alignment horizontal="center" vertical="center"/>
    </xf>
    <xf numFmtId="49" fontId="16" fillId="3" borderId="27" xfId="1" applyNumberFormat="1" applyFont="1" applyFill="1" applyBorder="1" applyAlignment="1" applyProtection="1">
      <alignment horizontal="center" vertical="center" wrapText="1"/>
      <protection locked="0"/>
    </xf>
    <xf numFmtId="49" fontId="16" fillId="3" borderId="27" xfId="1" applyNumberFormat="1" applyFont="1" applyFill="1" applyBorder="1" applyAlignment="1" applyProtection="1">
      <alignment vertical="center"/>
      <protection locked="0"/>
    </xf>
    <xf numFmtId="164" fontId="16" fillId="3" borderId="11" xfId="1" applyNumberFormat="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3" xfId="1" applyFont="1" applyFill="1" applyBorder="1" applyAlignment="1" applyProtection="1">
      <alignment vertical="center"/>
    </xf>
    <xf numFmtId="0" fontId="23" fillId="2" borderId="0" xfId="1" applyFont="1" applyFill="1" applyBorder="1" applyAlignment="1" applyProtection="1">
      <alignment vertical="center"/>
    </xf>
    <xf numFmtId="0" fontId="14" fillId="3" borderId="28" xfId="1" applyFont="1" applyFill="1" applyBorder="1" applyAlignment="1" applyProtection="1">
      <alignment horizontal="center" vertical="center" wrapText="1"/>
    </xf>
    <xf numFmtId="0" fontId="14" fillId="5" borderId="28" xfId="1" applyFont="1" applyFill="1" applyBorder="1" applyAlignment="1" applyProtection="1">
      <alignment horizontal="center" vertical="center" wrapText="1"/>
    </xf>
    <xf numFmtId="0" fontId="15" fillId="2" borderId="29" xfId="1" applyFont="1" applyFill="1" applyBorder="1" applyAlignment="1" applyProtection="1">
      <alignment horizontal="center"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49"/>
  <sheetViews>
    <sheetView tabSelected="1" topLeftCell="B1" zoomScale="65" zoomScaleNormal="65" workbookViewId="0">
      <selection activeCell="F26" sqref="F26"/>
    </sheetView>
  </sheetViews>
  <sheetFormatPr baseColWidth="10" defaultRowHeight="12.75"/>
  <cols>
    <col min="1" max="1" width="25.28515625" style="49" customWidth="1"/>
    <col min="2" max="4" width="24.140625" style="49" customWidth="1"/>
    <col min="5" max="5" width="22.140625" style="49" customWidth="1"/>
    <col min="6" max="6" width="30.140625" style="38" customWidth="1"/>
    <col min="7" max="7" width="22.140625" style="38" customWidth="1"/>
    <col min="8" max="10" width="29.140625" style="49" customWidth="1"/>
    <col min="11" max="11" width="31.42578125" style="49" customWidth="1"/>
    <col min="12" max="17" width="29.140625" style="49" customWidth="1"/>
    <col min="18" max="18" width="28.5703125" style="49" customWidth="1"/>
    <col min="19" max="19" width="35.5703125" style="49" customWidth="1"/>
    <col min="20" max="20" width="28.85546875" style="49" customWidth="1"/>
    <col min="21" max="21" width="17.7109375" style="49" customWidth="1"/>
    <col min="22" max="22" width="7" style="50" customWidth="1"/>
    <col min="23" max="23" width="7.28515625" style="50" customWidth="1"/>
    <col min="24" max="24" width="13.85546875" style="50" customWidth="1"/>
    <col min="25" max="25" width="12.42578125" style="50" customWidth="1"/>
    <col min="26" max="26" width="6" style="50" customWidth="1"/>
    <col min="27" max="43" width="12.140625" style="50" customWidth="1"/>
    <col min="44" max="256" width="11.42578125" style="50"/>
    <col min="257" max="257" width="25.28515625" style="50" customWidth="1"/>
    <col min="258" max="260" width="24.140625" style="50" customWidth="1"/>
    <col min="261" max="261" width="22.140625" style="50" customWidth="1"/>
    <col min="262" max="262" width="30.140625" style="50" customWidth="1"/>
    <col min="263" max="263" width="22.140625" style="50" customWidth="1"/>
    <col min="264" max="266" width="29.140625" style="50" customWidth="1"/>
    <col min="267" max="267" width="31.42578125" style="50" customWidth="1"/>
    <col min="268" max="273" width="29.140625" style="50" customWidth="1"/>
    <col min="274" max="274" width="28.5703125" style="50" customWidth="1"/>
    <col min="275" max="275" width="35.5703125" style="50" customWidth="1"/>
    <col min="276" max="276" width="28.85546875" style="50" customWidth="1"/>
    <col min="277" max="277" width="17.7109375" style="50" customWidth="1"/>
    <col min="278" max="278" width="7" style="50" customWidth="1"/>
    <col min="279" max="279" width="7.28515625" style="50" customWidth="1"/>
    <col min="280" max="280" width="13.85546875" style="50" customWidth="1"/>
    <col min="281" max="281" width="12.42578125" style="50" customWidth="1"/>
    <col min="282" max="282" width="6" style="50" customWidth="1"/>
    <col min="283" max="299" width="12.140625" style="50" customWidth="1"/>
    <col min="300" max="512" width="11.42578125" style="50"/>
    <col min="513" max="513" width="25.28515625" style="50" customWidth="1"/>
    <col min="514" max="516" width="24.140625" style="50" customWidth="1"/>
    <col min="517" max="517" width="22.140625" style="50" customWidth="1"/>
    <col min="518" max="518" width="30.140625" style="50" customWidth="1"/>
    <col min="519" max="519" width="22.140625" style="50" customWidth="1"/>
    <col min="520" max="522" width="29.140625" style="50" customWidth="1"/>
    <col min="523" max="523" width="31.42578125" style="50" customWidth="1"/>
    <col min="524" max="529" width="29.140625" style="50" customWidth="1"/>
    <col min="530" max="530" width="28.5703125" style="50" customWidth="1"/>
    <col min="531" max="531" width="35.5703125" style="50" customWidth="1"/>
    <col min="532" max="532" width="28.85546875" style="50" customWidth="1"/>
    <col min="533" max="533" width="17.7109375" style="50" customWidth="1"/>
    <col min="534" max="534" width="7" style="50" customWidth="1"/>
    <col min="535" max="535" width="7.28515625" style="50" customWidth="1"/>
    <col min="536" max="536" width="13.85546875" style="50" customWidth="1"/>
    <col min="537" max="537" width="12.42578125" style="50" customWidth="1"/>
    <col min="538" max="538" width="6" style="50" customWidth="1"/>
    <col min="539" max="555" width="12.140625" style="50" customWidth="1"/>
    <col min="556" max="768" width="11.42578125" style="50"/>
    <col min="769" max="769" width="25.28515625" style="50" customWidth="1"/>
    <col min="770" max="772" width="24.140625" style="50" customWidth="1"/>
    <col min="773" max="773" width="22.140625" style="50" customWidth="1"/>
    <col min="774" max="774" width="30.140625" style="50" customWidth="1"/>
    <col min="775" max="775" width="22.140625" style="50" customWidth="1"/>
    <col min="776" max="778" width="29.140625" style="50" customWidth="1"/>
    <col min="779" max="779" width="31.42578125" style="50" customWidth="1"/>
    <col min="780" max="785" width="29.140625" style="50" customWidth="1"/>
    <col min="786" max="786" width="28.5703125" style="50" customWidth="1"/>
    <col min="787" max="787" width="35.5703125" style="50" customWidth="1"/>
    <col min="788" max="788" width="28.85546875" style="50" customWidth="1"/>
    <col min="789" max="789" width="17.7109375" style="50" customWidth="1"/>
    <col min="790" max="790" width="7" style="50" customWidth="1"/>
    <col min="791" max="791" width="7.28515625" style="50" customWidth="1"/>
    <col min="792" max="792" width="13.85546875" style="50" customWidth="1"/>
    <col min="793" max="793" width="12.42578125" style="50" customWidth="1"/>
    <col min="794" max="794" width="6" style="50" customWidth="1"/>
    <col min="795" max="811" width="12.140625" style="50" customWidth="1"/>
    <col min="812" max="1024" width="11.42578125" style="50"/>
    <col min="1025" max="1025" width="25.28515625" style="50" customWidth="1"/>
    <col min="1026" max="1028" width="24.140625" style="50" customWidth="1"/>
    <col min="1029" max="1029" width="22.140625" style="50" customWidth="1"/>
    <col min="1030" max="1030" width="30.140625" style="50" customWidth="1"/>
    <col min="1031" max="1031" width="22.140625" style="50" customWidth="1"/>
    <col min="1032" max="1034" width="29.140625" style="50" customWidth="1"/>
    <col min="1035" max="1035" width="31.42578125" style="50" customWidth="1"/>
    <col min="1036" max="1041" width="29.140625" style="50" customWidth="1"/>
    <col min="1042" max="1042" width="28.5703125" style="50" customWidth="1"/>
    <col min="1043" max="1043" width="35.5703125" style="50" customWidth="1"/>
    <col min="1044" max="1044" width="28.85546875" style="50" customWidth="1"/>
    <col min="1045" max="1045" width="17.7109375" style="50" customWidth="1"/>
    <col min="1046" max="1046" width="7" style="50" customWidth="1"/>
    <col min="1047" max="1047" width="7.28515625" style="50" customWidth="1"/>
    <col min="1048" max="1048" width="13.85546875" style="50" customWidth="1"/>
    <col min="1049" max="1049" width="12.42578125" style="50" customWidth="1"/>
    <col min="1050" max="1050" width="6" style="50" customWidth="1"/>
    <col min="1051" max="1067" width="12.140625" style="50" customWidth="1"/>
    <col min="1068" max="1280" width="11.42578125" style="50"/>
    <col min="1281" max="1281" width="25.28515625" style="50" customWidth="1"/>
    <col min="1282" max="1284" width="24.140625" style="50" customWidth="1"/>
    <col min="1285" max="1285" width="22.140625" style="50" customWidth="1"/>
    <col min="1286" max="1286" width="30.140625" style="50" customWidth="1"/>
    <col min="1287" max="1287" width="22.140625" style="50" customWidth="1"/>
    <col min="1288" max="1290" width="29.140625" style="50" customWidth="1"/>
    <col min="1291" max="1291" width="31.42578125" style="50" customWidth="1"/>
    <col min="1292" max="1297" width="29.140625" style="50" customWidth="1"/>
    <col min="1298" max="1298" width="28.5703125" style="50" customWidth="1"/>
    <col min="1299" max="1299" width="35.5703125" style="50" customWidth="1"/>
    <col min="1300" max="1300" width="28.85546875" style="50" customWidth="1"/>
    <col min="1301" max="1301" width="17.7109375" style="50" customWidth="1"/>
    <col min="1302" max="1302" width="7" style="50" customWidth="1"/>
    <col min="1303" max="1303" width="7.28515625" style="50" customWidth="1"/>
    <col min="1304" max="1304" width="13.85546875" style="50" customWidth="1"/>
    <col min="1305" max="1305" width="12.42578125" style="50" customWidth="1"/>
    <col min="1306" max="1306" width="6" style="50" customWidth="1"/>
    <col min="1307" max="1323" width="12.140625" style="50" customWidth="1"/>
    <col min="1324" max="1536" width="11.42578125" style="50"/>
    <col min="1537" max="1537" width="25.28515625" style="50" customWidth="1"/>
    <col min="1538" max="1540" width="24.140625" style="50" customWidth="1"/>
    <col min="1541" max="1541" width="22.140625" style="50" customWidth="1"/>
    <col min="1542" max="1542" width="30.140625" style="50" customWidth="1"/>
    <col min="1543" max="1543" width="22.140625" style="50" customWidth="1"/>
    <col min="1544" max="1546" width="29.140625" style="50" customWidth="1"/>
    <col min="1547" max="1547" width="31.42578125" style="50" customWidth="1"/>
    <col min="1548" max="1553" width="29.140625" style="50" customWidth="1"/>
    <col min="1554" max="1554" width="28.5703125" style="50" customWidth="1"/>
    <col min="1555" max="1555" width="35.5703125" style="50" customWidth="1"/>
    <col min="1556" max="1556" width="28.85546875" style="50" customWidth="1"/>
    <col min="1557" max="1557" width="17.7109375" style="50" customWidth="1"/>
    <col min="1558" max="1558" width="7" style="50" customWidth="1"/>
    <col min="1559" max="1559" width="7.28515625" style="50" customWidth="1"/>
    <col min="1560" max="1560" width="13.85546875" style="50" customWidth="1"/>
    <col min="1561" max="1561" width="12.42578125" style="50" customWidth="1"/>
    <col min="1562" max="1562" width="6" style="50" customWidth="1"/>
    <col min="1563" max="1579" width="12.140625" style="50" customWidth="1"/>
    <col min="1580" max="1792" width="11.42578125" style="50"/>
    <col min="1793" max="1793" width="25.28515625" style="50" customWidth="1"/>
    <col min="1794" max="1796" width="24.140625" style="50" customWidth="1"/>
    <col min="1797" max="1797" width="22.140625" style="50" customWidth="1"/>
    <col min="1798" max="1798" width="30.140625" style="50" customWidth="1"/>
    <col min="1799" max="1799" width="22.140625" style="50" customWidth="1"/>
    <col min="1800" max="1802" width="29.140625" style="50" customWidth="1"/>
    <col min="1803" max="1803" width="31.42578125" style="50" customWidth="1"/>
    <col min="1804" max="1809" width="29.140625" style="50" customWidth="1"/>
    <col min="1810" max="1810" width="28.5703125" style="50" customWidth="1"/>
    <col min="1811" max="1811" width="35.5703125" style="50" customWidth="1"/>
    <col min="1812" max="1812" width="28.85546875" style="50" customWidth="1"/>
    <col min="1813" max="1813" width="17.7109375" style="50" customWidth="1"/>
    <col min="1814" max="1814" width="7" style="50" customWidth="1"/>
    <col min="1815" max="1815" width="7.28515625" style="50" customWidth="1"/>
    <col min="1816" max="1816" width="13.85546875" style="50" customWidth="1"/>
    <col min="1817" max="1817" width="12.42578125" style="50" customWidth="1"/>
    <col min="1818" max="1818" width="6" style="50" customWidth="1"/>
    <col min="1819" max="1835" width="12.140625" style="50" customWidth="1"/>
    <col min="1836" max="2048" width="11.42578125" style="50"/>
    <col min="2049" max="2049" width="25.28515625" style="50" customWidth="1"/>
    <col min="2050" max="2052" width="24.140625" style="50" customWidth="1"/>
    <col min="2053" max="2053" width="22.140625" style="50" customWidth="1"/>
    <col min="2054" max="2054" width="30.140625" style="50" customWidth="1"/>
    <col min="2055" max="2055" width="22.140625" style="50" customWidth="1"/>
    <col min="2056" max="2058" width="29.140625" style="50" customWidth="1"/>
    <col min="2059" max="2059" width="31.42578125" style="50" customWidth="1"/>
    <col min="2060" max="2065" width="29.140625" style="50" customWidth="1"/>
    <col min="2066" max="2066" width="28.5703125" style="50" customWidth="1"/>
    <col min="2067" max="2067" width="35.5703125" style="50" customWidth="1"/>
    <col min="2068" max="2068" width="28.85546875" style="50" customWidth="1"/>
    <col min="2069" max="2069" width="17.7109375" style="50" customWidth="1"/>
    <col min="2070" max="2070" width="7" style="50" customWidth="1"/>
    <col min="2071" max="2071" width="7.28515625" style="50" customWidth="1"/>
    <col min="2072" max="2072" width="13.85546875" style="50" customWidth="1"/>
    <col min="2073" max="2073" width="12.42578125" style="50" customWidth="1"/>
    <col min="2074" max="2074" width="6" style="50" customWidth="1"/>
    <col min="2075" max="2091" width="12.140625" style="50" customWidth="1"/>
    <col min="2092" max="2304" width="11.42578125" style="50"/>
    <col min="2305" max="2305" width="25.28515625" style="50" customWidth="1"/>
    <col min="2306" max="2308" width="24.140625" style="50" customWidth="1"/>
    <col min="2309" max="2309" width="22.140625" style="50" customWidth="1"/>
    <col min="2310" max="2310" width="30.140625" style="50" customWidth="1"/>
    <col min="2311" max="2311" width="22.140625" style="50" customWidth="1"/>
    <col min="2312" max="2314" width="29.140625" style="50" customWidth="1"/>
    <col min="2315" max="2315" width="31.42578125" style="50" customWidth="1"/>
    <col min="2316" max="2321" width="29.140625" style="50" customWidth="1"/>
    <col min="2322" max="2322" width="28.5703125" style="50" customWidth="1"/>
    <col min="2323" max="2323" width="35.5703125" style="50" customWidth="1"/>
    <col min="2324" max="2324" width="28.85546875" style="50" customWidth="1"/>
    <col min="2325" max="2325" width="17.7109375" style="50" customWidth="1"/>
    <col min="2326" max="2326" width="7" style="50" customWidth="1"/>
    <col min="2327" max="2327" width="7.28515625" style="50" customWidth="1"/>
    <col min="2328" max="2328" width="13.85546875" style="50" customWidth="1"/>
    <col min="2329" max="2329" width="12.42578125" style="50" customWidth="1"/>
    <col min="2330" max="2330" width="6" style="50" customWidth="1"/>
    <col min="2331" max="2347" width="12.140625" style="50" customWidth="1"/>
    <col min="2348" max="2560" width="11.42578125" style="50"/>
    <col min="2561" max="2561" width="25.28515625" style="50" customWidth="1"/>
    <col min="2562" max="2564" width="24.140625" style="50" customWidth="1"/>
    <col min="2565" max="2565" width="22.140625" style="50" customWidth="1"/>
    <col min="2566" max="2566" width="30.140625" style="50" customWidth="1"/>
    <col min="2567" max="2567" width="22.140625" style="50" customWidth="1"/>
    <col min="2568" max="2570" width="29.140625" style="50" customWidth="1"/>
    <col min="2571" max="2571" width="31.42578125" style="50" customWidth="1"/>
    <col min="2572" max="2577" width="29.140625" style="50" customWidth="1"/>
    <col min="2578" max="2578" width="28.5703125" style="50" customWidth="1"/>
    <col min="2579" max="2579" width="35.5703125" style="50" customWidth="1"/>
    <col min="2580" max="2580" width="28.85546875" style="50" customWidth="1"/>
    <col min="2581" max="2581" width="17.7109375" style="50" customWidth="1"/>
    <col min="2582" max="2582" width="7" style="50" customWidth="1"/>
    <col min="2583" max="2583" width="7.28515625" style="50" customWidth="1"/>
    <col min="2584" max="2584" width="13.85546875" style="50" customWidth="1"/>
    <col min="2585" max="2585" width="12.42578125" style="50" customWidth="1"/>
    <col min="2586" max="2586" width="6" style="50" customWidth="1"/>
    <col min="2587" max="2603" width="12.140625" style="50" customWidth="1"/>
    <col min="2604" max="2816" width="11.42578125" style="50"/>
    <col min="2817" max="2817" width="25.28515625" style="50" customWidth="1"/>
    <col min="2818" max="2820" width="24.140625" style="50" customWidth="1"/>
    <col min="2821" max="2821" width="22.140625" style="50" customWidth="1"/>
    <col min="2822" max="2822" width="30.140625" style="50" customWidth="1"/>
    <col min="2823" max="2823" width="22.140625" style="50" customWidth="1"/>
    <col min="2824" max="2826" width="29.140625" style="50" customWidth="1"/>
    <col min="2827" max="2827" width="31.42578125" style="50" customWidth="1"/>
    <col min="2828" max="2833" width="29.140625" style="50" customWidth="1"/>
    <col min="2834" max="2834" width="28.5703125" style="50" customWidth="1"/>
    <col min="2835" max="2835" width="35.5703125" style="50" customWidth="1"/>
    <col min="2836" max="2836" width="28.85546875" style="50" customWidth="1"/>
    <col min="2837" max="2837" width="17.7109375" style="50" customWidth="1"/>
    <col min="2838" max="2838" width="7" style="50" customWidth="1"/>
    <col min="2839" max="2839" width="7.28515625" style="50" customWidth="1"/>
    <col min="2840" max="2840" width="13.85546875" style="50" customWidth="1"/>
    <col min="2841" max="2841" width="12.42578125" style="50" customWidth="1"/>
    <col min="2842" max="2842" width="6" style="50" customWidth="1"/>
    <col min="2843" max="2859" width="12.140625" style="50" customWidth="1"/>
    <col min="2860" max="3072" width="11.42578125" style="50"/>
    <col min="3073" max="3073" width="25.28515625" style="50" customWidth="1"/>
    <col min="3074" max="3076" width="24.140625" style="50" customWidth="1"/>
    <col min="3077" max="3077" width="22.140625" style="50" customWidth="1"/>
    <col min="3078" max="3078" width="30.140625" style="50" customWidth="1"/>
    <col min="3079" max="3079" width="22.140625" style="50" customWidth="1"/>
    <col min="3080" max="3082" width="29.140625" style="50" customWidth="1"/>
    <col min="3083" max="3083" width="31.42578125" style="50" customWidth="1"/>
    <col min="3084" max="3089" width="29.140625" style="50" customWidth="1"/>
    <col min="3090" max="3090" width="28.5703125" style="50" customWidth="1"/>
    <col min="3091" max="3091" width="35.5703125" style="50" customWidth="1"/>
    <col min="3092" max="3092" width="28.85546875" style="50" customWidth="1"/>
    <col min="3093" max="3093" width="17.7109375" style="50" customWidth="1"/>
    <col min="3094" max="3094" width="7" style="50" customWidth="1"/>
    <col min="3095" max="3095" width="7.28515625" style="50" customWidth="1"/>
    <col min="3096" max="3096" width="13.85546875" style="50" customWidth="1"/>
    <col min="3097" max="3097" width="12.42578125" style="50" customWidth="1"/>
    <col min="3098" max="3098" width="6" style="50" customWidth="1"/>
    <col min="3099" max="3115" width="12.140625" style="50" customWidth="1"/>
    <col min="3116" max="3328" width="11.42578125" style="50"/>
    <col min="3329" max="3329" width="25.28515625" style="50" customWidth="1"/>
    <col min="3330" max="3332" width="24.140625" style="50" customWidth="1"/>
    <col min="3333" max="3333" width="22.140625" style="50" customWidth="1"/>
    <col min="3334" max="3334" width="30.140625" style="50" customWidth="1"/>
    <col min="3335" max="3335" width="22.140625" style="50" customWidth="1"/>
    <col min="3336" max="3338" width="29.140625" style="50" customWidth="1"/>
    <col min="3339" max="3339" width="31.42578125" style="50" customWidth="1"/>
    <col min="3340" max="3345" width="29.140625" style="50" customWidth="1"/>
    <col min="3346" max="3346" width="28.5703125" style="50" customWidth="1"/>
    <col min="3347" max="3347" width="35.5703125" style="50" customWidth="1"/>
    <col min="3348" max="3348" width="28.85546875" style="50" customWidth="1"/>
    <col min="3349" max="3349" width="17.7109375" style="50" customWidth="1"/>
    <col min="3350" max="3350" width="7" style="50" customWidth="1"/>
    <col min="3351" max="3351" width="7.28515625" style="50" customWidth="1"/>
    <col min="3352" max="3352" width="13.85546875" style="50" customWidth="1"/>
    <col min="3353" max="3353" width="12.42578125" style="50" customWidth="1"/>
    <col min="3354" max="3354" width="6" style="50" customWidth="1"/>
    <col min="3355" max="3371" width="12.140625" style="50" customWidth="1"/>
    <col min="3372" max="3584" width="11.42578125" style="50"/>
    <col min="3585" max="3585" width="25.28515625" style="50" customWidth="1"/>
    <col min="3586" max="3588" width="24.140625" style="50" customWidth="1"/>
    <col min="3589" max="3589" width="22.140625" style="50" customWidth="1"/>
    <col min="3590" max="3590" width="30.140625" style="50" customWidth="1"/>
    <col min="3591" max="3591" width="22.140625" style="50" customWidth="1"/>
    <col min="3592" max="3594" width="29.140625" style="50" customWidth="1"/>
    <col min="3595" max="3595" width="31.42578125" style="50" customWidth="1"/>
    <col min="3596" max="3601" width="29.140625" style="50" customWidth="1"/>
    <col min="3602" max="3602" width="28.5703125" style="50" customWidth="1"/>
    <col min="3603" max="3603" width="35.5703125" style="50" customWidth="1"/>
    <col min="3604" max="3604" width="28.85546875" style="50" customWidth="1"/>
    <col min="3605" max="3605" width="17.7109375" style="50" customWidth="1"/>
    <col min="3606" max="3606" width="7" style="50" customWidth="1"/>
    <col min="3607" max="3607" width="7.28515625" style="50" customWidth="1"/>
    <col min="3608" max="3608" width="13.85546875" style="50" customWidth="1"/>
    <col min="3609" max="3609" width="12.42578125" style="50" customWidth="1"/>
    <col min="3610" max="3610" width="6" style="50" customWidth="1"/>
    <col min="3611" max="3627" width="12.140625" style="50" customWidth="1"/>
    <col min="3628" max="3840" width="11.42578125" style="50"/>
    <col min="3841" max="3841" width="25.28515625" style="50" customWidth="1"/>
    <col min="3842" max="3844" width="24.140625" style="50" customWidth="1"/>
    <col min="3845" max="3845" width="22.140625" style="50" customWidth="1"/>
    <col min="3846" max="3846" width="30.140625" style="50" customWidth="1"/>
    <col min="3847" max="3847" width="22.140625" style="50" customWidth="1"/>
    <col min="3848" max="3850" width="29.140625" style="50" customWidth="1"/>
    <col min="3851" max="3851" width="31.42578125" style="50" customWidth="1"/>
    <col min="3852" max="3857" width="29.140625" style="50" customWidth="1"/>
    <col min="3858" max="3858" width="28.5703125" style="50" customWidth="1"/>
    <col min="3859" max="3859" width="35.5703125" style="50" customWidth="1"/>
    <col min="3860" max="3860" width="28.85546875" style="50" customWidth="1"/>
    <col min="3861" max="3861" width="17.7109375" style="50" customWidth="1"/>
    <col min="3862" max="3862" width="7" style="50" customWidth="1"/>
    <col min="3863" max="3863" width="7.28515625" style="50" customWidth="1"/>
    <col min="3864" max="3864" width="13.85546875" style="50" customWidth="1"/>
    <col min="3865" max="3865" width="12.42578125" style="50" customWidth="1"/>
    <col min="3866" max="3866" width="6" style="50" customWidth="1"/>
    <col min="3867" max="3883" width="12.140625" style="50" customWidth="1"/>
    <col min="3884" max="4096" width="11.42578125" style="50"/>
    <col min="4097" max="4097" width="25.28515625" style="50" customWidth="1"/>
    <col min="4098" max="4100" width="24.140625" style="50" customWidth="1"/>
    <col min="4101" max="4101" width="22.140625" style="50" customWidth="1"/>
    <col min="4102" max="4102" width="30.140625" style="50" customWidth="1"/>
    <col min="4103" max="4103" width="22.140625" style="50" customWidth="1"/>
    <col min="4104" max="4106" width="29.140625" style="50" customWidth="1"/>
    <col min="4107" max="4107" width="31.42578125" style="50" customWidth="1"/>
    <col min="4108" max="4113" width="29.140625" style="50" customWidth="1"/>
    <col min="4114" max="4114" width="28.5703125" style="50" customWidth="1"/>
    <col min="4115" max="4115" width="35.5703125" style="50" customWidth="1"/>
    <col min="4116" max="4116" width="28.85546875" style="50" customWidth="1"/>
    <col min="4117" max="4117" width="17.7109375" style="50" customWidth="1"/>
    <col min="4118" max="4118" width="7" style="50" customWidth="1"/>
    <col min="4119" max="4119" width="7.28515625" style="50" customWidth="1"/>
    <col min="4120" max="4120" width="13.85546875" style="50" customWidth="1"/>
    <col min="4121" max="4121" width="12.42578125" style="50" customWidth="1"/>
    <col min="4122" max="4122" width="6" style="50" customWidth="1"/>
    <col min="4123" max="4139" width="12.140625" style="50" customWidth="1"/>
    <col min="4140" max="4352" width="11.42578125" style="50"/>
    <col min="4353" max="4353" width="25.28515625" style="50" customWidth="1"/>
    <col min="4354" max="4356" width="24.140625" style="50" customWidth="1"/>
    <col min="4357" max="4357" width="22.140625" style="50" customWidth="1"/>
    <col min="4358" max="4358" width="30.140625" style="50" customWidth="1"/>
    <col min="4359" max="4359" width="22.140625" style="50" customWidth="1"/>
    <col min="4360" max="4362" width="29.140625" style="50" customWidth="1"/>
    <col min="4363" max="4363" width="31.42578125" style="50" customWidth="1"/>
    <col min="4364" max="4369" width="29.140625" style="50" customWidth="1"/>
    <col min="4370" max="4370" width="28.5703125" style="50" customWidth="1"/>
    <col min="4371" max="4371" width="35.5703125" style="50" customWidth="1"/>
    <col min="4372" max="4372" width="28.85546875" style="50" customWidth="1"/>
    <col min="4373" max="4373" width="17.7109375" style="50" customWidth="1"/>
    <col min="4374" max="4374" width="7" style="50" customWidth="1"/>
    <col min="4375" max="4375" width="7.28515625" style="50" customWidth="1"/>
    <col min="4376" max="4376" width="13.85546875" style="50" customWidth="1"/>
    <col min="4377" max="4377" width="12.42578125" style="50" customWidth="1"/>
    <col min="4378" max="4378" width="6" style="50" customWidth="1"/>
    <col min="4379" max="4395" width="12.140625" style="50" customWidth="1"/>
    <col min="4396" max="4608" width="11.42578125" style="50"/>
    <col min="4609" max="4609" width="25.28515625" style="50" customWidth="1"/>
    <col min="4610" max="4612" width="24.140625" style="50" customWidth="1"/>
    <col min="4613" max="4613" width="22.140625" style="50" customWidth="1"/>
    <col min="4614" max="4614" width="30.140625" style="50" customWidth="1"/>
    <col min="4615" max="4615" width="22.140625" style="50" customWidth="1"/>
    <col min="4616" max="4618" width="29.140625" style="50" customWidth="1"/>
    <col min="4619" max="4619" width="31.42578125" style="50" customWidth="1"/>
    <col min="4620" max="4625" width="29.140625" style="50" customWidth="1"/>
    <col min="4626" max="4626" width="28.5703125" style="50" customWidth="1"/>
    <col min="4627" max="4627" width="35.5703125" style="50" customWidth="1"/>
    <col min="4628" max="4628" width="28.85546875" style="50" customWidth="1"/>
    <col min="4629" max="4629" width="17.7109375" style="50" customWidth="1"/>
    <col min="4630" max="4630" width="7" style="50" customWidth="1"/>
    <col min="4631" max="4631" width="7.28515625" style="50" customWidth="1"/>
    <col min="4632" max="4632" width="13.85546875" style="50" customWidth="1"/>
    <col min="4633" max="4633" width="12.42578125" style="50" customWidth="1"/>
    <col min="4634" max="4634" width="6" style="50" customWidth="1"/>
    <col min="4635" max="4651" width="12.140625" style="50" customWidth="1"/>
    <col min="4652" max="4864" width="11.42578125" style="50"/>
    <col min="4865" max="4865" width="25.28515625" style="50" customWidth="1"/>
    <col min="4866" max="4868" width="24.140625" style="50" customWidth="1"/>
    <col min="4869" max="4869" width="22.140625" style="50" customWidth="1"/>
    <col min="4870" max="4870" width="30.140625" style="50" customWidth="1"/>
    <col min="4871" max="4871" width="22.140625" style="50" customWidth="1"/>
    <col min="4872" max="4874" width="29.140625" style="50" customWidth="1"/>
    <col min="4875" max="4875" width="31.42578125" style="50" customWidth="1"/>
    <col min="4876" max="4881" width="29.140625" style="50" customWidth="1"/>
    <col min="4882" max="4882" width="28.5703125" style="50" customWidth="1"/>
    <col min="4883" max="4883" width="35.5703125" style="50" customWidth="1"/>
    <col min="4884" max="4884" width="28.85546875" style="50" customWidth="1"/>
    <col min="4885" max="4885" width="17.7109375" style="50" customWidth="1"/>
    <col min="4886" max="4886" width="7" style="50" customWidth="1"/>
    <col min="4887" max="4887" width="7.28515625" style="50" customWidth="1"/>
    <col min="4888" max="4888" width="13.85546875" style="50" customWidth="1"/>
    <col min="4889" max="4889" width="12.42578125" style="50" customWidth="1"/>
    <col min="4890" max="4890" width="6" style="50" customWidth="1"/>
    <col min="4891" max="4907" width="12.140625" style="50" customWidth="1"/>
    <col min="4908" max="5120" width="11.42578125" style="50"/>
    <col min="5121" max="5121" width="25.28515625" style="50" customWidth="1"/>
    <col min="5122" max="5124" width="24.140625" style="50" customWidth="1"/>
    <col min="5125" max="5125" width="22.140625" style="50" customWidth="1"/>
    <col min="5126" max="5126" width="30.140625" style="50" customWidth="1"/>
    <col min="5127" max="5127" width="22.140625" style="50" customWidth="1"/>
    <col min="5128" max="5130" width="29.140625" style="50" customWidth="1"/>
    <col min="5131" max="5131" width="31.42578125" style="50" customWidth="1"/>
    <col min="5132" max="5137" width="29.140625" style="50" customWidth="1"/>
    <col min="5138" max="5138" width="28.5703125" style="50" customWidth="1"/>
    <col min="5139" max="5139" width="35.5703125" style="50" customWidth="1"/>
    <col min="5140" max="5140" width="28.85546875" style="50" customWidth="1"/>
    <col min="5141" max="5141" width="17.7109375" style="50" customWidth="1"/>
    <col min="5142" max="5142" width="7" style="50" customWidth="1"/>
    <col min="5143" max="5143" width="7.28515625" style="50" customWidth="1"/>
    <col min="5144" max="5144" width="13.85546875" style="50" customWidth="1"/>
    <col min="5145" max="5145" width="12.42578125" style="50" customWidth="1"/>
    <col min="5146" max="5146" width="6" style="50" customWidth="1"/>
    <col min="5147" max="5163" width="12.140625" style="50" customWidth="1"/>
    <col min="5164" max="5376" width="11.42578125" style="50"/>
    <col min="5377" max="5377" width="25.28515625" style="50" customWidth="1"/>
    <col min="5378" max="5380" width="24.140625" style="50" customWidth="1"/>
    <col min="5381" max="5381" width="22.140625" style="50" customWidth="1"/>
    <col min="5382" max="5382" width="30.140625" style="50" customWidth="1"/>
    <col min="5383" max="5383" width="22.140625" style="50" customWidth="1"/>
    <col min="5384" max="5386" width="29.140625" style="50" customWidth="1"/>
    <col min="5387" max="5387" width="31.42578125" style="50" customWidth="1"/>
    <col min="5388" max="5393" width="29.140625" style="50" customWidth="1"/>
    <col min="5394" max="5394" width="28.5703125" style="50" customWidth="1"/>
    <col min="5395" max="5395" width="35.5703125" style="50" customWidth="1"/>
    <col min="5396" max="5396" width="28.85546875" style="50" customWidth="1"/>
    <col min="5397" max="5397" width="17.7109375" style="50" customWidth="1"/>
    <col min="5398" max="5398" width="7" style="50" customWidth="1"/>
    <col min="5399" max="5399" width="7.28515625" style="50" customWidth="1"/>
    <col min="5400" max="5400" width="13.85546875" style="50" customWidth="1"/>
    <col min="5401" max="5401" width="12.42578125" style="50" customWidth="1"/>
    <col min="5402" max="5402" width="6" style="50" customWidth="1"/>
    <col min="5403" max="5419" width="12.140625" style="50" customWidth="1"/>
    <col min="5420" max="5632" width="11.42578125" style="50"/>
    <col min="5633" max="5633" width="25.28515625" style="50" customWidth="1"/>
    <col min="5634" max="5636" width="24.140625" style="50" customWidth="1"/>
    <col min="5637" max="5637" width="22.140625" style="50" customWidth="1"/>
    <col min="5638" max="5638" width="30.140625" style="50" customWidth="1"/>
    <col min="5639" max="5639" width="22.140625" style="50" customWidth="1"/>
    <col min="5640" max="5642" width="29.140625" style="50" customWidth="1"/>
    <col min="5643" max="5643" width="31.42578125" style="50" customWidth="1"/>
    <col min="5644" max="5649" width="29.140625" style="50" customWidth="1"/>
    <col min="5650" max="5650" width="28.5703125" style="50" customWidth="1"/>
    <col min="5651" max="5651" width="35.5703125" style="50" customWidth="1"/>
    <col min="5652" max="5652" width="28.85546875" style="50" customWidth="1"/>
    <col min="5653" max="5653" width="17.7109375" style="50" customWidth="1"/>
    <col min="5654" max="5654" width="7" style="50" customWidth="1"/>
    <col min="5655" max="5655" width="7.28515625" style="50" customWidth="1"/>
    <col min="5656" max="5656" width="13.85546875" style="50" customWidth="1"/>
    <col min="5657" max="5657" width="12.42578125" style="50" customWidth="1"/>
    <col min="5658" max="5658" width="6" style="50" customWidth="1"/>
    <col min="5659" max="5675" width="12.140625" style="50" customWidth="1"/>
    <col min="5676" max="5888" width="11.42578125" style="50"/>
    <col min="5889" max="5889" width="25.28515625" style="50" customWidth="1"/>
    <col min="5890" max="5892" width="24.140625" style="50" customWidth="1"/>
    <col min="5893" max="5893" width="22.140625" style="50" customWidth="1"/>
    <col min="5894" max="5894" width="30.140625" style="50" customWidth="1"/>
    <col min="5895" max="5895" width="22.140625" style="50" customWidth="1"/>
    <col min="5896" max="5898" width="29.140625" style="50" customWidth="1"/>
    <col min="5899" max="5899" width="31.42578125" style="50" customWidth="1"/>
    <col min="5900" max="5905" width="29.140625" style="50" customWidth="1"/>
    <col min="5906" max="5906" width="28.5703125" style="50" customWidth="1"/>
    <col min="5907" max="5907" width="35.5703125" style="50" customWidth="1"/>
    <col min="5908" max="5908" width="28.85546875" style="50" customWidth="1"/>
    <col min="5909" max="5909" width="17.7109375" style="50" customWidth="1"/>
    <col min="5910" max="5910" width="7" style="50" customWidth="1"/>
    <col min="5911" max="5911" width="7.28515625" style="50" customWidth="1"/>
    <col min="5912" max="5912" width="13.85546875" style="50" customWidth="1"/>
    <col min="5913" max="5913" width="12.42578125" style="50" customWidth="1"/>
    <col min="5914" max="5914" width="6" style="50" customWidth="1"/>
    <col min="5915" max="5931" width="12.140625" style="50" customWidth="1"/>
    <col min="5932" max="6144" width="11.42578125" style="50"/>
    <col min="6145" max="6145" width="25.28515625" style="50" customWidth="1"/>
    <col min="6146" max="6148" width="24.140625" style="50" customWidth="1"/>
    <col min="6149" max="6149" width="22.140625" style="50" customWidth="1"/>
    <col min="6150" max="6150" width="30.140625" style="50" customWidth="1"/>
    <col min="6151" max="6151" width="22.140625" style="50" customWidth="1"/>
    <col min="6152" max="6154" width="29.140625" style="50" customWidth="1"/>
    <col min="6155" max="6155" width="31.42578125" style="50" customWidth="1"/>
    <col min="6156" max="6161" width="29.140625" style="50" customWidth="1"/>
    <col min="6162" max="6162" width="28.5703125" style="50" customWidth="1"/>
    <col min="6163" max="6163" width="35.5703125" style="50" customWidth="1"/>
    <col min="6164" max="6164" width="28.85546875" style="50" customWidth="1"/>
    <col min="6165" max="6165" width="17.7109375" style="50" customWidth="1"/>
    <col min="6166" max="6166" width="7" style="50" customWidth="1"/>
    <col min="6167" max="6167" width="7.28515625" style="50" customWidth="1"/>
    <col min="6168" max="6168" width="13.85546875" style="50" customWidth="1"/>
    <col min="6169" max="6169" width="12.42578125" style="50" customWidth="1"/>
    <col min="6170" max="6170" width="6" style="50" customWidth="1"/>
    <col min="6171" max="6187" width="12.140625" style="50" customWidth="1"/>
    <col min="6188" max="6400" width="11.42578125" style="50"/>
    <col min="6401" max="6401" width="25.28515625" style="50" customWidth="1"/>
    <col min="6402" max="6404" width="24.140625" style="50" customWidth="1"/>
    <col min="6405" max="6405" width="22.140625" style="50" customWidth="1"/>
    <col min="6406" max="6406" width="30.140625" style="50" customWidth="1"/>
    <col min="6407" max="6407" width="22.140625" style="50" customWidth="1"/>
    <col min="6408" max="6410" width="29.140625" style="50" customWidth="1"/>
    <col min="6411" max="6411" width="31.42578125" style="50" customWidth="1"/>
    <col min="6412" max="6417" width="29.140625" style="50" customWidth="1"/>
    <col min="6418" max="6418" width="28.5703125" style="50" customWidth="1"/>
    <col min="6419" max="6419" width="35.5703125" style="50" customWidth="1"/>
    <col min="6420" max="6420" width="28.85546875" style="50" customWidth="1"/>
    <col min="6421" max="6421" width="17.7109375" style="50" customWidth="1"/>
    <col min="6422" max="6422" width="7" style="50" customWidth="1"/>
    <col min="6423" max="6423" width="7.28515625" style="50" customWidth="1"/>
    <col min="6424" max="6424" width="13.85546875" style="50" customWidth="1"/>
    <col min="6425" max="6425" width="12.42578125" style="50" customWidth="1"/>
    <col min="6426" max="6426" width="6" style="50" customWidth="1"/>
    <col min="6427" max="6443" width="12.140625" style="50" customWidth="1"/>
    <col min="6444" max="6656" width="11.42578125" style="50"/>
    <col min="6657" max="6657" width="25.28515625" style="50" customWidth="1"/>
    <col min="6658" max="6660" width="24.140625" style="50" customWidth="1"/>
    <col min="6661" max="6661" width="22.140625" style="50" customWidth="1"/>
    <col min="6662" max="6662" width="30.140625" style="50" customWidth="1"/>
    <col min="6663" max="6663" width="22.140625" style="50" customWidth="1"/>
    <col min="6664" max="6666" width="29.140625" style="50" customWidth="1"/>
    <col min="6667" max="6667" width="31.42578125" style="50" customWidth="1"/>
    <col min="6668" max="6673" width="29.140625" style="50" customWidth="1"/>
    <col min="6674" max="6674" width="28.5703125" style="50" customWidth="1"/>
    <col min="6675" max="6675" width="35.5703125" style="50" customWidth="1"/>
    <col min="6676" max="6676" width="28.85546875" style="50" customWidth="1"/>
    <col min="6677" max="6677" width="17.7109375" style="50" customWidth="1"/>
    <col min="6678" max="6678" width="7" style="50" customWidth="1"/>
    <col min="6679" max="6679" width="7.28515625" style="50" customWidth="1"/>
    <col min="6680" max="6680" width="13.85546875" style="50" customWidth="1"/>
    <col min="6681" max="6681" width="12.42578125" style="50" customWidth="1"/>
    <col min="6682" max="6682" width="6" style="50" customWidth="1"/>
    <col min="6683" max="6699" width="12.140625" style="50" customWidth="1"/>
    <col min="6700" max="6912" width="11.42578125" style="50"/>
    <col min="6913" max="6913" width="25.28515625" style="50" customWidth="1"/>
    <col min="6914" max="6916" width="24.140625" style="50" customWidth="1"/>
    <col min="6917" max="6917" width="22.140625" style="50" customWidth="1"/>
    <col min="6918" max="6918" width="30.140625" style="50" customWidth="1"/>
    <col min="6919" max="6919" width="22.140625" style="50" customWidth="1"/>
    <col min="6920" max="6922" width="29.140625" style="50" customWidth="1"/>
    <col min="6923" max="6923" width="31.42578125" style="50" customWidth="1"/>
    <col min="6924" max="6929" width="29.140625" style="50" customWidth="1"/>
    <col min="6930" max="6930" width="28.5703125" style="50" customWidth="1"/>
    <col min="6931" max="6931" width="35.5703125" style="50" customWidth="1"/>
    <col min="6932" max="6932" width="28.85546875" style="50" customWidth="1"/>
    <col min="6933" max="6933" width="17.7109375" style="50" customWidth="1"/>
    <col min="6934" max="6934" width="7" style="50" customWidth="1"/>
    <col min="6935" max="6935" width="7.28515625" style="50" customWidth="1"/>
    <col min="6936" max="6936" width="13.85546875" style="50" customWidth="1"/>
    <col min="6937" max="6937" width="12.42578125" style="50" customWidth="1"/>
    <col min="6938" max="6938" width="6" style="50" customWidth="1"/>
    <col min="6939" max="6955" width="12.140625" style="50" customWidth="1"/>
    <col min="6956" max="7168" width="11.42578125" style="50"/>
    <col min="7169" max="7169" width="25.28515625" style="50" customWidth="1"/>
    <col min="7170" max="7172" width="24.140625" style="50" customWidth="1"/>
    <col min="7173" max="7173" width="22.140625" style="50" customWidth="1"/>
    <col min="7174" max="7174" width="30.140625" style="50" customWidth="1"/>
    <col min="7175" max="7175" width="22.140625" style="50" customWidth="1"/>
    <col min="7176" max="7178" width="29.140625" style="50" customWidth="1"/>
    <col min="7179" max="7179" width="31.42578125" style="50" customWidth="1"/>
    <col min="7180" max="7185" width="29.140625" style="50" customWidth="1"/>
    <col min="7186" max="7186" width="28.5703125" style="50" customWidth="1"/>
    <col min="7187" max="7187" width="35.5703125" style="50" customWidth="1"/>
    <col min="7188" max="7188" width="28.85546875" style="50" customWidth="1"/>
    <col min="7189" max="7189" width="17.7109375" style="50" customWidth="1"/>
    <col min="7190" max="7190" width="7" style="50" customWidth="1"/>
    <col min="7191" max="7191" width="7.28515625" style="50" customWidth="1"/>
    <col min="7192" max="7192" width="13.85546875" style="50" customWidth="1"/>
    <col min="7193" max="7193" width="12.42578125" style="50" customWidth="1"/>
    <col min="7194" max="7194" width="6" style="50" customWidth="1"/>
    <col min="7195" max="7211" width="12.140625" style="50" customWidth="1"/>
    <col min="7212" max="7424" width="11.42578125" style="50"/>
    <col min="7425" max="7425" width="25.28515625" style="50" customWidth="1"/>
    <col min="7426" max="7428" width="24.140625" style="50" customWidth="1"/>
    <col min="7429" max="7429" width="22.140625" style="50" customWidth="1"/>
    <col min="7430" max="7430" width="30.140625" style="50" customWidth="1"/>
    <col min="7431" max="7431" width="22.140625" style="50" customWidth="1"/>
    <col min="7432" max="7434" width="29.140625" style="50" customWidth="1"/>
    <col min="7435" max="7435" width="31.42578125" style="50" customWidth="1"/>
    <col min="7436" max="7441" width="29.140625" style="50" customWidth="1"/>
    <col min="7442" max="7442" width="28.5703125" style="50" customWidth="1"/>
    <col min="7443" max="7443" width="35.5703125" style="50" customWidth="1"/>
    <col min="7444" max="7444" width="28.85546875" style="50" customWidth="1"/>
    <col min="7445" max="7445" width="17.7109375" style="50" customWidth="1"/>
    <col min="7446" max="7446" width="7" style="50" customWidth="1"/>
    <col min="7447" max="7447" width="7.28515625" style="50" customWidth="1"/>
    <col min="7448" max="7448" width="13.85546875" style="50" customWidth="1"/>
    <col min="7449" max="7449" width="12.42578125" style="50" customWidth="1"/>
    <col min="7450" max="7450" width="6" style="50" customWidth="1"/>
    <col min="7451" max="7467" width="12.140625" style="50" customWidth="1"/>
    <col min="7468" max="7680" width="11.42578125" style="50"/>
    <col min="7681" max="7681" width="25.28515625" style="50" customWidth="1"/>
    <col min="7682" max="7684" width="24.140625" style="50" customWidth="1"/>
    <col min="7685" max="7685" width="22.140625" style="50" customWidth="1"/>
    <col min="7686" max="7686" width="30.140625" style="50" customWidth="1"/>
    <col min="7687" max="7687" width="22.140625" style="50" customWidth="1"/>
    <col min="7688" max="7690" width="29.140625" style="50" customWidth="1"/>
    <col min="7691" max="7691" width="31.42578125" style="50" customWidth="1"/>
    <col min="7692" max="7697" width="29.140625" style="50" customWidth="1"/>
    <col min="7698" max="7698" width="28.5703125" style="50" customWidth="1"/>
    <col min="7699" max="7699" width="35.5703125" style="50" customWidth="1"/>
    <col min="7700" max="7700" width="28.85546875" style="50" customWidth="1"/>
    <col min="7701" max="7701" width="17.7109375" style="50" customWidth="1"/>
    <col min="7702" max="7702" width="7" style="50" customWidth="1"/>
    <col min="7703" max="7703" width="7.28515625" style="50" customWidth="1"/>
    <col min="7704" max="7704" width="13.85546875" style="50" customWidth="1"/>
    <col min="7705" max="7705" width="12.42578125" style="50" customWidth="1"/>
    <col min="7706" max="7706" width="6" style="50" customWidth="1"/>
    <col min="7707" max="7723" width="12.140625" style="50" customWidth="1"/>
    <col min="7724" max="7936" width="11.42578125" style="50"/>
    <col min="7937" max="7937" width="25.28515625" style="50" customWidth="1"/>
    <col min="7938" max="7940" width="24.140625" style="50" customWidth="1"/>
    <col min="7941" max="7941" width="22.140625" style="50" customWidth="1"/>
    <col min="7942" max="7942" width="30.140625" style="50" customWidth="1"/>
    <col min="7943" max="7943" width="22.140625" style="50" customWidth="1"/>
    <col min="7944" max="7946" width="29.140625" style="50" customWidth="1"/>
    <col min="7947" max="7947" width="31.42578125" style="50" customWidth="1"/>
    <col min="7948" max="7953" width="29.140625" style="50" customWidth="1"/>
    <col min="7954" max="7954" width="28.5703125" style="50" customWidth="1"/>
    <col min="7955" max="7955" width="35.5703125" style="50" customWidth="1"/>
    <col min="7956" max="7956" width="28.85546875" style="50" customWidth="1"/>
    <col min="7957" max="7957" width="17.7109375" style="50" customWidth="1"/>
    <col min="7958" max="7958" width="7" style="50" customWidth="1"/>
    <col min="7959" max="7959" width="7.28515625" style="50" customWidth="1"/>
    <col min="7960" max="7960" width="13.85546875" style="50" customWidth="1"/>
    <col min="7961" max="7961" width="12.42578125" style="50" customWidth="1"/>
    <col min="7962" max="7962" width="6" style="50" customWidth="1"/>
    <col min="7963" max="7979" width="12.140625" style="50" customWidth="1"/>
    <col min="7980" max="8192" width="11.42578125" style="50"/>
    <col min="8193" max="8193" width="25.28515625" style="50" customWidth="1"/>
    <col min="8194" max="8196" width="24.140625" style="50" customWidth="1"/>
    <col min="8197" max="8197" width="22.140625" style="50" customWidth="1"/>
    <col min="8198" max="8198" width="30.140625" style="50" customWidth="1"/>
    <col min="8199" max="8199" width="22.140625" style="50" customWidth="1"/>
    <col min="8200" max="8202" width="29.140625" style="50" customWidth="1"/>
    <col min="8203" max="8203" width="31.42578125" style="50" customWidth="1"/>
    <col min="8204" max="8209" width="29.140625" style="50" customWidth="1"/>
    <col min="8210" max="8210" width="28.5703125" style="50" customWidth="1"/>
    <col min="8211" max="8211" width="35.5703125" style="50" customWidth="1"/>
    <col min="8212" max="8212" width="28.85546875" style="50" customWidth="1"/>
    <col min="8213" max="8213" width="17.7109375" style="50" customWidth="1"/>
    <col min="8214" max="8214" width="7" style="50" customWidth="1"/>
    <col min="8215" max="8215" width="7.28515625" style="50" customWidth="1"/>
    <col min="8216" max="8216" width="13.85546875" style="50" customWidth="1"/>
    <col min="8217" max="8217" width="12.42578125" style="50" customWidth="1"/>
    <col min="8218" max="8218" width="6" style="50" customWidth="1"/>
    <col min="8219" max="8235" width="12.140625" style="50" customWidth="1"/>
    <col min="8236" max="8448" width="11.42578125" style="50"/>
    <col min="8449" max="8449" width="25.28515625" style="50" customWidth="1"/>
    <col min="8450" max="8452" width="24.140625" style="50" customWidth="1"/>
    <col min="8453" max="8453" width="22.140625" style="50" customWidth="1"/>
    <col min="8454" max="8454" width="30.140625" style="50" customWidth="1"/>
    <col min="8455" max="8455" width="22.140625" style="50" customWidth="1"/>
    <col min="8456" max="8458" width="29.140625" style="50" customWidth="1"/>
    <col min="8459" max="8459" width="31.42578125" style="50" customWidth="1"/>
    <col min="8460" max="8465" width="29.140625" style="50" customWidth="1"/>
    <col min="8466" max="8466" width="28.5703125" style="50" customWidth="1"/>
    <col min="8467" max="8467" width="35.5703125" style="50" customWidth="1"/>
    <col min="8468" max="8468" width="28.85546875" style="50" customWidth="1"/>
    <col min="8469" max="8469" width="17.7109375" style="50" customWidth="1"/>
    <col min="8470" max="8470" width="7" style="50" customWidth="1"/>
    <col min="8471" max="8471" width="7.28515625" style="50" customWidth="1"/>
    <col min="8472" max="8472" width="13.85546875" style="50" customWidth="1"/>
    <col min="8473" max="8473" width="12.42578125" style="50" customWidth="1"/>
    <col min="8474" max="8474" width="6" style="50" customWidth="1"/>
    <col min="8475" max="8491" width="12.140625" style="50" customWidth="1"/>
    <col min="8492" max="8704" width="11.42578125" style="50"/>
    <col min="8705" max="8705" width="25.28515625" style="50" customWidth="1"/>
    <col min="8706" max="8708" width="24.140625" style="50" customWidth="1"/>
    <col min="8709" max="8709" width="22.140625" style="50" customWidth="1"/>
    <col min="8710" max="8710" width="30.140625" style="50" customWidth="1"/>
    <col min="8711" max="8711" width="22.140625" style="50" customWidth="1"/>
    <col min="8712" max="8714" width="29.140625" style="50" customWidth="1"/>
    <col min="8715" max="8715" width="31.42578125" style="50" customWidth="1"/>
    <col min="8716" max="8721" width="29.140625" style="50" customWidth="1"/>
    <col min="8722" max="8722" width="28.5703125" style="50" customWidth="1"/>
    <col min="8723" max="8723" width="35.5703125" style="50" customWidth="1"/>
    <col min="8724" max="8724" width="28.85546875" style="50" customWidth="1"/>
    <col min="8725" max="8725" width="17.7109375" style="50" customWidth="1"/>
    <col min="8726" max="8726" width="7" style="50" customWidth="1"/>
    <col min="8727" max="8727" width="7.28515625" style="50" customWidth="1"/>
    <col min="8728" max="8728" width="13.85546875" style="50" customWidth="1"/>
    <col min="8729" max="8729" width="12.42578125" style="50" customWidth="1"/>
    <col min="8730" max="8730" width="6" style="50" customWidth="1"/>
    <col min="8731" max="8747" width="12.140625" style="50" customWidth="1"/>
    <col min="8748" max="8960" width="11.42578125" style="50"/>
    <col min="8961" max="8961" width="25.28515625" style="50" customWidth="1"/>
    <col min="8962" max="8964" width="24.140625" style="50" customWidth="1"/>
    <col min="8965" max="8965" width="22.140625" style="50" customWidth="1"/>
    <col min="8966" max="8966" width="30.140625" style="50" customWidth="1"/>
    <col min="8967" max="8967" width="22.140625" style="50" customWidth="1"/>
    <col min="8968" max="8970" width="29.140625" style="50" customWidth="1"/>
    <col min="8971" max="8971" width="31.42578125" style="50" customWidth="1"/>
    <col min="8972" max="8977" width="29.140625" style="50" customWidth="1"/>
    <col min="8978" max="8978" width="28.5703125" style="50" customWidth="1"/>
    <col min="8979" max="8979" width="35.5703125" style="50" customWidth="1"/>
    <col min="8980" max="8980" width="28.85546875" style="50" customWidth="1"/>
    <col min="8981" max="8981" width="17.7109375" style="50" customWidth="1"/>
    <col min="8982" max="8982" width="7" style="50" customWidth="1"/>
    <col min="8983" max="8983" width="7.28515625" style="50" customWidth="1"/>
    <col min="8984" max="8984" width="13.85546875" style="50" customWidth="1"/>
    <col min="8985" max="8985" width="12.42578125" style="50" customWidth="1"/>
    <col min="8986" max="8986" width="6" style="50" customWidth="1"/>
    <col min="8987" max="9003" width="12.140625" style="50" customWidth="1"/>
    <col min="9004" max="9216" width="11.42578125" style="50"/>
    <col min="9217" max="9217" width="25.28515625" style="50" customWidth="1"/>
    <col min="9218" max="9220" width="24.140625" style="50" customWidth="1"/>
    <col min="9221" max="9221" width="22.140625" style="50" customWidth="1"/>
    <col min="9222" max="9222" width="30.140625" style="50" customWidth="1"/>
    <col min="9223" max="9223" width="22.140625" style="50" customWidth="1"/>
    <col min="9224" max="9226" width="29.140625" style="50" customWidth="1"/>
    <col min="9227" max="9227" width="31.42578125" style="50" customWidth="1"/>
    <col min="9228" max="9233" width="29.140625" style="50" customWidth="1"/>
    <col min="9234" max="9234" width="28.5703125" style="50" customWidth="1"/>
    <col min="9235" max="9235" width="35.5703125" style="50" customWidth="1"/>
    <col min="9236" max="9236" width="28.85546875" style="50" customWidth="1"/>
    <col min="9237" max="9237" width="17.7109375" style="50" customWidth="1"/>
    <col min="9238" max="9238" width="7" style="50" customWidth="1"/>
    <col min="9239" max="9239" width="7.28515625" style="50" customWidth="1"/>
    <col min="9240" max="9240" width="13.85546875" style="50" customWidth="1"/>
    <col min="9241" max="9241" width="12.42578125" style="50" customWidth="1"/>
    <col min="9242" max="9242" width="6" style="50" customWidth="1"/>
    <col min="9243" max="9259" width="12.140625" style="50" customWidth="1"/>
    <col min="9260" max="9472" width="11.42578125" style="50"/>
    <col min="9473" max="9473" width="25.28515625" style="50" customWidth="1"/>
    <col min="9474" max="9476" width="24.140625" style="50" customWidth="1"/>
    <col min="9477" max="9477" width="22.140625" style="50" customWidth="1"/>
    <col min="9478" max="9478" width="30.140625" style="50" customWidth="1"/>
    <col min="9479" max="9479" width="22.140625" style="50" customWidth="1"/>
    <col min="9480" max="9482" width="29.140625" style="50" customWidth="1"/>
    <col min="9483" max="9483" width="31.42578125" style="50" customWidth="1"/>
    <col min="9484" max="9489" width="29.140625" style="50" customWidth="1"/>
    <col min="9490" max="9490" width="28.5703125" style="50" customWidth="1"/>
    <col min="9491" max="9491" width="35.5703125" style="50" customWidth="1"/>
    <col min="9492" max="9492" width="28.85546875" style="50" customWidth="1"/>
    <col min="9493" max="9493" width="17.7109375" style="50" customWidth="1"/>
    <col min="9494" max="9494" width="7" style="50" customWidth="1"/>
    <col min="9495" max="9495" width="7.28515625" style="50" customWidth="1"/>
    <col min="9496" max="9496" width="13.85546875" style="50" customWidth="1"/>
    <col min="9497" max="9497" width="12.42578125" style="50" customWidth="1"/>
    <col min="9498" max="9498" width="6" style="50" customWidth="1"/>
    <col min="9499" max="9515" width="12.140625" style="50" customWidth="1"/>
    <col min="9516" max="9728" width="11.42578125" style="50"/>
    <col min="9729" max="9729" width="25.28515625" style="50" customWidth="1"/>
    <col min="9730" max="9732" width="24.140625" style="50" customWidth="1"/>
    <col min="9733" max="9733" width="22.140625" style="50" customWidth="1"/>
    <col min="9734" max="9734" width="30.140625" style="50" customWidth="1"/>
    <col min="9735" max="9735" width="22.140625" style="50" customWidth="1"/>
    <col min="9736" max="9738" width="29.140625" style="50" customWidth="1"/>
    <col min="9739" max="9739" width="31.42578125" style="50" customWidth="1"/>
    <col min="9740" max="9745" width="29.140625" style="50" customWidth="1"/>
    <col min="9746" max="9746" width="28.5703125" style="50" customWidth="1"/>
    <col min="9747" max="9747" width="35.5703125" style="50" customWidth="1"/>
    <col min="9748" max="9748" width="28.85546875" style="50" customWidth="1"/>
    <col min="9749" max="9749" width="17.7109375" style="50" customWidth="1"/>
    <col min="9750" max="9750" width="7" style="50" customWidth="1"/>
    <col min="9751" max="9751" width="7.28515625" style="50" customWidth="1"/>
    <col min="9752" max="9752" width="13.85546875" style="50" customWidth="1"/>
    <col min="9753" max="9753" width="12.42578125" style="50" customWidth="1"/>
    <col min="9754" max="9754" width="6" style="50" customWidth="1"/>
    <col min="9755" max="9771" width="12.140625" style="50" customWidth="1"/>
    <col min="9772" max="9984" width="11.42578125" style="50"/>
    <col min="9985" max="9985" width="25.28515625" style="50" customWidth="1"/>
    <col min="9986" max="9988" width="24.140625" style="50" customWidth="1"/>
    <col min="9989" max="9989" width="22.140625" style="50" customWidth="1"/>
    <col min="9990" max="9990" width="30.140625" style="50" customWidth="1"/>
    <col min="9991" max="9991" width="22.140625" style="50" customWidth="1"/>
    <col min="9992" max="9994" width="29.140625" style="50" customWidth="1"/>
    <col min="9995" max="9995" width="31.42578125" style="50" customWidth="1"/>
    <col min="9996" max="10001" width="29.140625" style="50" customWidth="1"/>
    <col min="10002" max="10002" width="28.5703125" style="50" customWidth="1"/>
    <col min="10003" max="10003" width="35.5703125" style="50" customWidth="1"/>
    <col min="10004" max="10004" width="28.85546875" style="50" customWidth="1"/>
    <col min="10005" max="10005" width="17.7109375" style="50" customWidth="1"/>
    <col min="10006" max="10006" width="7" style="50" customWidth="1"/>
    <col min="10007" max="10007" width="7.28515625" style="50" customWidth="1"/>
    <col min="10008" max="10008" width="13.85546875" style="50" customWidth="1"/>
    <col min="10009" max="10009" width="12.42578125" style="50" customWidth="1"/>
    <col min="10010" max="10010" width="6" style="50" customWidth="1"/>
    <col min="10011" max="10027" width="12.140625" style="50" customWidth="1"/>
    <col min="10028" max="10240" width="11.42578125" style="50"/>
    <col min="10241" max="10241" width="25.28515625" style="50" customWidth="1"/>
    <col min="10242" max="10244" width="24.140625" style="50" customWidth="1"/>
    <col min="10245" max="10245" width="22.140625" style="50" customWidth="1"/>
    <col min="10246" max="10246" width="30.140625" style="50" customWidth="1"/>
    <col min="10247" max="10247" width="22.140625" style="50" customWidth="1"/>
    <col min="10248" max="10250" width="29.140625" style="50" customWidth="1"/>
    <col min="10251" max="10251" width="31.42578125" style="50" customWidth="1"/>
    <col min="10252" max="10257" width="29.140625" style="50" customWidth="1"/>
    <col min="10258" max="10258" width="28.5703125" style="50" customWidth="1"/>
    <col min="10259" max="10259" width="35.5703125" style="50" customWidth="1"/>
    <col min="10260" max="10260" width="28.85546875" style="50" customWidth="1"/>
    <col min="10261" max="10261" width="17.7109375" style="50" customWidth="1"/>
    <col min="10262" max="10262" width="7" style="50" customWidth="1"/>
    <col min="10263" max="10263" width="7.28515625" style="50" customWidth="1"/>
    <col min="10264" max="10264" width="13.85546875" style="50" customWidth="1"/>
    <col min="10265" max="10265" width="12.42578125" style="50" customWidth="1"/>
    <col min="10266" max="10266" width="6" style="50" customWidth="1"/>
    <col min="10267" max="10283" width="12.140625" style="50" customWidth="1"/>
    <col min="10284" max="10496" width="11.42578125" style="50"/>
    <col min="10497" max="10497" width="25.28515625" style="50" customWidth="1"/>
    <col min="10498" max="10500" width="24.140625" style="50" customWidth="1"/>
    <col min="10501" max="10501" width="22.140625" style="50" customWidth="1"/>
    <col min="10502" max="10502" width="30.140625" style="50" customWidth="1"/>
    <col min="10503" max="10503" width="22.140625" style="50" customWidth="1"/>
    <col min="10504" max="10506" width="29.140625" style="50" customWidth="1"/>
    <col min="10507" max="10507" width="31.42578125" style="50" customWidth="1"/>
    <col min="10508" max="10513" width="29.140625" style="50" customWidth="1"/>
    <col min="10514" max="10514" width="28.5703125" style="50" customWidth="1"/>
    <col min="10515" max="10515" width="35.5703125" style="50" customWidth="1"/>
    <col min="10516" max="10516" width="28.85546875" style="50" customWidth="1"/>
    <col min="10517" max="10517" width="17.7109375" style="50" customWidth="1"/>
    <col min="10518" max="10518" width="7" style="50" customWidth="1"/>
    <col min="10519" max="10519" width="7.28515625" style="50" customWidth="1"/>
    <col min="10520" max="10520" width="13.85546875" style="50" customWidth="1"/>
    <col min="10521" max="10521" width="12.42578125" style="50" customWidth="1"/>
    <col min="10522" max="10522" width="6" style="50" customWidth="1"/>
    <col min="10523" max="10539" width="12.140625" style="50" customWidth="1"/>
    <col min="10540" max="10752" width="11.42578125" style="50"/>
    <col min="10753" max="10753" width="25.28515625" style="50" customWidth="1"/>
    <col min="10754" max="10756" width="24.140625" style="50" customWidth="1"/>
    <col min="10757" max="10757" width="22.140625" style="50" customWidth="1"/>
    <col min="10758" max="10758" width="30.140625" style="50" customWidth="1"/>
    <col min="10759" max="10759" width="22.140625" style="50" customWidth="1"/>
    <col min="10760" max="10762" width="29.140625" style="50" customWidth="1"/>
    <col min="10763" max="10763" width="31.42578125" style="50" customWidth="1"/>
    <col min="10764" max="10769" width="29.140625" style="50" customWidth="1"/>
    <col min="10770" max="10770" width="28.5703125" style="50" customWidth="1"/>
    <col min="10771" max="10771" width="35.5703125" style="50" customWidth="1"/>
    <col min="10772" max="10772" width="28.85546875" style="50" customWidth="1"/>
    <col min="10773" max="10773" width="17.7109375" style="50" customWidth="1"/>
    <col min="10774" max="10774" width="7" style="50" customWidth="1"/>
    <col min="10775" max="10775" width="7.28515625" style="50" customWidth="1"/>
    <col min="10776" max="10776" width="13.85546875" style="50" customWidth="1"/>
    <col min="10777" max="10777" width="12.42578125" style="50" customWidth="1"/>
    <col min="10778" max="10778" width="6" style="50" customWidth="1"/>
    <col min="10779" max="10795" width="12.140625" style="50" customWidth="1"/>
    <col min="10796" max="11008" width="11.42578125" style="50"/>
    <col min="11009" max="11009" width="25.28515625" style="50" customWidth="1"/>
    <col min="11010" max="11012" width="24.140625" style="50" customWidth="1"/>
    <col min="11013" max="11013" width="22.140625" style="50" customWidth="1"/>
    <col min="11014" max="11014" width="30.140625" style="50" customWidth="1"/>
    <col min="11015" max="11015" width="22.140625" style="50" customWidth="1"/>
    <col min="11016" max="11018" width="29.140625" style="50" customWidth="1"/>
    <col min="11019" max="11019" width="31.42578125" style="50" customWidth="1"/>
    <col min="11020" max="11025" width="29.140625" style="50" customWidth="1"/>
    <col min="11026" max="11026" width="28.5703125" style="50" customWidth="1"/>
    <col min="11027" max="11027" width="35.5703125" style="50" customWidth="1"/>
    <col min="11028" max="11028" width="28.85546875" style="50" customWidth="1"/>
    <col min="11029" max="11029" width="17.7109375" style="50" customWidth="1"/>
    <col min="11030" max="11030" width="7" style="50" customWidth="1"/>
    <col min="11031" max="11031" width="7.28515625" style="50" customWidth="1"/>
    <col min="11032" max="11032" width="13.85546875" style="50" customWidth="1"/>
    <col min="11033" max="11033" width="12.42578125" style="50" customWidth="1"/>
    <col min="11034" max="11034" width="6" style="50" customWidth="1"/>
    <col min="11035" max="11051" width="12.140625" style="50" customWidth="1"/>
    <col min="11052" max="11264" width="11.42578125" style="50"/>
    <col min="11265" max="11265" width="25.28515625" style="50" customWidth="1"/>
    <col min="11266" max="11268" width="24.140625" style="50" customWidth="1"/>
    <col min="11269" max="11269" width="22.140625" style="50" customWidth="1"/>
    <col min="11270" max="11270" width="30.140625" style="50" customWidth="1"/>
    <col min="11271" max="11271" width="22.140625" style="50" customWidth="1"/>
    <col min="11272" max="11274" width="29.140625" style="50" customWidth="1"/>
    <col min="11275" max="11275" width="31.42578125" style="50" customWidth="1"/>
    <col min="11276" max="11281" width="29.140625" style="50" customWidth="1"/>
    <col min="11282" max="11282" width="28.5703125" style="50" customWidth="1"/>
    <col min="11283" max="11283" width="35.5703125" style="50" customWidth="1"/>
    <col min="11284" max="11284" width="28.85546875" style="50" customWidth="1"/>
    <col min="11285" max="11285" width="17.7109375" style="50" customWidth="1"/>
    <col min="11286" max="11286" width="7" style="50" customWidth="1"/>
    <col min="11287" max="11287" width="7.28515625" style="50" customWidth="1"/>
    <col min="11288" max="11288" width="13.85546875" style="50" customWidth="1"/>
    <col min="11289" max="11289" width="12.42578125" style="50" customWidth="1"/>
    <col min="11290" max="11290" width="6" style="50" customWidth="1"/>
    <col min="11291" max="11307" width="12.140625" style="50" customWidth="1"/>
    <col min="11308" max="11520" width="11.42578125" style="50"/>
    <col min="11521" max="11521" width="25.28515625" style="50" customWidth="1"/>
    <col min="11522" max="11524" width="24.140625" style="50" customWidth="1"/>
    <col min="11525" max="11525" width="22.140625" style="50" customWidth="1"/>
    <col min="11526" max="11526" width="30.140625" style="50" customWidth="1"/>
    <col min="11527" max="11527" width="22.140625" style="50" customWidth="1"/>
    <col min="11528" max="11530" width="29.140625" style="50" customWidth="1"/>
    <col min="11531" max="11531" width="31.42578125" style="50" customWidth="1"/>
    <col min="11532" max="11537" width="29.140625" style="50" customWidth="1"/>
    <col min="11538" max="11538" width="28.5703125" style="50" customWidth="1"/>
    <col min="11539" max="11539" width="35.5703125" style="50" customWidth="1"/>
    <col min="11540" max="11540" width="28.85546875" style="50" customWidth="1"/>
    <col min="11541" max="11541" width="17.7109375" style="50" customWidth="1"/>
    <col min="11542" max="11542" width="7" style="50" customWidth="1"/>
    <col min="11543" max="11543" width="7.28515625" style="50" customWidth="1"/>
    <col min="11544" max="11544" width="13.85546875" style="50" customWidth="1"/>
    <col min="11545" max="11545" width="12.42578125" style="50" customWidth="1"/>
    <col min="11546" max="11546" width="6" style="50" customWidth="1"/>
    <col min="11547" max="11563" width="12.140625" style="50" customWidth="1"/>
    <col min="11564" max="11776" width="11.42578125" style="50"/>
    <col min="11777" max="11777" width="25.28515625" style="50" customWidth="1"/>
    <col min="11778" max="11780" width="24.140625" style="50" customWidth="1"/>
    <col min="11781" max="11781" width="22.140625" style="50" customWidth="1"/>
    <col min="11782" max="11782" width="30.140625" style="50" customWidth="1"/>
    <col min="11783" max="11783" width="22.140625" style="50" customWidth="1"/>
    <col min="11784" max="11786" width="29.140625" style="50" customWidth="1"/>
    <col min="11787" max="11787" width="31.42578125" style="50" customWidth="1"/>
    <col min="11788" max="11793" width="29.140625" style="50" customWidth="1"/>
    <col min="11794" max="11794" width="28.5703125" style="50" customWidth="1"/>
    <col min="11795" max="11795" width="35.5703125" style="50" customWidth="1"/>
    <col min="11796" max="11796" width="28.85546875" style="50" customWidth="1"/>
    <col min="11797" max="11797" width="17.7109375" style="50" customWidth="1"/>
    <col min="11798" max="11798" width="7" style="50" customWidth="1"/>
    <col min="11799" max="11799" width="7.28515625" style="50" customWidth="1"/>
    <col min="11800" max="11800" width="13.85546875" style="50" customWidth="1"/>
    <col min="11801" max="11801" width="12.42578125" style="50" customWidth="1"/>
    <col min="11802" max="11802" width="6" style="50" customWidth="1"/>
    <col min="11803" max="11819" width="12.140625" style="50" customWidth="1"/>
    <col min="11820" max="12032" width="11.42578125" style="50"/>
    <col min="12033" max="12033" width="25.28515625" style="50" customWidth="1"/>
    <col min="12034" max="12036" width="24.140625" style="50" customWidth="1"/>
    <col min="12037" max="12037" width="22.140625" style="50" customWidth="1"/>
    <col min="12038" max="12038" width="30.140625" style="50" customWidth="1"/>
    <col min="12039" max="12039" width="22.140625" style="50" customWidth="1"/>
    <col min="12040" max="12042" width="29.140625" style="50" customWidth="1"/>
    <col min="12043" max="12043" width="31.42578125" style="50" customWidth="1"/>
    <col min="12044" max="12049" width="29.140625" style="50" customWidth="1"/>
    <col min="12050" max="12050" width="28.5703125" style="50" customWidth="1"/>
    <col min="12051" max="12051" width="35.5703125" style="50" customWidth="1"/>
    <col min="12052" max="12052" width="28.85546875" style="50" customWidth="1"/>
    <col min="12053" max="12053" width="17.7109375" style="50" customWidth="1"/>
    <col min="12054" max="12054" width="7" style="50" customWidth="1"/>
    <col min="12055" max="12055" width="7.28515625" style="50" customWidth="1"/>
    <col min="12056" max="12056" width="13.85546875" style="50" customWidth="1"/>
    <col min="12057" max="12057" width="12.42578125" style="50" customWidth="1"/>
    <col min="12058" max="12058" width="6" style="50" customWidth="1"/>
    <col min="12059" max="12075" width="12.140625" style="50" customWidth="1"/>
    <col min="12076" max="12288" width="11.42578125" style="50"/>
    <col min="12289" max="12289" width="25.28515625" style="50" customWidth="1"/>
    <col min="12290" max="12292" width="24.140625" style="50" customWidth="1"/>
    <col min="12293" max="12293" width="22.140625" style="50" customWidth="1"/>
    <col min="12294" max="12294" width="30.140625" style="50" customWidth="1"/>
    <col min="12295" max="12295" width="22.140625" style="50" customWidth="1"/>
    <col min="12296" max="12298" width="29.140625" style="50" customWidth="1"/>
    <col min="12299" max="12299" width="31.42578125" style="50" customWidth="1"/>
    <col min="12300" max="12305" width="29.140625" style="50" customWidth="1"/>
    <col min="12306" max="12306" width="28.5703125" style="50" customWidth="1"/>
    <col min="12307" max="12307" width="35.5703125" style="50" customWidth="1"/>
    <col min="12308" max="12308" width="28.85546875" style="50" customWidth="1"/>
    <col min="12309" max="12309" width="17.7109375" style="50" customWidth="1"/>
    <col min="12310" max="12310" width="7" style="50" customWidth="1"/>
    <col min="12311" max="12311" width="7.28515625" style="50" customWidth="1"/>
    <col min="12312" max="12312" width="13.85546875" style="50" customWidth="1"/>
    <col min="12313" max="12313" width="12.42578125" style="50" customWidth="1"/>
    <col min="12314" max="12314" width="6" style="50" customWidth="1"/>
    <col min="12315" max="12331" width="12.140625" style="50" customWidth="1"/>
    <col min="12332" max="12544" width="11.42578125" style="50"/>
    <col min="12545" max="12545" width="25.28515625" style="50" customWidth="1"/>
    <col min="12546" max="12548" width="24.140625" style="50" customWidth="1"/>
    <col min="12549" max="12549" width="22.140625" style="50" customWidth="1"/>
    <col min="12550" max="12550" width="30.140625" style="50" customWidth="1"/>
    <col min="12551" max="12551" width="22.140625" style="50" customWidth="1"/>
    <col min="12552" max="12554" width="29.140625" style="50" customWidth="1"/>
    <col min="12555" max="12555" width="31.42578125" style="50" customWidth="1"/>
    <col min="12556" max="12561" width="29.140625" style="50" customWidth="1"/>
    <col min="12562" max="12562" width="28.5703125" style="50" customWidth="1"/>
    <col min="12563" max="12563" width="35.5703125" style="50" customWidth="1"/>
    <col min="12564" max="12564" width="28.85546875" style="50" customWidth="1"/>
    <col min="12565" max="12565" width="17.7109375" style="50" customWidth="1"/>
    <col min="12566" max="12566" width="7" style="50" customWidth="1"/>
    <col min="12567" max="12567" width="7.28515625" style="50" customWidth="1"/>
    <col min="12568" max="12568" width="13.85546875" style="50" customWidth="1"/>
    <col min="12569" max="12569" width="12.42578125" style="50" customWidth="1"/>
    <col min="12570" max="12570" width="6" style="50" customWidth="1"/>
    <col min="12571" max="12587" width="12.140625" style="50" customWidth="1"/>
    <col min="12588" max="12800" width="11.42578125" style="50"/>
    <col min="12801" max="12801" width="25.28515625" style="50" customWidth="1"/>
    <col min="12802" max="12804" width="24.140625" style="50" customWidth="1"/>
    <col min="12805" max="12805" width="22.140625" style="50" customWidth="1"/>
    <col min="12806" max="12806" width="30.140625" style="50" customWidth="1"/>
    <col min="12807" max="12807" width="22.140625" style="50" customWidth="1"/>
    <col min="12808" max="12810" width="29.140625" style="50" customWidth="1"/>
    <col min="12811" max="12811" width="31.42578125" style="50" customWidth="1"/>
    <col min="12812" max="12817" width="29.140625" style="50" customWidth="1"/>
    <col min="12818" max="12818" width="28.5703125" style="50" customWidth="1"/>
    <col min="12819" max="12819" width="35.5703125" style="50" customWidth="1"/>
    <col min="12820" max="12820" width="28.85546875" style="50" customWidth="1"/>
    <col min="12821" max="12821" width="17.7109375" style="50" customWidth="1"/>
    <col min="12822" max="12822" width="7" style="50" customWidth="1"/>
    <col min="12823" max="12823" width="7.28515625" style="50" customWidth="1"/>
    <col min="12824" max="12824" width="13.85546875" style="50" customWidth="1"/>
    <col min="12825" max="12825" width="12.42578125" style="50" customWidth="1"/>
    <col min="12826" max="12826" width="6" style="50" customWidth="1"/>
    <col min="12827" max="12843" width="12.140625" style="50" customWidth="1"/>
    <col min="12844" max="13056" width="11.42578125" style="50"/>
    <col min="13057" max="13057" width="25.28515625" style="50" customWidth="1"/>
    <col min="13058" max="13060" width="24.140625" style="50" customWidth="1"/>
    <col min="13061" max="13061" width="22.140625" style="50" customWidth="1"/>
    <col min="13062" max="13062" width="30.140625" style="50" customWidth="1"/>
    <col min="13063" max="13063" width="22.140625" style="50" customWidth="1"/>
    <col min="13064" max="13066" width="29.140625" style="50" customWidth="1"/>
    <col min="13067" max="13067" width="31.42578125" style="50" customWidth="1"/>
    <col min="13068" max="13073" width="29.140625" style="50" customWidth="1"/>
    <col min="13074" max="13074" width="28.5703125" style="50" customWidth="1"/>
    <col min="13075" max="13075" width="35.5703125" style="50" customWidth="1"/>
    <col min="13076" max="13076" width="28.85546875" style="50" customWidth="1"/>
    <col min="13077" max="13077" width="17.7109375" style="50" customWidth="1"/>
    <col min="13078" max="13078" width="7" style="50" customWidth="1"/>
    <col min="13079" max="13079" width="7.28515625" style="50" customWidth="1"/>
    <col min="13080" max="13080" width="13.85546875" style="50" customWidth="1"/>
    <col min="13081" max="13081" width="12.42578125" style="50" customWidth="1"/>
    <col min="13082" max="13082" width="6" style="50" customWidth="1"/>
    <col min="13083" max="13099" width="12.140625" style="50" customWidth="1"/>
    <col min="13100" max="13312" width="11.42578125" style="50"/>
    <col min="13313" max="13313" width="25.28515625" style="50" customWidth="1"/>
    <col min="13314" max="13316" width="24.140625" style="50" customWidth="1"/>
    <col min="13317" max="13317" width="22.140625" style="50" customWidth="1"/>
    <col min="13318" max="13318" width="30.140625" style="50" customWidth="1"/>
    <col min="13319" max="13319" width="22.140625" style="50" customWidth="1"/>
    <col min="13320" max="13322" width="29.140625" style="50" customWidth="1"/>
    <col min="13323" max="13323" width="31.42578125" style="50" customWidth="1"/>
    <col min="13324" max="13329" width="29.140625" style="50" customWidth="1"/>
    <col min="13330" max="13330" width="28.5703125" style="50" customWidth="1"/>
    <col min="13331" max="13331" width="35.5703125" style="50" customWidth="1"/>
    <col min="13332" max="13332" width="28.85546875" style="50" customWidth="1"/>
    <col min="13333" max="13333" width="17.7109375" style="50" customWidth="1"/>
    <col min="13334" max="13334" width="7" style="50" customWidth="1"/>
    <col min="13335" max="13335" width="7.28515625" style="50" customWidth="1"/>
    <col min="13336" max="13336" width="13.85546875" style="50" customWidth="1"/>
    <col min="13337" max="13337" width="12.42578125" style="50" customWidth="1"/>
    <col min="13338" max="13338" width="6" style="50" customWidth="1"/>
    <col min="13339" max="13355" width="12.140625" style="50" customWidth="1"/>
    <col min="13356" max="13568" width="11.42578125" style="50"/>
    <col min="13569" max="13569" width="25.28515625" style="50" customWidth="1"/>
    <col min="13570" max="13572" width="24.140625" style="50" customWidth="1"/>
    <col min="13573" max="13573" width="22.140625" style="50" customWidth="1"/>
    <col min="13574" max="13574" width="30.140625" style="50" customWidth="1"/>
    <col min="13575" max="13575" width="22.140625" style="50" customWidth="1"/>
    <col min="13576" max="13578" width="29.140625" style="50" customWidth="1"/>
    <col min="13579" max="13579" width="31.42578125" style="50" customWidth="1"/>
    <col min="13580" max="13585" width="29.140625" style="50" customWidth="1"/>
    <col min="13586" max="13586" width="28.5703125" style="50" customWidth="1"/>
    <col min="13587" max="13587" width="35.5703125" style="50" customWidth="1"/>
    <col min="13588" max="13588" width="28.85546875" style="50" customWidth="1"/>
    <col min="13589" max="13589" width="17.7109375" style="50" customWidth="1"/>
    <col min="13590" max="13590" width="7" style="50" customWidth="1"/>
    <col min="13591" max="13591" width="7.28515625" style="50" customWidth="1"/>
    <col min="13592" max="13592" width="13.85546875" style="50" customWidth="1"/>
    <col min="13593" max="13593" width="12.42578125" style="50" customWidth="1"/>
    <col min="13594" max="13594" width="6" style="50" customWidth="1"/>
    <col min="13595" max="13611" width="12.140625" style="50" customWidth="1"/>
    <col min="13612" max="13824" width="11.42578125" style="50"/>
    <col min="13825" max="13825" width="25.28515625" style="50" customWidth="1"/>
    <col min="13826" max="13828" width="24.140625" style="50" customWidth="1"/>
    <col min="13829" max="13829" width="22.140625" style="50" customWidth="1"/>
    <col min="13830" max="13830" width="30.140625" style="50" customWidth="1"/>
    <col min="13831" max="13831" width="22.140625" style="50" customWidth="1"/>
    <col min="13832" max="13834" width="29.140625" style="50" customWidth="1"/>
    <col min="13835" max="13835" width="31.42578125" style="50" customWidth="1"/>
    <col min="13836" max="13841" width="29.140625" style="50" customWidth="1"/>
    <col min="13842" max="13842" width="28.5703125" style="50" customWidth="1"/>
    <col min="13843" max="13843" width="35.5703125" style="50" customWidth="1"/>
    <col min="13844" max="13844" width="28.85546875" style="50" customWidth="1"/>
    <col min="13845" max="13845" width="17.7109375" style="50" customWidth="1"/>
    <col min="13846" max="13846" width="7" style="50" customWidth="1"/>
    <col min="13847" max="13847" width="7.28515625" style="50" customWidth="1"/>
    <col min="13848" max="13848" width="13.85546875" style="50" customWidth="1"/>
    <col min="13849" max="13849" width="12.42578125" style="50" customWidth="1"/>
    <col min="13850" max="13850" width="6" style="50" customWidth="1"/>
    <col min="13851" max="13867" width="12.140625" style="50" customWidth="1"/>
    <col min="13868" max="14080" width="11.42578125" style="50"/>
    <col min="14081" max="14081" width="25.28515625" style="50" customWidth="1"/>
    <col min="14082" max="14084" width="24.140625" style="50" customWidth="1"/>
    <col min="14085" max="14085" width="22.140625" style="50" customWidth="1"/>
    <col min="14086" max="14086" width="30.140625" style="50" customWidth="1"/>
    <col min="14087" max="14087" width="22.140625" style="50" customWidth="1"/>
    <col min="14088" max="14090" width="29.140625" style="50" customWidth="1"/>
    <col min="14091" max="14091" width="31.42578125" style="50" customWidth="1"/>
    <col min="14092" max="14097" width="29.140625" style="50" customWidth="1"/>
    <col min="14098" max="14098" width="28.5703125" style="50" customWidth="1"/>
    <col min="14099" max="14099" width="35.5703125" style="50" customWidth="1"/>
    <col min="14100" max="14100" width="28.85546875" style="50" customWidth="1"/>
    <col min="14101" max="14101" width="17.7109375" style="50" customWidth="1"/>
    <col min="14102" max="14102" width="7" style="50" customWidth="1"/>
    <col min="14103" max="14103" width="7.28515625" style="50" customWidth="1"/>
    <col min="14104" max="14104" width="13.85546875" style="50" customWidth="1"/>
    <col min="14105" max="14105" width="12.42578125" style="50" customWidth="1"/>
    <col min="14106" max="14106" width="6" style="50" customWidth="1"/>
    <col min="14107" max="14123" width="12.140625" style="50" customWidth="1"/>
    <col min="14124" max="14336" width="11.42578125" style="50"/>
    <col min="14337" max="14337" width="25.28515625" style="50" customWidth="1"/>
    <col min="14338" max="14340" width="24.140625" style="50" customWidth="1"/>
    <col min="14341" max="14341" width="22.140625" style="50" customWidth="1"/>
    <col min="14342" max="14342" width="30.140625" style="50" customWidth="1"/>
    <col min="14343" max="14343" width="22.140625" style="50" customWidth="1"/>
    <col min="14344" max="14346" width="29.140625" style="50" customWidth="1"/>
    <col min="14347" max="14347" width="31.42578125" style="50" customWidth="1"/>
    <col min="14348" max="14353" width="29.140625" style="50" customWidth="1"/>
    <col min="14354" max="14354" width="28.5703125" style="50" customWidth="1"/>
    <col min="14355" max="14355" width="35.5703125" style="50" customWidth="1"/>
    <col min="14356" max="14356" width="28.85546875" style="50" customWidth="1"/>
    <col min="14357" max="14357" width="17.7109375" style="50" customWidth="1"/>
    <col min="14358" max="14358" width="7" style="50" customWidth="1"/>
    <col min="14359" max="14359" width="7.28515625" style="50" customWidth="1"/>
    <col min="14360" max="14360" width="13.85546875" style="50" customWidth="1"/>
    <col min="14361" max="14361" width="12.42578125" style="50" customWidth="1"/>
    <col min="14362" max="14362" width="6" style="50" customWidth="1"/>
    <col min="14363" max="14379" width="12.140625" style="50" customWidth="1"/>
    <col min="14380" max="14592" width="11.42578125" style="50"/>
    <col min="14593" max="14593" width="25.28515625" style="50" customWidth="1"/>
    <col min="14594" max="14596" width="24.140625" style="50" customWidth="1"/>
    <col min="14597" max="14597" width="22.140625" style="50" customWidth="1"/>
    <col min="14598" max="14598" width="30.140625" style="50" customWidth="1"/>
    <col min="14599" max="14599" width="22.140625" style="50" customWidth="1"/>
    <col min="14600" max="14602" width="29.140625" style="50" customWidth="1"/>
    <col min="14603" max="14603" width="31.42578125" style="50" customWidth="1"/>
    <col min="14604" max="14609" width="29.140625" style="50" customWidth="1"/>
    <col min="14610" max="14610" width="28.5703125" style="50" customWidth="1"/>
    <col min="14611" max="14611" width="35.5703125" style="50" customWidth="1"/>
    <col min="14612" max="14612" width="28.85546875" style="50" customWidth="1"/>
    <col min="14613" max="14613" width="17.7109375" style="50" customWidth="1"/>
    <col min="14614" max="14614" width="7" style="50" customWidth="1"/>
    <col min="14615" max="14615" width="7.28515625" style="50" customWidth="1"/>
    <col min="14616" max="14616" width="13.85546875" style="50" customWidth="1"/>
    <col min="14617" max="14617" width="12.42578125" style="50" customWidth="1"/>
    <col min="14618" max="14618" width="6" style="50" customWidth="1"/>
    <col min="14619" max="14635" width="12.140625" style="50" customWidth="1"/>
    <col min="14636" max="14848" width="11.42578125" style="50"/>
    <col min="14849" max="14849" width="25.28515625" style="50" customWidth="1"/>
    <col min="14850" max="14852" width="24.140625" style="50" customWidth="1"/>
    <col min="14853" max="14853" width="22.140625" style="50" customWidth="1"/>
    <col min="14854" max="14854" width="30.140625" style="50" customWidth="1"/>
    <col min="14855" max="14855" width="22.140625" style="50" customWidth="1"/>
    <col min="14856" max="14858" width="29.140625" style="50" customWidth="1"/>
    <col min="14859" max="14859" width="31.42578125" style="50" customWidth="1"/>
    <col min="14860" max="14865" width="29.140625" style="50" customWidth="1"/>
    <col min="14866" max="14866" width="28.5703125" style="50" customWidth="1"/>
    <col min="14867" max="14867" width="35.5703125" style="50" customWidth="1"/>
    <col min="14868" max="14868" width="28.85546875" style="50" customWidth="1"/>
    <col min="14869" max="14869" width="17.7109375" style="50" customWidth="1"/>
    <col min="14870" max="14870" width="7" style="50" customWidth="1"/>
    <col min="14871" max="14871" width="7.28515625" style="50" customWidth="1"/>
    <col min="14872" max="14872" width="13.85546875" style="50" customWidth="1"/>
    <col min="14873" max="14873" width="12.42578125" style="50" customWidth="1"/>
    <col min="14874" max="14874" width="6" style="50" customWidth="1"/>
    <col min="14875" max="14891" width="12.140625" style="50" customWidth="1"/>
    <col min="14892" max="15104" width="11.42578125" style="50"/>
    <col min="15105" max="15105" width="25.28515625" style="50" customWidth="1"/>
    <col min="15106" max="15108" width="24.140625" style="50" customWidth="1"/>
    <col min="15109" max="15109" width="22.140625" style="50" customWidth="1"/>
    <col min="15110" max="15110" width="30.140625" style="50" customWidth="1"/>
    <col min="15111" max="15111" width="22.140625" style="50" customWidth="1"/>
    <col min="15112" max="15114" width="29.140625" style="50" customWidth="1"/>
    <col min="15115" max="15115" width="31.42578125" style="50" customWidth="1"/>
    <col min="15116" max="15121" width="29.140625" style="50" customWidth="1"/>
    <col min="15122" max="15122" width="28.5703125" style="50" customWidth="1"/>
    <col min="15123" max="15123" width="35.5703125" style="50" customWidth="1"/>
    <col min="15124" max="15124" width="28.85546875" style="50" customWidth="1"/>
    <col min="15125" max="15125" width="17.7109375" style="50" customWidth="1"/>
    <col min="15126" max="15126" width="7" style="50" customWidth="1"/>
    <col min="15127" max="15127" width="7.28515625" style="50" customWidth="1"/>
    <col min="15128" max="15128" width="13.85546875" style="50" customWidth="1"/>
    <col min="15129" max="15129" width="12.42578125" style="50" customWidth="1"/>
    <col min="15130" max="15130" width="6" style="50" customWidth="1"/>
    <col min="15131" max="15147" width="12.140625" style="50" customWidth="1"/>
    <col min="15148" max="15360" width="11.42578125" style="50"/>
    <col min="15361" max="15361" width="25.28515625" style="50" customWidth="1"/>
    <col min="15362" max="15364" width="24.140625" style="50" customWidth="1"/>
    <col min="15365" max="15365" width="22.140625" style="50" customWidth="1"/>
    <col min="15366" max="15366" width="30.140625" style="50" customWidth="1"/>
    <col min="15367" max="15367" width="22.140625" style="50" customWidth="1"/>
    <col min="15368" max="15370" width="29.140625" style="50" customWidth="1"/>
    <col min="15371" max="15371" width="31.42578125" style="50" customWidth="1"/>
    <col min="15372" max="15377" width="29.140625" style="50" customWidth="1"/>
    <col min="15378" max="15378" width="28.5703125" style="50" customWidth="1"/>
    <col min="15379" max="15379" width="35.5703125" style="50" customWidth="1"/>
    <col min="15380" max="15380" width="28.85546875" style="50" customWidth="1"/>
    <col min="15381" max="15381" width="17.7109375" style="50" customWidth="1"/>
    <col min="15382" max="15382" width="7" style="50" customWidth="1"/>
    <col min="15383" max="15383" width="7.28515625" style="50" customWidth="1"/>
    <col min="15384" max="15384" width="13.85546875" style="50" customWidth="1"/>
    <col min="15385" max="15385" width="12.42578125" style="50" customWidth="1"/>
    <col min="15386" max="15386" width="6" style="50" customWidth="1"/>
    <col min="15387" max="15403" width="12.140625" style="50" customWidth="1"/>
    <col min="15404" max="15616" width="11.42578125" style="50"/>
    <col min="15617" max="15617" width="25.28515625" style="50" customWidth="1"/>
    <col min="15618" max="15620" width="24.140625" style="50" customWidth="1"/>
    <col min="15621" max="15621" width="22.140625" style="50" customWidth="1"/>
    <col min="15622" max="15622" width="30.140625" style="50" customWidth="1"/>
    <col min="15623" max="15623" width="22.140625" style="50" customWidth="1"/>
    <col min="15624" max="15626" width="29.140625" style="50" customWidth="1"/>
    <col min="15627" max="15627" width="31.42578125" style="50" customWidth="1"/>
    <col min="15628" max="15633" width="29.140625" style="50" customWidth="1"/>
    <col min="15634" max="15634" width="28.5703125" style="50" customWidth="1"/>
    <col min="15635" max="15635" width="35.5703125" style="50" customWidth="1"/>
    <col min="15636" max="15636" width="28.85546875" style="50" customWidth="1"/>
    <col min="15637" max="15637" width="17.7109375" style="50" customWidth="1"/>
    <col min="15638" max="15638" width="7" style="50" customWidth="1"/>
    <col min="15639" max="15639" width="7.28515625" style="50" customWidth="1"/>
    <col min="15640" max="15640" width="13.85546875" style="50" customWidth="1"/>
    <col min="15641" max="15641" width="12.42578125" style="50" customWidth="1"/>
    <col min="15642" max="15642" width="6" style="50" customWidth="1"/>
    <col min="15643" max="15659" width="12.140625" style="50" customWidth="1"/>
    <col min="15660" max="15872" width="11.42578125" style="50"/>
    <col min="15873" max="15873" width="25.28515625" style="50" customWidth="1"/>
    <col min="15874" max="15876" width="24.140625" style="50" customWidth="1"/>
    <col min="15877" max="15877" width="22.140625" style="50" customWidth="1"/>
    <col min="15878" max="15878" width="30.140625" style="50" customWidth="1"/>
    <col min="15879" max="15879" width="22.140625" style="50" customWidth="1"/>
    <col min="15880" max="15882" width="29.140625" style="50" customWidth="1"/>
    <col min="15883" max="15883" width="31.42578125" style="50" customWidth="1"/>
    <col min="15884" max="15889" width="29.140625" style="50" customWidth="1"/>
    <col min="15890" max="15890" width="28.5703125" style="50" customWidth="1"/>
    <col min="15891" max="15891" width="35.5703125" style="50" customWidth="1"/>
    <col min="15892" max="15892" width="28.85546875" style="50" customWidth="1"/>
    <col min="15893" max="15893" width="17.7109375" style="50" customWidth="1"/>
    <col min="15894" max="15894" width="7" style="50" customWidth="1"/>
    <col min="15895" max="15895" width="7.28515625" style="50" customWidth="1"/>
    <col min="15896" max="15896" width="13.85546875" style="50" customWidth="1"/>
    <col min="15897" max="15897" width="12.42578125" style="50" customWidth="1"/>
    <col min="15898" max="15898" width="6" style="50" customWidth="1"/>
    <col min="15899" max="15915" width="12.140625" style="50" customWidth="1"/>
    <col min="15916" max="16128" width="11.42578125" style="50"/>
    <col min="16129" max="16129" width="25.28515625" style="50" customWidth="1"/>
    <col min="16130" max="16132" width="24.140625" style="50" customWidth="1"/>
    <col min="16133" max="16133" width="22.140625" style="50" customWidth="1"/>
    <col min="16134" max="16134" width="30.140625" style="50" customWidth="1"/>
    <col min="16135" max="16135" width="22.140625" style="50" customWidth="1"/>
    <col min="16136" max="16138" width="29.140625" style="50" customWidth="1"/>
    <col min="16139" max="16139" width="31.42578125" style="50" customWidth="1"/>
    <col min="16140" max="16145" width="29.140625" style="50" customWidth="1"/>
    <col min="16146" max="16146" width="28.5703125" style="50" customWidth="1"/>
    <col min="16147" max="16147" width="35.5703125" style="50" customWidth="1"/>
    <col min="16148" max="16148" width="28.85546875" style="50" customWidth="1"/>
    <col min="16149" max="16149" width="17.7109375" style="50" customWidth="1"/>
    <col min="16150" max="16150" width="7" style="50" customWidth="1"/>
    <col min="16151" max="16151" width="7.28515625" style="50" customWidth="1"/>
    <col min="16152" max="16152" width="13.85546875" style="50" customWidth="1"/>
    <col min="16153" max="16153" width="12.42578125" style="50" customWidth="1"/>
    <col min="16154" max="16154" width="6" style="50" customWidth="1"/>
    <col min="16155" max="16171" width="12.140625" style="50" customWidth="1"/>
    <col min="16172" max="16384" width="11.42578125" style="50"/>
  </cols>
  <sheetData>
    <row r="1" spans="1:26" s="3" customFormat="1" ht="15.75">
      <c r="A1" s="1" t="s">
        <v>0</v>
      </c>
      <c r="B1" s="1"/>
      <c r="C1" s="2"/>
      <c r="D1" s="2"/>
      <c r="E1" s="2"/>
      <c r="F1" s="2"/>
      <c r="G1" s="2"/>
      <c r="R1" s="4" t="s">
        <v>1</v>
      </c>
      <c r="S1" s="5" t="s">
        <v>2</v>
      </c>
      <c r="T1" s="5" t="s">
        <v>3</v>
      </c>
      <c r="U1" s="5" t="s">
        <v>4</v>
      </c>
      <c r="V1" s="5" t="s">
        <v>5</v>
      </c>
      <c r="W1" s="5" t="s">
        <v>6</v>
      </c>
      <c r="X1" s="5" t="s">
        <v>7</v>
      </c>
      <c r="Y1" s="5" t="s">
        <v>8</v>
      </c>
      <c r="Z1" s="6" t="s">
        <v>9</v>
      </c>
    </row>
    <row r="2" spans="1:26" s="3" customFormat="1" ht="12">
      <c r="A2" s="7"/>
      <c r="B2" s="7"/>
      <c r="C2" s="7"/>
      <c r="D2" s="8"/>
      <c r="E2" s="8"/>
      <c r="R2" s="9" t="s">
        <v>10</v>
      </c>
      <c r="S2" s="10" t="s">
        <v>10</v>
      </c>
      <c r="T2" s="10">
        <v>0</v>
      </c>
      <c r="U2" s="10" t="s">
        <v>11</v>
      </c>
      <c r="V2" s="10" t="s">
        <v>12</v>
      </c>
      <c r="W2" s="10" t="s">
        <v>13</v>
      </c>
      <c r="X2" s="10" t="s">
        <v>14</v>
      </c>
      <c r="Y2" s="10" t="s">
        <v>15</v>
      </c>
      <c r="Z2" s="11" t="s">
        <v>16</v>
      </c>
    </row>
    <row r="3" spans="1:26" s="3" customFormat="1">
      <c r="A3" s="12" t="s">
        <v>17</v>
      </c>
      <c r="B3" s="13"/>
      <c r="C3" s="13"/>
      <c r="D3" s="13"/>
      <c r="E3" s="14"/>
      <c r="F3" s="14"/>
      <c r="G3" s="14"/>
      <c r="R3" s="9" t="s">
        <v>18</v>
      </c>
      <c r="S3" s="10" t="s">
        <v>19</v>
      </c>
      <c r="T3" s="10">
        <v>1</v>
      </c>
      <c r="U3" s="15" t="s">
        <v>20</v>
      </c>
      <c r="V3" s="10" t="s">
        <v>21</v>
      </c>
      <c r="W3" s="10" t="s">
        <v>22</v>
      </c>
      <c r="X3" s="10" t="s">
        <v>23</v>
      </c>
      <c r="Y3" s="10" t="s">
        <v>24</v>
      </c>
      <c r="Z3" s="11" t="s">
        <v>25</v>
      </c>
    </row>
    <row r="4" spans="1:26" s="3" customFormat="1" ht="12.75" customHeight="1">
      <c r="A4" s="16" t="s">
        <v>1</v>
      </c>
      <c r="B4" s="17" t="s">
        <v>26</v>
      </c>
      <c r="C4" s="17"/>
      <c r="D4" s="17"/>
      <c r="E4" s="18"/>
      <c r="F4" s="19"/>
      <c r="G4" s="20" t="s">
        <v>27</v>
      </c>
      <c r="R4" s="21" t="s">
        <v>28</v>
      </c>
      <c r="S4" s="15" t="s">
        <v>29</v>
      </c>
      <c r="T4" s="10">
        <v>2</v>
      </c>
      <c r="U4" s="10"/>
      <c r="V4" s="10" t="s">
        <v>30</v>
      </c>
      <c r="W4" s="10" t="s">
        <v>31</v>
      </c>
      <c r="X4" s="10" t="s">
        <v>32</v>
      </c>
      <c r="Y4" s="10" t="s">
        <v>33</v>
      </c>
      <c r="Z4" s="11" t="s">
        <v>34</v>
      </c>
    </row>
    <row r="5" spans="1:26" s="3" customFormat="1">
      <c r="A5" s="22" t="s">
        <v>35</v>
      </c>
      <c r="B5" s="12" t="s">
        <v>36</v>
      </c>
      <c r="C5" s="13"/>
      <c r="D5" s="13"/>
      <c r="E5" s="23"/>
      <c r="F5" s="24"/>
      <c r="G5" s="20"/>
      <c r="R5" s="21" t="s">
        <v>37</v>
      </c>
      <c r="S5" s="15" t="s">
        <v>38</v>
      </c>
      <c r="T5" s="10">
        <v>3</v>
      </c>
      <c r="U5" s="10"/>
      <c r="V5" s="10" t="s">
        <v>39</v>
      </c>
      <c r="W5" s="10" t="s">
        <v>40</v>
      </c>
      <c r="X5" s="10" t="s">
        <v>41</v>
      </c>
      <c r="Y5" s="10" t="s">
        <v>42</v>
      </c>
      <c r="Z5" s="11" t="s">
        <v>43</v>
      </c>
    </row>
    <row r="6" spans="1:26" s="3" customFormat="1">
      <c r="A6" s="22" t="s">
        <v>44</v>
      </c>
      <c r="B6" s="13" t="s">
        <v>45</v>
      </c>
      <c r="C6" s="13"/>
      <c r="D6" s="13"/>
      <c r="E6" s="23"/>
      <c r="F6" s="24"/>
      <c r="G6" s="20"/>
      <c r="R6" s="21" t="s">
        <v>46</v>
      </c>
      <c r="S6" s="15" t="s">
        <v>47</v>
      </c>
      <c r="T6" s="10">
        <v>4</v>
      </c>
      <c r="U6" s="10"/>
      <c r="V6" s="10" t="s">
        <v>48</v>
      </c>
      <c r="W6" s="10"/>
      <c r="X6" s="10"/>
      <c r="Y6" s="10" t="s">
        <v>49</v>
      </c>
      <c r="Z6" s="11"/>
    </row>
    <row r="7" spans="1:26" s="3" customFormat="1" ht="12.75" customHeight="1">
      <c r="A7" s="22" t="s">
        <v>50</v>
      </c>
      <c r="B7" s="13" t="s">
        <v>51</v>
      </c>
      <c r="C7" s="13"/>
      <c r="D7" s="13"/>
      <c r="E7" s="23"/>
      <c r="F7" s="24"/>
      <c r="G7" s="20"/>
      <c r="H7" s="25" t="s">
        <v>52</v>
      </c>
      <c r="I7" s="25"/>
      <c r="R7" s="21" t="s">
        <v>53</v>
      </c>
      <c r="S7" s="15" t="s">
        <v>54</v>
      </c>
      <c r="T7" s="10">
        <v>5</v>
      </c>
      <c r="U7" s="10"/>
      <c r="V7" s="10" t="s">
        <v>55</v>
      </c>
      <c r="W7" s="10"/>
      <c r="X7" s="10"/>
      <c r="Y7" s="10" t="s">
        <v>56</v>
      </c>
      <c r="Z7" s="11"/>
    </row>
    <row r="8" spans="1:26" s="3" customFormat="1" ht="12.75" customHeight="1">
      <c r="A8" s="22" t="s">
        <v>57</v>
      </c>
      <c r="B8" s="13" t="s">
        <v>58</v>
      </c>
      <c r="C8" s="13"/>
      <c r="D8" s="13"/>
      <c r="E8" s="23"/>
      <c r="F8" s="24"/>
      <c r="G8" s="20"/>
      <c r="H8" s="25"/>
      <c r="I8" s="25"/>
      <c r="R8" s="21" t="s">
        <v>59</v>
      </c>
      <c r="S8" s="15" t="s">
        <v>60</v>
      </c>
      <c r="T8" s="10"/>
      <c r="U8" s="10"/>
      <c r="V8" s="10" t="s">
        <v>61</v>
      </c>
      <c r="W8" s="10"/>
      <c r="X8" s="10"/>
      <c r="Y8" s="10"/>
      <c r="Z8" s="11"/>
    </row>
    <row r="9" spans="1:26" s="3" customFormat="1" ht="12.75" customHeight="1">
      <c r="A9" s="22" t="s">
        <v>62</v>
      </c>
      <c r="B9" s="13" t="s">
        <v>63</v>
      </c>
      <c r="C9" s="13"/>
      <c r="D9" s="13"/>
      <c r="E9" s="23"/>
      <c r="F9" s="24"/>
      <c r="G9" s="20"/>
      <c r="H9" s="25"/>
      <c r="I9" s="25"/>
      <c r="R9" s="21" t="s">
        <v>64</v>
      </c>
      <c r="S9" s="10"/>
      <c r="T9" s="10"/>
      <c r="U9" s="10"/>
      <c r="V9" s="10" t="s">
        <v>65</v>
      </c>
      <c r="W9" s="10"/>
      <c r="X9" s="10"/>
      <c r="Y9" s="10"/>
      <c r="Z9" s="11"/>
    </row>
    <row r="10" spans="1:26" s="3" customFormat="1" ht="12.75" customHeight="1">
      <c r="A10" s="22" t="s">
        <v>66</v>
      </c>
      <c r="B10" s="13" t="s">
        <v>67</v>
      </c>
      <c r="C10" s="13"/>
      <c r="D10" s="13"/>
      <c r="E10" s="23"/>
      <c r="F10" s="24"/>
      <c r="G10" s="20"/>
      <c r="H10" s="25"/>
      <c r="I10" s="25"/>
      <c r="R10" s="21" t="s">
        <v>68</v>
      </c>
      <c r="S10" s="10"/>
      <c r="T10" s="10"/>
      <c r="U10" s="10"/>
      <c r="V10" s="10" t="s">
        <v>69</v>
      </c>
      <c r="W10" s="10"/>
      <c r="X10" s="10"/>
      <c r="Y10" s="10"/>
      <c r="Z10" s="11"/>
    </row>
    <row r="11" spans="1:26" s="3" customFormat="1" ht="12.75" customHeight="1">
      <c r="A11" s="22" t="s">
        <v>70</v>
      </c>
      <c r="B11" s="13" t="s">
        <v>71</v>
      </c>
      <c r="C11" s="13"/>
      <c r="D11" s="13"/>
      <c r="E11" s="23"/>
      <c r="F11" s="24"/>
      <c r="G11" s="20"/>
      <c r="H11" s="25"/>
      <c r="I11" s="25"/>
      <c r="R11" s="21" t="s">
        <v>72</v>
      </c>
      <c r="S11" s="10"/>
      <c r="T11" s="10"/>
      <c r="U11" s="10"/>
      <c r="V11" s="10" t="s">
        <v>73</v>
      </c>
      <c r="W11" s="10"/>
      <c r="X11" s="10"/>
      <c r="Y11" s="10"/>
      <c r="Z11" s="11"/>
    </row>
    <row r="12" spans="1:26" s="3" customFormat="1">
      <c r="A12" s="22" t="s">
        <v>74</v>
      </c>
      <c r="B12" s="13" t="s">
        <v>75</v>
      </c>
      <c r="C12" s="13"/>
      <c r="D12" s="13"/>
      <c r="E12" s="23"/>
      <c r="F12" s="24"/>
      <c r="G12" s="20"/>
      <c r="H12" s="26"/>
      <c r="I12" s="26"/>
      <c r="R12" s="21" t="s">
        <v>76</v>
      </c>
      <c r="S12" s="10"/>
      <c r="T12" s="10"/>
      <c r="U12" s="10"/>
      <c r="V12" s="10" t="s">
        <v>77</v>
      </c>
      <c r="W12" s="10"/>
      <c r="X12" s="10"/>
      <c r="Y12" s="10"/>
      <c r="Z12" s="11"/>
    </row>
    <row r="13" spans="1:26" s="3" customFormat="1">
      <c r="A13" s="27" t="s">
        <v>78</v>
      </c>
      <c r="B13" s="28" t="s">
        <v>79</v>
      </c>
      <c r="C13" s="28"/>
      <c r="D13" s="28"/>
      <c r="E13" s="29"/>
      <c r="F13" s="30"/>
      <c r="G13" s="20"/>
      <c r="R13" s="21" t="s">
        <v>80</v>
      </c>
      <c r="S13" s="10"/>
      <c r="T13" s="10"/>
      <c r="U13" s="10"/>
      <c r="V13" s="10" t="s">
        <v>81</v>
      </c>
      <c r="W13" s="10"/>
      <c r="X13" s="10"/>
      <c r="Y13" s="10"/>
      <c r="Z13" s="11"/>
    </row>
    <row r="14" spans="1:26" s="3" customFormat="1" ht="12.75" customHeight="1">
      <c r="A14" s="22" t="s">
        <v>82</v>
      </c>
      <c r="B14" s="13" t="s">
        <v>83</v>
      </c>
      <c r="C14" s="13"/>
      <c r="D14" s="13"/>
      <c r="E14" s="23"/>
      <c r="F14" s="19"/>
      <c r="G14" s="20" t="s">
        <v>84</v>
      </c>
      <c r="R14" s="21" t="s">
        <v>85</v>
      </c>
      <c r="S14" s="10"/>
      <c r="T14" s="10"/>
      <c r="U14" s="10"/>
      <c r="V14" s="10" t="s">
        <v>86</v>
      </c>
      <c r="W14" s="10"/>
      <c r="X14" s="10"/>
      <c r="Y14" s="10"/>
      <c r="Z14" s="11"/>
    </row>
    <row r="15" spans="1:26" s="3" customFormat="1">
      <c r="A15" s="22" t="s">
        <v>87</v>
      </c>
      <c r="B15" s="13" t="s">
        <v>88</v>
      </c>
      <c r="C15" s="13"/>
      <c r="D15" s="13"/>
      <c r="E15" s="23"/>
      <c r="F15" s="24"/>
      <c r="G15" s="20"/>
      <c r="R15" s="21" t="s">
        <v>89</v>
      </c>
      <c r="S15" s="10"/>
      <c r="T15" s="10"/>
      <c r="U15" s="10"/>
      <c r="V15" s="10"/>
      <c r="W15" s="10"/>
      <c r="X15" s="10"/>
      <c r="Y15" s="10"/>
      <c r="Z15" s="11"/>
    </row>
    <row r="16" spans="1:26" s="3" customFormat="1" ht="12.75" customHeight="1">
      <c r="A16" s="22" t="s">
        <v>90</v>
      </c>
      <c r="B16" s="13" t="s">
        <v>91</v>
      </c>
      <c r="C16" s="13"/>
      <c r="D16" s="13"/>
      <c r="E16" s="23"/>
      <c r="F16" s="24"/>
      <c r="G16" s="20"/>
      <c r="R16" s="21" t="s">
        <v>92</v>
      </c>
      <c r="S16" s="31"/>
      <c r="T16" s="31"/>
      <c r="U16" s="31"/>
      <c r="V16" s="31"/>
      <c r="W16" s="31"/>
      <c r="X16" s="31"/>
      <c r="Y16" s="31"/>
      <c r="Z16" s="32"/>
    </row>
    <row r="17" spans="1:26" s="3" customFormat="1">
      <c r="A17" s="22" t="s">
        <v>93</v>
      </c>
      <c r="B17" s="13" t="s">
        <v>94</v>
      </c>
      <c r="C17" s="13"/>
      <c r="D17" s="13"/>
      <c r="E17" s="23"/>
      <c r="F17" s="24"/>
      <c r="G17" s="20"/>
      <c r="R17" s="21" t="s">
        <v>95</v>
      </c>
      <c r="S17" s="10"/>
      <c r="T17" s="10"/>
      <c r="U17" s="10"/>
      <c r="V17" s="10"/>
      <c r="W17" s="10"/>
      <c r="X17" s="10"/>
      <c r="Y17" s="10"/>
      <c r="Z17" s="11"/>
    </row>
    <row r="18" spans="1:26" s="3" customFormat="1">
      <c r="A18" s="22" t="s">
        <v>96</v>
      </c>
      <c r="B18" s="12" t="s">
        <v>97</v>
      </c>
      <c r="C18" s="13"/>
      <c r="D18" s="13"/>
      <c r="E18" s="23"/>
      <c r="F18" s="24"/>
      <c r="G18" s="20"/>
      <c r="R18" s="21" t="s">
        <v>98</v>
      </c>
      <c r="S18" s="10"/>
      <c r="T18" s="10"/>
      <c r="U18" s="10"/>
      <c r="V18" s="10"/>
      <c r="W18" s="10"/>
      <c r="X18" s="10"/>
      <c r="Y18" s="10"/>
      <c r="Z18" s="11"/>
    </row>
    <row r="19" spans="1:26" s="3" customFormat="1">
      <c r="A19" s="27" t="s">
        <v>99</v>
      </c>
      <c r="B19" s="28" t="s">
        <v>100</v>
      </c>
      <c r="C19" s="28"/>
      <c r="D19" s="28"/>
      <c r="E19" s="29"/>
      <c r="F19" s="30"/>
      <c r="G19" s="20"/>
      <c r="R19" s="21" t="s">
        <v>101</v>
      </c>
      <c r="S19" s="10"/>
      <c r="T19" s="10"/>
      <c r="U19" s="10"/>
      <c r="V19" s="10"/>
      <c r="W19" s="10"/>
      <c r="X19" s="10"/>
      <c r="Y19" s="10"/>
      <c r="Z19" s="11"/>
    </row>
    <row r="20" spans="1:26" s="3" customFormat="1">
      <c r="R20" s="21" t="s">
        <v>102</v>
      </c>
      <c r="S20" s="33"/>
      <c r="T20" s="33"/>
      <c r="U20" s="33"/>
      <c r="V20" s="33"/>
      <c r="W20" s="33"/>
      <c r="X20" s="33"/>
      <c r="Y20" s="33"/>
      <c r="Z20" s="34"/>
    </row>
    <row r="21" spans="1:26" s="3" customFormat="1">
      <c r="A21" s="35" t="s">
        <v>103</v>
      </c>
      <c r="B21" s="35" t="s">
        <v>103</v>
      </c>
      <c r="C21" s="35" t="s">
        <v>103</v>
      </c>
      <c r="D21" s="35" t="s">
        <v>103</v>
      </c>
      <c r="E21" s="35" t="s">
        <v>103</v>
      </c>
      <c r="F21" s="35" t="s">
        <v>103</v>
      </c>
      <c r="G21" s="35" t="s">
        <v>103</v>
      </c>
      <c r="H21" s="35" t="s">
        <v>103</v>
      </c>
      <c r="I21" s="35" t="s">
        <v>103</v>
      </c>
      <c r="J21" s="35" t="s">
        <v>103</v>
      </c>
      <c r="K21" s="36" t="s">
        <v>103</v>
      </c>
      <c r="L21" s="36" t="s">
        <v>103</v>
      </c>
      <c r="M21" s="36" t="s">
        <v>103</v>
      </c>
      <c r="N21" s="36" t="s">
        <v>103</v>
      </c>
      <c r="O21" s="36" t="s">
        <v>103</v>
      </c>
      <c r="P21" s="36" t="s">
        <v>103</v>
      </c>
      <c r="R21" s="21" t="s">
        <v>104</v>
      </c>
      <c r="S21" s="33"/>
      <c r="T21" s="33"/>
      <c r="U21" s="33"/>
      <c r="V21" s="33"/>
      <c r="W21" s="33"/>
      <c r="X21" s="33"/>
      <c r="Y21" s="33"/>
      <c r="Z21" s="34"/>
    </row>
    <row r="22" spans="1:26" s="38" customFormat="1">
      <c r="A22" s="37" t="s">
        <v>1</v>
      </c>
      <c r="B22" s="37" t="s">
        <v>35</v>
      </c>
      <c r="C22" s="37" t="s">
        <v>44</v>
      </c>
      <c r="D22" s="37" t="s">
        <v>50</v>
      </c>
      <c r="E22" s="37" t="s">
        <v>57</v>
      </c>
      <c r="F22" s="37" t="s">
        <v>62</v>
      </c>
      <c r="G22" s="37" t="s">
        <v>105</v>
      </c>
      <c r="H22" s="37" t="s">
        <v>106</v>
      </c>
      <c r="I22" s="37" t="s">
        <v>74</v>
      </c>
      <c r="J22" s="37" t="s">
        <v>78</v>
      </c>
      <c r="K22" s="37" t="s">
        <v>107</v>
      </c>
      <c r="L22" s="37" t="s">
        <v>108</v>
      </c>
      <c r="M22" s="37" t="s">
        <v>109</v>
      </c>
      <c r="N22" s="37" t="s">
        <v>110</v>
      </c>
      <c r="O22" s="37" t="s">
        <v>96</v>
      </c>
      <c r="P22" s="37" t="s">
        <v>99</v>
      </c>
      <c r="R22" s="21" t="s">
        <v>111</v>
      </c>
      <c r="S22" s="33"/>
      <c r="T22" s="33"/>
      <c r="U22" s="33"/>
      <c r="V22" s="33"/>
      <c r="W22" s="33"/>
      <c r="X22" s="33"/>
      <c r="Y22" s="33"/>
      <c r="Z22" s="34"/>
    </row>
    <row r="23" spans="1:26" s="3" customFormat="1" ht="14.25">
      <c r="A23" s="39" t="s">
        <v>37</v>
      </c>
      <c r="B23" s="40">
        <v>4015600</v>
      </c>
      <c r="C23" s="39" t="s">
        <v>112</v>
      </c>
      <c r="D23" s="39" t="s">
        <v>113</v>
      </c>
      <c r="E23" s="39" t="s">
        <v>114</v>
      </c>
      <c r="F23" s="40">
        <v>3154</v>
      </c>
      <c r="G23" s="40">
        <v>727039</v>
      </c>
      <c r="H23" s="40">
        <v>2152325</v>
      </c>
      <c r="I23" s="40">
        <v>234</v>
      </c>
      <c r="J23" s="39" t="s">
        <v>38</v>
      </c>
      <c r="K23" s="41">
        <v>727159</v>
      </c>
      <c r="L23" s="41">
        <v>2152649</v>
      </c>
      <c r="M23" s="41">
        <v>727554</v>
      </c>
      <c r="N23" s="41">
        <v>2153333</v>
      </c>
      <c r="O23" s="42">
        <v>101</v>
      </c>
      <c r="P23" s="41">
        <v>600</v>
      </c>
      <c r="R23" s="21" t="s">
        <v>115</v>
      </c>
      <c r="S23" s="43"/>
      <c r="T23" s="43"/>
      <c r="U23" s="43"/>
      <c r="V23" s="43"/>
      <c r="W23" s="43"/>
      <c r="X23" s="43"/>
      <c r="Y23" s="43"/>
      <c r="Z23" s="44"/>
    </row>
    <row r="24" spans="1:26" s="3" customFormat="1" ht="15.75">
      <c r="A24" s="2"/>
      <c r="B24" s="2"/>
      <c r="C24" s="2"/>
      <c r="D24" s="2"/>
      <c r="E24" s="2"/>
      <c r="F24" s="45"/>
      <c r="G24" s="46">
        <v>775925</v>
      </c>
      <c r="H24" s="47">
        <v>6584820</v>
      </c>
      <c r="K24" s="47">
        <v>776048</v>
      </c>
      <c r="L24" s="47">
        <v>6585143</v>
      </c>
      <c r="M24" s="47">
        <v>776448</v>
      </c>
      <c r="N24" s="47">
        <v>6585823</v>
      </c>
      <c r="R24" s="21" t="s">
        <v>116</v>
      </c>
      <c r="S24" s="43"/>
      <c r="T24" s="43"/>
      <c r="U24" s="43"/>
      <c r="V24" s="43"/>
      <c r="W24" s="43"/>
      <c r="X24" s="43"/>
      <c r="Y24" s="43"/>
      <c r="Z24" s="44"/>
    </row>
    <row r="25" spans="1:26" s="3" customFormat="1" ht="15.75">
      <c r="A25" s="1" t="s">
        <v>117</v>
      </c>
      <c r="B25" s="1"/>
      <c r="C25" s="1"/>
      <c r="D25" s="2"/>
      <c r="E25" s="2"/>
      <c r="F25" s="45"/>
      <c r="R25" s="48" t="s">
        <v>118</v>
      </c>
      <c r="S25" s="43"/>
      <c r="T25" s="43"/>
      <c r="U25" s="43"/>
      <c r="V25" s="43"/>
      <c r="W25" s="43"/>
      <c r="X25" s="43"/>
      <c r="Y25" s="43"/>
      <c r="Z25" s="44"/>
    </row>
    <row r="26" spans="1:26">
      <c r="K26" s="3"/>
      <c r="L26" s="3"/>
      <c r="R26" s="48" t="s">
        <v>119</v>
      </c>
      <c r="S26" s="43"/>
      <c r="T26" s="43"/>
      <c r="U26" s="43"/>
      <c r="V26" s="43"/>
      <c r="W26" s="43"/>
      <c r="X26" s="43"/>
      <c r="Y26" s="43"/>
      <c r="Z26" s="44"/>
    </row>
    <row r="27" spans="1:26">
      <c r="A27" s="12" t="s">
        <v>17</v>
      </c>
      <c r="B27" s="51"/>
      <c r="C27" s="51"/>
      <c r="D27" s="51"/>
      <c r="E27" s="8"/>
      <c r="F27" s="49"/>
      <c r="G27" s="49"/>
      <c r="K27" s="3"/>
      <c r="L27" s="3"/>
      <c r="M27" s="3"/>
      <c r="N27" s="3"/>
      <c r="O27" s="3"/>
      <c r="P27" s="3"/>
      <c r="R27" s="48" t="s">
        <v>120</v>
      </c>
      <c r="S27" s="43"/>
      <c r="T27" s="43"/>
      <c r="U27" s="43"/>
      <c r="V27" s="43"/>
      <c r="W27" s="43"/>
      <c r="X27" s="43"/>
      <c r="Y27" s="43"/>
      <c r="Z27" s="44"/>
    </row>
    <row r="28" spans="1:26">
      <c r="A28" s="16" t="s">
        <v>35</v>
      </c>
      <c r="B28" s="17" t="s">
        <v>121</v>
      </c>
      <c r="C28" s="17"/>
      <c r="D28" s="17"/>
      <c r="E28" s="52"/>
      <c r="H28" s="38"/>
      <c r="I28" s="38"/>
      <c r="R28" s="53" t="s">
        <v>122</v>
      </c>
      <c r="S28" s="54"/>
      <c r="T28" s="54"/>
      <c r="U28" s="54"/>
      <c r="V28" s="54"/>
      <c r="W28" s="54"/>
      <c r="X28" s="54"/>
      <c r="Y28" s="54"/>
      <c r="Z28" s="55"/>
    </row>
    <row r="29" spans="1:26" ht="13.5" customHeight="1">
      <c r="A29" s="22" t="s">
        <v>44</v>
      </c>
      <c r="B29" s="13" t="s">
        <v>45</v>
      </c>
      <c r="C29" s="13"/>
      <c r="D29" s="13"/>
      <c r="E29" s="56"/>
      <c r="H29" s="38"/>
      <c r="I29" s="38"/>
    </row>
    <row r="30" spans="1:26" ht="13.5" customHeight="1">
      <c r="A30" s="22" t="s">
        <v>123</v>
      </c>
      <c r="B30" s="13" t="s">
        <v>124</v>
      </c>
      <c r="C30" s="13"/>
      <c r="D30" s="13"/>
      <c r="E30" s="56"/>
      <c r="H30" s="38"/>
      <c r="J30" s="2"/>
      <c r="K30" s="2"/>
      <c r="L30" s="2"/>
      <c r="M30" s="2"/>
      <c r="N30" s="2"/>
      <c r="O30" s="2"/>
      <c r="P30" s="2"/>
    </row>
    <row r="31" spans="1:26" ht="13.5" customHeight="1">
      <c r="A31" s="22" t="s">
        <v>125</v>
      </c>
      <c r="B31" s="13" t="s">
        <v>126</v>
      </c>
      <c r="C31" s="13"/>
      <c r="D31" s="13"/>
      <c r="E31" s="56"/>
      <c r="H31" s="38"/>
      <c r="I31" s="57"/>
      <c r="J31" s="58"/>
      <c r="K31" s="3"/>
      <c r="L31" s="3"/>
      <c r="M31" s="3"/>
      <c r="V31" s="49"/>
      <c r="W31" s="49"/>
      <c r="X31" s="49"/>
      <c r="Y31" s="49"/>
    </row>
    <row r="32" spans="1:26" ht="16.5" customHeight="1">
      <c r="A32" s="22" t="s">
        <v>127</v>
      </c>
      <c r="B32" s="12" t="s">
        <v>128</v>
      </c>
      <c r="C32" s="13"/>
      <c r="D32" s="13"/>
      <c r="E32" s="56"/>
      <c r="G32" s="1" t="s">
        <v>129</v>
      </c>
      <c r="H32" s="1"/>
      <c r="I32" s="1"/>
      <c r="J32" s="1"/>
      <c r="V32" s="49"/>
      <c r="W32" s="49"/>
      <c r="X32" s="49"/>
      <c r="Y32" s="49"/>
    </row>
    <row r="33" spans="1:21">
      <c r="A33" s="27" t="s">
        <v>130</v>
      </c>
      <c r="B33" s="59" t="s">
        <v>131</v>
      </c>
      <c r="C33" s="28"/>
      <c r="D33" s="28"/>
      <c r="E33" s="60"/>
      <c r="G33" s="57"/>
      <c r="H33" s="58"/>
      <c r="I33" s="3"/>
      <c r="J33" s="3"/>
      <c r="U33" s="50"/>
    </row>
    <row r="34" spans="1:21">
      <c r="F34" s="50"/>
      <c r="G34" s="50"/>
      <c r="H34" s="12" t="s">
        <v>17</v>
      </c>
      <c r="I34" s="51"/>
      <c r="J34" s="51"/>
      <c r="U34" s="50"/>
    </row>
    <row r="35" spans="1:21">
      <c r="F35" s="50"/>
      <c r="G35" s="50"/>
      <c r="H35" s="61" t="s">
        <v>132</v>
      </c>
      <c r="I35" s="62" t="s">
        <v>133</v>
      </c>
      <c r="J35" s="63"/>
      <c r="U35" s="50"/>
    </row>
    <row r="36" spans="1:21">
      <c r="F36" s="49"/>
      <c r="G36" s="49"/>
      <c r="S36" s="64"/>
      <c r="T36" s="64"/>
      <c r="U36" s="50"/>
    </row>
    <row r="37" spans="1:21">
      <c r="A37" s="65"/>
      <c r="B37" s="65"/>
      <c r="C37" s="65"/>
      <c r="D37" s="35" t="s">
        <v>103</v>
      </c>
      <c r="E37" s="36" t="s">
        <v>103</v>
      </c>
      <c r="F37" s="66"/>
      <c r="G37" s="49"/>
      <c r="H37" s="35" t="s">
        <v>103</v>
      </c>
      <c r="I37" s="35" t="s">
        <v>103</v>
      </c>
      <c r="J37" s="35" t="s">
        <v>103</v>
      </c>
      <c r="R37" s="64"/>
      <c r="S37" s="64"/>
      <c r="T37" s="50"/>
      <c r="U37" s="50"/>
    </row>
    <row r="38" spans="1:21" ht="25.5">
      <c r="A38" s="37" t="s">
        <v>35</v>
      </c>
      <c r="B38" s="37" t="s">
        <v>44</v>
      </c>
      <c r="C38" s="37" t="s">
        <v>123</v>
      </c>
      <c r="D38" s="37" t="s">
        <v>125</v>
      </c>
      <c r="E38" s="67" t="s">
        <v>127</v>
      </c>
      <c r="F38" s="68" t="s">
        <v>134</v>
      </c>
      <c r="G38" s="69" t="s">
        <v>135</v>
      </c>
      <c r="H38" s="70" t="s">
        <v>136</v>
      </c>
      <c r="I38" s="70" t="s">
        <v>137</v>
      </c>
      <c r="J38" s="71" t="s">
        <v>138</v>
      </c>
      <c r="R38" s="64"/>
      <c r="S38" s="64"/>
      <c r="T38" s="50"/>
      <c r="U38" s="50"/>
    </row>
    <row r="39" spans="1:21" ht="14.25">
      <c r="A39" s="72"/>
      <c r="B39" s="73"/>
      <c r="C39" s="39" t="s">
        <v>139</v>
      </c>
      <c r="D39" s="74">
        <v>42234</v>
      </c>
      <c r="E39" s="75">
        <v>89</v>
      </c>
      <c r="F39" s="76" t="s">
        <v>140</v>
      </c>
      <c r="G39" s="77" t="s">
        <v>12</v>
      </c>
      <c r="H39" s="78"/>
      <c r="I39" s="78">
        <v>0</v>
      </c>
      <c r="J39" s="79">
        <v>0</v>
      </c>
      <c r="R39" s="64"/>
      <c r="S39" s="64"/>
      <c r="T39" s="50"/>
      <c r="U39" s="50"/>
    </row>
    <row r="40" spans="1:21" ht="14.25">
      <c r="A40" s="37" t="s">
        <v>141</v>
      </c>
      <c r="B40" s="80"/>
      <c r="C40" s="80"/>
      <c r="D40" s="81"/>
      <c r="E40" s="80"/>
      <c r="F40" s="76" t="s">
        <v>142</v>
      </c>
      <c r="G40" s="77" t="s">
        <v>21</v>
      </c>
      <c r="H40" s="78" t="s">
        <v>143</v>
      </c>
      <c r="I40" s="78">
        <v>0</v>
      </c>
      <c r="J40" s="79" t="s">
        <v>144</v>
      </c>
      <c r="L40" s="82"/>
      <c r="M40" s="35" t="s">
        <v>103</v>
      </c>
      <c r="R40" s="64"/>
      <c r="S40" s="64"/>
      <c r="T40" s="50"/>
      <c r="U40" s="50"/>
    </row>
    <row r="41" spans="1:21" ht="15" customHeight="1">
      <c r="A41" s="83"/>
      <c r="B41" s="83"/>
      <c r="C41" s="83"/>
      <c r="D41" s="83"/>
      <c r="E41" s="83"/>
      <c r="F41" s="76" t="s">
        <v>145</v>
      </c>
      <c r="G41" s="77" t="s">
        <v>30</v>
      </c>
      <c r="H41" s="78"/>
      <c r="I41" s="78">
        <v>0</v>
      </c>
      <c r="J41" s="79">
        <v>0</v>
      </c>
      <c r="L41" s="84" t="s">
        <v>146</v>
      </c>
      <c r="M41" s="84"/>
      <c r="R41" s="64"/>
      <c r="S41" s="64"/>
      <c r="T41" s="50"/>
      <c r="U41" s="50"/>
    </row>
    <row r="42" spans="1:21" ht="14.25">
      <c r="A42" s="80"/>
      <c r="B42" s="85"/>
      <c r="C42" s="85"/>
      <c r="D42" s="81"/>
      <c r="E42" s="80"/>
      <c r="F42" s="76" t="s">
        <v>147</v>
      </c>
      <c r="G42" s="77" t="s">
        <v>39</v>
      </c>
      <c r="H42" s="78" t="s">
        <v>143</v>
      </c>
      <c r="I42" s="78">
        <v>0</v>
      </c>
      <c r="J42" s="79">
        <v>0</v>
      </c>
      <c r="L42" s="86" t="s">
        <v>148</v>
      </c>
      <c r="M42" s="87" t="s">
        <v>149</v>
      </c>
      <c r="R42" s="64"/>
      <c r="S42" s="64"/>
      <c r="T42" s="50"/>
      <c r="U42" s="50"/>
    </row>
    <row r="43" spans="1:21" ht="14.25">
      <c r="A43" s="80"/>
      <c r="B43" s="85"/>
      <c r="C43" s="85"/>
      <c r="D43" s="81"/>
      <c r="E43" s="80"/>
      <c r="F43" s="76" t="s">
        <v>150</v>
      </c>
      <c r="G43" s="77" t="s">
        <v>48</v>
      </c>
      <c r="H43" s="78" t="s">
        <v>151</v>
      </c>
      <c r="I43" s="78" t="s">
        <v>144</v>
      </c>
      <c r="J43" s="79" t="s">
        <v>144</v>
      </c>
      <c r="L43" s="86" t="s">
        <v>152</v>
      </c>
      <c r="M43" s="88" t="s">
        <v>149</v>
      </c>
      <c r="O43" s="3"/>
      <c r="P43" s="3"/>
      <c r="Q43" s="3"/>
      <c r="R43" s="3"/>
      <c r="S43" s="3"/>
      <c r="T43" s="50"/>
      <c r="U43" s="50"/>
    </row>
    <row r="44" spans="1:21" ht="14.25">
      <c r="A44" s="80"/>
      <c r="B44" s="85"/>
      <c r="C44" s="85"/>
      <c r="D44" s="81"/>
      <c r="E44" s="80"/>
      <c r="F44" s="76" t="s">
        <v>153</v>
      </c>
      <c r="G44" s="77" t="s">
        <v>55</v>
      </c>
      <c r="H44" s="78"/>
      <c r="I44" s="78">
        <v>0</v>
      </c>
      <c r="J44" s="79">
        <v>0</v>
      </c>
      <c r="L44" s="89" t="s">
        <v>154</v>
      </c>
      <c r="M44" s="88" t="s">
        <v>149</v>
      </c>
      <c r="N44" s="3"/>
      <c r="O44" s="3"/>
      <c r="P44" s="3"/>
      <c r="Q44" s="3"/>
      <c r="R44" s="3"/>
      <c r="S44" s="3"/>
      <c r="T44" s="50"/>
      <c r="U44" s="50"/>
    </row>
    <row r="45" spans="1:21" ht="14.25">
      <c r="A45" s="80"/>
      <c r="B45" s="85"/>
      <c r="C45" s="85"/>
      <c r="D45" s="81"/>
      <c r="E45" s="80"/>
      <c r="F45" s="76" t="s">
        <v>155</v>
      </c>
      <c r="G45" s="77" t="s">
        <v>61</v>
      </c>
      <c r="H45" s="78"/>
      <c r="I45" s="78">
        <v>0</v>
      </c>
      <c r="J45" s="79">
        <v>0</v>
      </c>
      <c r="L45" s="3"/>
      <c r="M45" s="3"/>
      <c r="N45" s="3"/>
      <c r="O45" s="3"/>
      <c r="P45" s="3"/>
      <c r="Q45" s="3"/>
      <c r="R45" s="3"/>
      <c r="S45" s="3"/>
      <c r="T45" s="50"/>
      <c r="U45" s="50"/>
    </row>
    <row r="46" spans="1:21" ht="14.25">
      <c r="A46" s="80"/>
      <c r="B46" s="85"/>
      <c r="C46" s="85"/>
      <c r="D46" s="81"/>
      <c r="E46" s="80"/>
      <c r="F46" s="76" t="s">
        <v>156</v>
      </c>
      <c r="G46" s="77" t="s">
        <v>65</v>
      </c>
      <c r="H46" s="78" t="s">
        <v>143</v>
      </c>
      <c r="I46" s="78">
        <v>0</v>
      </c>
      <c r="J46" s="79" t="s">
        <v>144</v>
      </c>
      <c r="L46" s="3"/>
      <c r="N46" s="3"/>
      <c r="O46" s="3"/>
      <c r="P46" s="3"/>
      <c r="Q46" s="3"/>
      <c r="R46" s="3"/>
      <c r="S46" s="3"/>
      <c r="T46" s="3"/>
      <c r="U46" s="3"/>
    </row>
    <row r="47" spans="1:21" s="3" customFormat="1" ht="14.25">
      <c r="A47" s="80"/>
      <c r="B47" s="85"/>
      <c r="C47" s="85"/>
      <c r="D47" s="81"/>
      <c r="E47" s="80"/>
      <c r="F47" s="76" t="s">
        <v>157</v>
      </c>
      <c r="G47" s="77" t="s">
        <v>69</v>
      </c>
      <c r="H47" s="78"/>
      <c r="I47" s="78">
        <v>0</v>
      </c>
      <c r="J47" s="79">
        <v>0</v>
      </c>
      <c r="M47" s="49"/>
    </row>
    <row r="48" spans="1:21" s="3" customFormat="1" ht="14.25">
      <c r="A48" s="80"/>
      <c r="B48" s="85"/>
      <c r="C48" s="85"/>
      <c r="D48" s="81"/>
      <c r="E48" s="80"/>
      <c r="F48" s="76" t="s">
        <v>158</v>
      </c>
      <c r="G48" s="77" t="s">
        <v>73</v>
      </c>
      <c r="H48" s="78" t="s">
        <v>159</v>
      </c>
      <c r="I48" s="78">
        <v>0</v>
      </c>
      <c r="J48" s="79" t="s">
        <v>144</v>
      </c>
      <c r="M48" s="49"/>
      <c r="O48" s="49"/>
      <c r="P48" s="49"/>
      <c r="Q48" s="49"/>
      <c r="R48" s="64"/>
      <c r="S48" s="64"/>
    </row>
    <row r="49" spans="1:21" s="3" customFormat="1" ht="14.25">
      <c r="A49" s="80"/>
      <c r="B49" s="85"/>
      <c r="C49" s="85"/>
      <c r="D49" s="81"/>
      <c r="E49" s="80"/>
      <c r="F49" s="76" t="s">
        <v>160</v>
      </c>
      <c r="G49" s="77" t="s">
        <v>77</v>
      </c>
      <c r="H49" s="78" t="s">
        <v>143</v>
      </c>
      <c r="I49" s="78">
        <v>0</v>
      </c>
      <c r="J49" s="79">
        <v>0</v>
      </c>
      <c r="M49" s="49"/>
      <c r="N49" s="49"/>
      <c r="O49" s="49"/>
      <c r="P49" s="49"/>
      <c r="Q49" s="49"/>
      <c r="R49" s="64"/>
      <c r="S49" s="64"/>
    </row>
    <row r="50" spans="1:21" s="3" customFormat="1" ht="14.25">
      <c r="A50" s="80"/>
      <c r="B50" s="85"/>
      <c r="C50" s="85"/>
      <c r="D50" s="81"/>
      <c r="E50" s="80"/>
      <c r="F50" s="76" t="s">
        <v>161</v>
      </c>
      <c r="G50" s="77" t="s">
        <v>81</v>
      </c>
      <c r="H50" s="78"/>
      <c r="I50" s="78">
        <v>0</v>
      </c>
      <c r="J50" s="79">
        <v>0</v>
      </c>
      <c r="L50" s="49"/>
      <c r="M50" s="49"/>
      <c r="N50" s="49"/>
      <c r="O50" s="49"/>
      <c r="P50" s="49"/>
      <c r="Q50" s="49"/>
      <c r="R50" s="64"/>
      <c r="S50" s="64"/>
    </row>
    <row r="51" spans="1:21" s="3" customFormat="1" ht="14.25">
      <c r="A51" s="80"/>
      <c r="B51" s="85"/>
      <c r="C51" s="85"/>
      <c r="D51" s="81"/>
      <c r="E51" s="80"/>
      <c r="F51" s="90" t="s">
        <v>162</v>
      </c>
      <c r="G51" s="91" t="s">
        <v>86</v>
      </c>
      <c r="H51" s="92"/>
      <c r="I51" s="92"/>
      <c r="J51" s="93"/>
      <c r="L51" s="49"/>
      <c r="M51" s="49"/>
      <c r="N51" s="49"/>
      <c r="O51" s="49"/>
      <c r="P51" s="49"/>
      <c r="Q51" s="49"/>
      <c r="R51" s="64"/>
      <c r="S51" s="64"/>
    </row>
    <row r="52" spans="1:21" s="3" customFormat="1" ht="14.25">
      <c r="A52" s="80"/>
      <c r="B52" s="85"/>
      <c r="C52" s="85"/>
      <c r="D52" s="81"/>
      <c r="E52" s="80"/>
      <c r="F52" s="94"/>
      <c r="G52" s="95"/>
      <c r="H52" s="96"/>
      <c r="I52" s="96"/>
      <c r="J52" s="96"/>
      <c r="L52" s="49"/>
      <c r="M52" s="49"/>
      <c r="N52" s="49"/>
      <c r="O52" s="49"/>
      <c r="P52" s="49"/>
      <c r="Q52" s="49"/>
      <c r="R52" s="64"/>
      <c r="S52" s="64"/>
    </row>
    <row r="53" spans="1:21" s="3" customFormat="1">
      <c r="A53" s="80"/>
      <c r="B53" s="85"/>
      <c r="C53" s="85"/>
      <c r="D53" s="81"/>
      <c r="E53" s="80"/>
      <c r="F53" s="94"/>
      <c r="G53" s="95"/>
      <c r="H53" s="12" t="s">
        <v>17</v>
      </c>
      <c r="I53" s="51"/>
      <c r="J53" s="51"/>
      <c r="L53" s="49"/>
      <c r="M53" s="49"/>
      <c r="N53" s="49"/>
      <c r="O53" s="49"/>
      <c r="P53" s="49"/>
      <c r="Q53" s="49"/>
      <c r="R53" s="64"/>
      <c r="S53" s="64"/>
    </row>
    <row r="54" spans="1:21" s="3" customFormat="1">
      <c r="A54" s="80"/>
      <c r="B54" s="85"/>
      <c r="C54" s="85"/>
      <c r="D54" s="81"/>
      <c r="E54" s="80"/>
      <c r="F54" s="94"/>
      <c r="G54" s="95"/>
      <c r="H54" s="16" t="s">
        <v>132</v>
      </c>
      <c r="I54" s="97" t="s">
        <v>163</v>
      </c>
      <c r="J54" s="98"/>
      <c r="L54" s="49"/>
      <c r="M54" s="49"/>
      <c r="N54" s="49"/>
      <c r="O54" s="49"/>
      <c r="P54" s="49"/>
      <c r="Q54" s="49"/>
      <c r="R54" s="64"/>
      <c r="S54" s="64"/>
    </row>
    <row r="55" spans="1:21" s="3" customFormat="1" ht="33.75" customHeight="1">
      <c r="A55" s="2"/>
      <c r="B55" s="2"/>
      <c r="C55" s="2"/>
      <c r="D55" s="2"/>
      <c r="E55" s="2"/>
      <c r="F55" s="99" t="s">
        <v>164</v>
      </c>
      <c r="G55" s="100">
        <f>SUM(H55:J55)</f>
        <v>1.0000000149011612</v>
      </c>
      <c r="H55" s="101">
        <v>0.23999999463558197</v>
      </c>
      <c r="I55" s="101">
        <v>9.0000003576278687E-2</v>
      </c>
      <c r="J55" s="101">
        <v>0.67000001668930054</v>
      </c>
      <c r="L55" s="49"/>
      <c r="M55" s="49"/>
      <c r="N55" s="49"/>
      <c r="O55" s="49"/>
      <c r="P55" s="49"/>
      <c r="Q55" s="49"/>
      <c r="R55" s="49"/>
      <c r="S55" s="64"/>
      <c r="T55" s="64"/>
      <c r="U55" s="50"/>
    </row>
    <row r="56" spans="1:21" ht="16.5" customHeight="1">
      <c r="A56" s="1" t="s">
        <v>165</v>
      </c>
      <c r="B56" s="1"/>
      <c r="C56" s="1"/>
      <c r="D56" s="1"/>
      <c r="E56" s="1"/>
      <c r="F56" s="45"/>
      <c r="G56" s="102"/>
      <c r="T56" s="64"/>
      <c r="U56" s="64"/>
    </row>
    <row r="57" spans="1:21">
      <c r="G57" s="103"/>
      <c r="T57" s="64"/>
      <c r="U57" s="64"/>
    </row>
    <row r="58" spans="1:21">
      <c r="A58" s="12" t="s">
        <v>17</v>
      </c>
      <c r="B58" s="51"/>
      <c r="C58" s="51"/>
      <c r="D58" s="51"/>
      <c r="E58" s="104"/>
      <c r="F58" s="105"/>
      <c r="G58" s="103"/>
      <c r="T58" s="64"/>
      <c r="U58" s="64"/>
    </row>
    <row r="59" spans="1:21">
      <c r="A59" s="16" t="s">
        <v>134</v>
      </c>
      <c r="B59" s="17" t="s">
        <v>166</v>
      </c>
      <c r="C59" s="17"/>
      <c r="D59" s="17"/>
      <c r="E59" s="17"/>
      <c r="F59" s="52"/>
      <c r="G59" s="10"/>
      <c r="J59" s="106"/>
      <c r="T59" s="64"/>
      <c r="U59" s="64"/>
    </row>
    <row r="60" spans="1:21">
      <c r="A60" s="22" t="s">
        <v>167</v>
      </c>
      <c r="B60" s="13" t="s">
        <v>166</v>
      </c>
      <c r="C60" s="13"/>
      <c r="D60" s="13"/>
      <c r="E60" s="13"/>
      <c r="F60" s="56"/>
      <c r="G60" s="10"/>
      <c r="H60" s="107"/>
      <c r="I60" s="107"/>
      <c r="J60" s="108"/>
      <c r="S60" s="64"/>
      <c r="T60" s="64"/>
      <c r="U60" s="50"/>
    </row>
    <row r="61" spans="1:21">
      <c r="A61" s="22" t="s">
        <v>168</v>
      </c>
      <c r="B61" s="13" t="s">
        <v>169</v>
      </c>
      <c r="C61" s="13"/>
      <c r="D61" s="13"/>
      <c r="E61" s="13"/>
      <c r="F61" s="56"/>
      <c r="G61" s="10"/>
      <c r="H61" s="107"/>
      <c r="I61" s="107"/>
      <c r="J61" s="108"/>
      <c r="K61" s="109" t="s">
        <v>170</v>
      </c>
      <c r="L61" s="110" t="s">
        <v>135</v>
      </c>
      <c r="M61" s="110" t="s">
        <v>171</v>
      </c>
      <c r="S61" s="64"/>
      <c r="T61" s="64"/>
      <c r="U61" s="50"/>
    </row>
    <row r="62" spans="1:21">
      <c r="A62" s="22" t="s">
        <v>172</v>
      </c>
      <c r="B62" s="13" t="s">
        <v>166</v>
      </c>
      <c r="C62" s="13"/>
      <c r="D62" s="13"/>
      <c r="E62" s="13"/>
      <c r="F62" s="56"/>
      <c r="G62" s="10"/>
      <c r="H62" s="111" t="s">
        <v>17</v>
      </c>
      <c r="I62" s="107"/>
      <c r="J62" s="108"/>
      <c r="K62" s="112">
        <v>1</v>
      </c>
      <c r="L62" s="113" t="s">
        <v>15</v>
      </c>
      <c r="M62" s="114" t="s">
        <v>173</v>
      </c>
      <c r="S62" s="64"/>
      <c r="T62" s="64"/>
      <c r="U62" s="50"/>
    </row>
    <row r="63" spans="1:21">
      <c r="A63" s="22" t="s">
        <v>174</v>
      </c>
      <c r="B63" s="13" t="s">
        <v>175</v>
      </c>
      <c r="C63" s="13"/>
      <c r="D63" s="13"/>
      <c r="E63" s="13"/>
      <c r="F63" s="56"/>
      <c r="G63" s="10"/>
      <c r="H63" s="115" t="s">
        <v>176</v>
      </c>
      <c r="I63" s="115" t="s">
        <v>135</v>
      </c>
      <c r="J63" s="115" t="s">
        <v>177</v>
      </c>
      <c r="K63" s="116">
        <v>2</v>
      </c>
      <c r="L63" s="113" t="s">
        <v>24</v>
      </c>
      <c r="M63" s="114" t="s">
        <v>178</v>
      </c>
      <c r="S63" s="64"/>
      <c r="T63" s="64"/>
      <c r="U63" s="50"/>
    </row>
    <row r="64" spans="1:21">
      <c r="A64" s="22" t="s">
        <v>179</v>
      </c>
      <c r="B64" s="13" t="s">
        <v>180</v>
      </c>
      <c r="C64" s="13"/>
      <c r="D64" s="13"/>
      <c r="E64" s="13"/>
      <c r="F64" s="56"/>
      <c r="G64" s="10"/>
      <c r="H64" s="117" t="s">
        <v>181</v>
      </c>
      <c r="I64" s="117" t="s">
        <v>13</v>
      </c>
      <c r="J64" s="117" t="s">
        <v>182</v>
      </c>
      <c r="K64" s="116">
        <v>3</v>
      </c>
      <c r="L64" s="113" t="s">
        <v>33</v>
      </c>
      <c r="M64" s="114" t="s">
        <v>183</v>
      </c>
      <c r="S64" s="64"/>
      <c r="T64" s="64"/>
      <c r="U64" s="50"/>
    </row>
    <row r="65" spans="1:25">
      <c r="A65" s="22" t="s">
        <v>184</v>
      </c>
      <c r="B65" s="13" t="s">
        <v>185</v>
      </c>
      <c r="C65" s="13"/>
      <c r="D65" s="13"/>
      <c r="E65" s="13"/>
      <c r="F65" s="56"/>
      <c r="G65" s="10"/>
      <c r="H65" s="118" t="s">
        <v>186</v>
      </c>
      <c r="I65" s="118" t="s">
        <v>22</v>
      </c>
      <c r="J65" s="118" t="s">
        <v>187</v>
      </c>
      <c r="K65" s="116">
        <v>4</v>
      </c>
      <c r="L65" s="113" t="s">
        <v>42</v>
      </c>
      <c r="M65" s="114" t="s">
        <v>188</v>
      </c>
      <c r="S65" s="64"/>
      <c r="T65" s="64"/>
      <c r="U65" s="50"/>
    </row>
    <row r="66" spans="1:25">
      <c r="A66" s="22" t="s">
        <v>189</v>
      </c>
      <c r="B66" s="13" t="s">
        <v>190</v>
      </c>
      <c r="C66" s="13"/>
      <c r="D66" s="13"/>
      <c r="E66" s="13"/>
      <c r="F66" s="56"/>
      <c r="G66" s="10"/>
      <c r="H66" s="118" t="s">
        <v>191</v>
      </c>
      <c r="I66" s="118" t="s">
        <v>31</v>
      </c>
      <c r="J66" s="118" t="s">
        <v>192</v>
      </c>
      <c r="K66" s="116">
        <v>5</v>
      </c>
      <c r="L66" s="113" t="s">
        <v>49</v>
      </c>
      <c r="M66" s="114" t="s">
        <v>193</v>
      </c>
      <c r="O66" s="38"/>
      <c r="P66" s="38"/>
      <c r="Q66" s="38"/>
      <c r="R66" s="38"/>
      <c r="S66" s="38"/>
      <c r="T66" s="38"/>
      <c r="U66" s="50"/>
    </row>
    <row r="67" spans="1:25">
      <c r="A67" s="22" t="s">
        <v>194</v>
      </c>
      <c r="B67" s="13" t="s">
        <v>195</v>
      </c>
      <c r="C67" s="13"/>
      <c r="D67" s="13"/>
      <c r="E67" s="13"/>
      <c r="F67" s="56"/>
      <c r="G67" s="119"/>
      <c r="H67" s="120" t="s">
        <v>196</v>
      </c>
      <c r="I67" s="120" t="s">
        <v>40</v>
      </c>
      <c r="J67" s="120" t="s">
        <v>197</v>
      </c>
      <c r="K67" s="121">
        <v>6</v>
      </c>
      <c r="L67" s="122" t="s">
        <v>56</v>
      </c>
      <c r="M67" s="123" t="s">
        <v>198</v>
      </c>
      <c r="N67" s="38"/>
      <c r="S67" s="64"/>
      <c r="T67" s="64"/>
      <c r="U67" s="50"/>
    </row>
    <row r="68" spans="1:25">
      <c r="A68" s="27" t="s">
        <v>199</v>
      </c>
      <c r="B68" s="28" t="s">
        <v>200</v>
      </c>
      <c r="C68" s="124"/>
      <c r="D68" s="124"/>
      <c r="E68" s="28"/>
      <c r="F68" s="60"/>
      <c r="G68" s="119"/>
      <c r="H68" s="38"/>
      <c r="T68" s="64"/>
      <c r="U68" s="64"/>
    </row>
    <row r="69" spans="1:25">
      <c r="E69" s="125"/>
      <c r="F69" s="49"/>
      <c r="H69" s="38"/>
      <c r="T69" s="64"/>
      <c r="U69" s="64"/>
      <c r="V69" s="38"/>
    </row>
    <row r="70" spans="1:25" s="38" customFormat="1">
      <c r="C70" s="66"/>
      <c r="D70" s="35" t="s">
        <v>103</v>
      </c>
      <c r="E70" s="35" t="s">
        <v>103</v>
      </c>
      <c r="F70" s="35" t="s">
        <v>103</v>
      </c>
      <c r="G70" s="35" t="s">
        <v>103</v>
      </c>
      <c r="H70" s="35" t="s">
        <v>103</v>
      </c>
      <c r="I70" s="126" t="s">
        <v>201</v>
      </c>
      <c r="J70" s="126" t="s">
        <v>201</v>
      </c>
      <c r="K70" s="126" t="s">
        <v>201</v>
      </c>
      <c r="L70" s="126" t="s">
        <v>201</v>
      </c>
      <c r="P70" s="49"/>
      <c r="Q70" s="49"/>
      <c r="R70" s="49"/>
      <c r="S70" s="49"/>
      <c r="T70" s="49"/>
      <c r="U70" s="64"/>
      <c r="V70" s="64"/>
      <c r="W70" s="50"/>
      <c r="X70" s="50"/>
      <c r="Y70" s="50"/>
    </row>
    <row r="71" spans="1:25">
      <c r="A71" s="37" t="s">
        <v>35</v>
      </c>
      <c r="B71" s="37" t="s">
        <v>125</v>
      </c>
      <c r="C71" s="127" t="s">
        <v>202</v>
      </c>
      <c r="D71" s="127" t="s">
        <v>134</v>
      </c>
      <c r="E71" s="127" t="s">
        <v>167</v>
      </c>
      <c r="F71" s="127" t="s">
        <v>168</v>
      </c>
      <c r="G71" s="127" t="s">
        <v>174</v>
      </c>
      <c r="H71" s="127" t="s">
        <v>172</v>
      </c>
      <c r="I71" s="127" t="s">
        <v>184</v>
      </c>
      <c r="J71" s="127" t="s">
        <v>189</v>
      </c>
      <c r="K71" s="127" t="s">
        <v>194</v>
      </c>
      <c r="L71" s="127" t="s">
        <v>199</v>
      </c>
      <c r="U71" s="64"/>
      <c r="V71" s="64"/>
    </row>
    <row r="72" spans="1:25" ht="14.25">
      <c r="A72" s="72">
        <f>A39</f>
        <v>0</v>
      </c>
      <c r="B72" s="128">
        <f>D39</f>
        <v>42234</v>
      </c>
      <c r="C72" s="129" t="s">
        <v>203</v>
      </c>
      <c r="D72" s="130" t="s">
        <v>21</v>
      </c>
      <c r="E72" s="130" t="s">
        <v>31</v>
      </c>
      <c r="F72" s="130" t="s">
        <v>14</v>
      </c>
      <c r="G72" s="131" t="s">
        <v>16</v>
      </c>
      <c r="H72" s="131" t="s">
        <v>15</v>
      </c>
      <c r="I72" s="40">
        <v>2</v>
      </c>
      <c r="J72" s="39" t="s">
        <v>11</v>
      </c>
      <c r="K72" s="39" t="s">
        <v>204</v>
      </c>
      <c r="L72" s="132"/>
      <c r="U72" s="64"/>
      <c r="V72" s="64"/>
    </row>
    <row r="73" spans="1:25" ht="14.25">
      <c r="A73" s="133"/>
      <c r="B73" s="134"/>
      <c r="C73" s="129" t="s">
        <v>205</v>
      </c>
      <c r="D73" s="131" t="s">
        <v>39</v>
      </c>
      <c r="E73" s="131" t="s">
        <v>13</v>
      </c>
      <c r="F73" s="131" t="s">
        <v>14</v>
      </c>
      <c r="G73" s="131" t="s">
        <v>16</v>
      </c>
      <c r="H73" s="131" t="s">
        <v>15</v>
      </c>
      <c r="I73" s="40">
        <v>2</v>
      </c>
      <c r="J73" s="39" t="s">
        <v>11</v>
      </c>
      <c r="K73" s="39" t="s">
        <v>204</v>
      </c>
      <c r="L73" s="132"/>
      <c r="U73" s="64"/>
      <c r="V73" s="64"/>
    </row>
    <row r="74" spans="1:25" ht="14.25">
      <c r="A74" s="133"/>
      <c r="B74" s="134"/>
      <c r="C74" s="129" t="s">
        <v>206</v>
      </c>
      <c r="D74" s="131" t="s">
        <v>48</v>
      </c>
      <c r="E74" s="131" t="s">
        <v>13</v>
      </c>
      <c r="F74" s="131" t="s">
        <v>14</v>
      </c>
      <c r="G74" s="131" t="s">
        <v>16</v>
      </c>
      <c r="H74" s="131" t="s">
        <v>15</v>
      </c>
      <c r="I74" s="40">
        <v>4</v>
      </c>
      <c r="J74" s="39" t="s">
        <v>11</v>
      </c>
      <c r="K74" s="39" t="s">
        <v>204</v>
      </c>
      <c r="L74" s="132"/>
      <c r="U74" s="64"/>
      <c r="V74" s="64"/>
    </row>
    <row r="75" spans="1:25" ht="14.25">
      <c r="A75" s="133"/>
      <c r="B75" s="134"/>
      <c r="C75" s="129" t="s">
        <v>207</v>
      </c>
      <c r="D75" s="131" t="s">
        <v>65</v>
      </c>
      <c r="E75" s="131" t="s">
        <v>13</v>
      </c>
      <c r="F75" s="131" t="s">
        <v>14</v>
      </c>
      <c r="G75" s="131" t="s">
        <v>16</v>
      </c>
      <c r="H75" s="131" t="s">
        <v>15</v>
      </c>
      <c r="I75" s="40">
        <v>1</v>
      </c>
      <c r="J75" s="39" t="s">
        <v>11</v>
      </c>
      <c r="K75" s="39" t="s">
        <v>204</v>
      </c>
      <c r="L75" s="132"/>
      <c r="U75" s="64"/>
      <c r="V75" s="64"/>
    </row>
    <row r="76" spans="1:25" ht="14.25">
      <c r="A76" s="133"/>
      <c r="B76" s="134"/>
      <c r="C76" s="129" t="s">
        <v>208</v>
      </c>
      <c r="D76" s="131" t="s">
        <v>48</v>
      </c>
      <c r="E76" s="131" t="s">
        <v>31</v>
      </c>
      <c r="F76" s="131" t="s">
        <v>23</v>
      </c>
      <c r="G76" s="131" t="s">
        <v>25</v>
      </c>
      <c r="H76" s="131" t="s">
        <v>15</v>
      </c>
      <c r="I76" s="40">
        <v>2</v>
      </c>
      <c r="J76" s="39" t="s">
        <v>11</v>
      </c>
      <c r="K76" s="39" t="s">
        <v>204</v>
      </c>
      <c r="L76" s="132"/>
      <c r="U76" s="64"/>
      <c r="V76" s="64"/>
    </row>
    <row r="77" spans="1:25" ht="14.25">
      <c r="A77" s="133"/>
      <c r="B77" s="134"/>
      <c r="C77" s="129" t="s">
        <v>209</v>
      </c>
      <c r="D77" s="131" t="s">
        <v>48</v>
      </c>
      <c r="E77" s="131" t="s">
        <v>31</v>
      </c>
      <c r="F77" s="131" t="s">
        <v>23</v>
      </c>
      <c r="G77" s="131" t="s">
        <v>25</v>
      </c>
      <c r="H77" s="131" t="s">
        <v>24</v>
      </c>
      <c r="I77" s="40">
        <v>2</v>
      </c>
      <c r="J77" s="39" t="s">
        <v>11</v>
      </c>
      <c r="K77" s="39" t="s">
        <v>204</v>
      </c>
      <c r="L77" s="132"/>
      <c r="U77" s="64"/>
      <c r="V77" s="64"/>
    </row>
    <row r="78" spans="1:25" ht="14.25">
      <c r="A78" s="133"/>
      <c r="B78" s="134"/>
      <c r="C78" s="129" t="s">
        <v>210</v>
      </c>
      <c r="D78" s="131" t="s">
        <v>48</v>
      </c>
      <c r="E78" s="131" t="s">
        <v>31</v>
      </c>
      <c r="F78" s="131" t="s">
        <v>23</v>
      </c>
      <c r="G78" s="131" t="s">
        <v>25</v>
      </c>
      <c r="H78" s="131" t="s">
        <v>15</v>
      </c>
      <c r="I78" s="40">
        <v>1</v>
      </c>
      <c r="J78" s="39" t="s">
        <v>11</v>
      </c>
      <c r="K78" s="39" t="s">
        <v>204</v>
      </c>
      <c r="L78" s="132"/>
      <c r="U78" s="64"/>
      <c r="V78" s="64"/>
    </row>
    <row r="79" spans="1:25" ht="14.25">
      <c r="A79" s="133"/>
      <c r="B79" s="134"/>
      <c r="C79" s="129" t="s">
        <v>211</v>
      </c>
      <c r="D79" s="131" t="s">
        <v>48</v>
      </c>
      <c r="E79" s="131" t="s">
        <v>31</v>
      </c>
      <c r="F79" s="131" t="s">
        <v>23</v>
      </c>
      <c r="G79" s="131" t="s">
        <v>25</v>
      </c>
      <c r="H79" s="131" t="s">
        <v>24</v>
      </c>
      <c r="I79" s="40">
        <v>2</v>
      </c>
      <c r="J79" s="39" t="s">
        <v>11</v>
      </c>
      <c r="K79" s="39" t="s">
        <v>204</v>
      </c>
      <c r="L79" s="132"/>
      <c r="U79" s="64"/>
      <c r="V79" s="64"/>
    </row>
    <row r="80" spans="1:25" ht="14.25">
      <c r="A80" s="133"/>
      <c r="B80" s="134"/>
      <c r="C80" s="129" t="s">
        <v>212</v>
      </c>
      <c r="D80" s="131" t="s">
        <v>48</v>
      </c>
      <c r="E80" s="131" t="s">
        <v>31</v>
      </c>
      <c r="F80" s="131" t="s">
        <v>14</v>
      </c>
      <c r="G80" s="131" t="s">
        <v>34</v>
      </c>
      <c r="H80" s="131" t="s">
        <v>15</v>
      </c>
      <c r="I80" s="40">
        <v>5</v>
      </c>
      <c r="J80" s="39" t="s">
        <v>11</v>
      </c>
      <c r="K80" s="39" t="s">
        <v>204</v>
      </c>
      <c r="L80" s="132"/>
      <c r="U80" s="64"/>
      <c r="V80" s="64"/>
    </row>
    <row r="81" spans="1:22" ht="14.25">
      <c r="A81" s="133"/>
      <c r="B81" s="134"/>
      <c r="C81" s="129" t="s">
        <v>213</v>
      </c>
      <c r="D81" s="131" t="s">
        <v>73</v>
      </c>
      <c r="E81" s="131" t="s">
        <v>22</v>
      </c>
      <c r="F81" s="131" t="s">
        <v>14</v>
      </c>
      <c r="G81" s="131" t="s">
        <v>34</v>
      </c>
      <c r="H81" s="131" t="s">
        <v>15</v>
      </c>
      <c r="I81" s="40">
        <v>4</v>
      </c>
      <c r="J81" s="39" t="s">
        <v>11</v>
      </c>
      <c r="K81" s="39" t="s">
        <v>204</v>
      </c>
      <c r="L81" s="132"/>
      <c r="U81" s="64"/>
      <c r="V81" s="64"/>
    </row>
    <row r="82" spans="1:22" ht="14.25">
      <c r="A82" s="133"/>
      <c r="B82" s="134"/>
      <c r="C82" s="129" t="s">
        <v>214</v>
      </c>
      <c r="D82" s="131" t="s">
        <v>21</v>
      </c>
      <c r="E82" s="131" t="s">
        <v>31</v>
      </c>
      <c r="F82" s="131" t="s">
        <v>14</v>
      </c>
      <c r="G82" s="131" t="s">
        <v>34</v>
      </c>
      <c r="H82" s="131" t="s">
        <v>15</v>
      </c>
      <c r="I82" s="40">
        <v>3</v>
      </c>
      <c r="J82" s="39" t="s">
        <v>11</v>
      </c>
      <c r="K82" s="39" t="s">
        <v>204</v>
      </c>
      <c r="L82" s="132"/>
      <c r="U82" s="64"/>
      <c r="V82" s="64"/>
    </row>
    <row r="83" spans="1:22" ht="14.25">
      <c r="A83" s="133"/>
      <c r="B83" s="134"/>
      <c r="C83" s="129" t="s">
        <v>215</v>
      </c>
      <c r="D83" s="131" t="s">
        <v>65</v>
      </c>
      <c r="E83" s="131" t="s">
        <v>13</v>
      </c>
      <c r="F83" s="131" t="s">
        <v>14</v>
      </c>
      <c r="G83" s="131" t="s">
        <v>34</v>
      </c>
      <c r="H83" s="131" t="s">
        <v>15</v>
      </c>
      <c r="I83" s="40">
        <v>4</v>
      </c>
      <c r="J83" s="39" t="s">
        <v>11</v>
      </c>
      <c r="K83" s="39" t="s">
        <v>204</v>
      </c>
      <c r="L83" s="132"/>
      <c r="U83" s="64"/>
      <c r="V83" s="64"/>
    </row>
    <row r="84" spans="1:22" ht="15.75">
      <c r="A84" s="2"/>
      <c r="T84" s="64"/>
      <c r="U84" s="64"/>
    </row>
    <row r="85" spans="1:22" ht="15.75">
      <c r="A85" s="1" t="s">
        <v>216</v>
      </c>
      <c r="B85" s="1"/>
      <c r="C85" s="2"/>
      <c r="D85" s="2"/>
      <c r="E85" s="2"/>
      <c r="F85" s="2"/>
      <c r="G85" s="3"/>
      <c r="H85" s="3"/>
      <c r="I85" s="3"/>
      <c r="T85" s="64"/>
      <c r="U85" s="64"/>
    </row>
    <row r="86" spans="1:22">
      <c r="A86" s="3"/>
      <c r="B86" s="3"/>
      <c r="C86" s="3"/>
      <c r="D86" s="3"/>
      <c r="E86" s="3"/>
      <c r="F86" s="3"/>
      <c r="G86" s="3"/>
      <c r="H86" s="3"/>
      <c r="I86" s="3"/>
      <c r="T86" s="64"/>
      <c r="U86" s="64"/>
    </row>
    <row r="87" spans="1:22">
      <c r="A87" s="12" t="s">
        <v>17</v>
      </c>
      <c r="B87" s="51"/>
      <c r="C87" s="51"/>
      <c r="D87" s="8"/>
      <c r="E87" s="8"/>
      <c r="F87" s="8"/>
      <c r="G87" s="3"/>
      <c r="H87" s="3"/>
      <c r="I87" s="3"/>
      <c r="T87" s="64"/>
      <c r="U87" s="64"/>
    </row>
    <row r="88" spans="1:22">
      <c r="A88" s="16" t="s">
        <v>217</v>
      </c>
      <c r="B88" s="17" t="s">
        <v>218</v>
      </c>
      <c r="C88" s="135"/>
      <c r="D88" s="52"/>
      <c r="E88" s="8"/>
      <c r="F88" s="3"/>
      <c r="G88" s="14"/>
      <c r="H88" s="3"/>
      <c r="I88" s="3"/>
      <c r="T88" s="64"/>
      <c r="U88" s="64"/>
    </row>
    <row r="89" spans="1:22">
      <c r="A89" s="22" t="s">
        <v>219</v>
      </c>
      <c r="B89" s="12" t="s">
        <v>220</v>
      </c>
      <c r="C89" s="136"/>
      <c r="D89" s="56"/>
      <c r="E89" s="8"/>
      <c r="F89" s="50"/>
      <c r="G89" s="14"/>
      <c r="H89" s="3"/>
      <c r="I89" s="3"/>
      <c r="T89" s="64"/>
      <c r="U89" s="64"/>
    </row>
    <row r="90" spans="1:22">
      <c r="A90" s="27" t="s">
        <v>174</v>
      </c>
      <c r="B90" s="28" t="s">
        <v>221</v>
      </c>
      <c r="C90" s="124"/>
      <c r="D90" s="60"/>
      <c r="E90" s="8"/>
      <c r="F90" s="50"/>
      <c r="G90" s="14"/>
      <c r="H90" s="3"/>
      <c r="I90" s="3"/>
      <c r="T90" s="64"/>
      <c r="U90" s="64"/>
    </row>
    <row r="91" spans="1:22" ht="14.25" customHeight="1">
      <c r="A91" s="3"/>
      <c r="B91" s="3"/>
      <c r="C91" s="3"/>
      <c r="D91" s="3"/>
      <c r="E91" s="3"/>
      <c r="F91" s="50"/>
      <c r="G91" s="3"/>
      <c r="H91" s="3"/>
      <c r="I91" s="3"/>
      <c r="T91" s="64"/>
      <c r="U91" s="64"/>
    </row>
    <row r="92" spans="1:22" ht="16.5" customHeight="1">
      <c r="A92" s="50"/>
      <c r="B92" s="50"/>
      <c r="C92" s="126" t="s">
        <v>201</v>
      </c>
      <c r="D92" s="35" t="s">
        <v>103</v>
      </c>
      <c r="E92" s="137" t="s">
        <v>222</v>
      </c>
      <c r="F92" s="137"/>
      <c r="G92" s="137"/>
      <c r="H92" s="137"/>
      <c r="I92" s="138" t="s">
        <v>223</v>
      </c>
      <c r="J92" s="138"/>
      <c r="K92" s="138"/>
      <c r="L92" s="138"/>
      <c r="M92" s="138"/>
      <c r="N92" s="138"/>
      <c r="O92" s="138"/>
      <c r="P92" s="138"/>
      <c r="Q92" s="138"/>
      <c r="R92" s="138"/>
      <c r="S92" s="138"/>
      <c r="T92" s="138"/>
      <c r="U92" s="64"/>
      <c r="V92" s="64"/>
    </row>
    <row r="93" spans="1:22">
      <c r="A93" s="37" t="s">
        <v>35</v>
      </c>
      <c r="B93" s="37" t="s">
        <v>125</v>
      </c>
      <c r="C93" s="37" t="s">
        <v>217</v>
      </c>
      <c r="D93" s="67" t="s">
        <v>219</v>
      </c>
      <c r="E93" s="37" t="s">
        <v>224</v>
      </c>
      <c r="F93" s="37" t="s">
        <v>225</v>
      </c>
      <c r="G93" s="37" t="s">
        <v>226</v>
      </c>
      <c r="H93" s="37" t="s">
        <v>227</v>
      </c>
      <c r="I93" s="139" t="s">
        <v>228</v>
      </c>
      <c r="J93" s="37" t="s">
        <v>229</v>
      </c>
      <c r="K93" s="37" t="s">
        <v>230</v>
      </c>
      <c r="L93" s="37" t="s">
        <v>231</v>
      </c>
      <c r="M93" s="37" t="s">
        <v>232</v>
      </c>
      <c r="N93" s="37" t="s">
        <v>233</v>
      </c>
      <c r="O93" s="37" t="s">
        <v>234</v>
      </c>
      <c r="P93" s="37" t="s">
        <v>235</v>
      </c>
      <c r="Q93" s="37" t="s">
        <v>236</v>
      </c>
      <c r="R93" s="37" t="s">
        <v>237</v>
      </c>
      <c r="S93" s="37" t="s">
        <v>238</v>
      </c>
      <c r="T93" s="37" t="s">
        <v>239</v>
      </c>
      <c r="U93" s="64"/>
      <c r="V93" s="64"/>
    </row>
    <row r="94" spans="1:22" ht="14.25">
      <c r="A94" s="72">
        <f>A72</f>
        <v>0</v>
      </c>
      <c r="B94" s="128">
        <f>B72</f>
        <v>42234</v>
      </c>
      <c r="C94" s="39" t="s">
        <v>240</v>
      </c>
      <c r="D94" s="40">
        <v>265</v>
      </c>
      <c r="E94" s="40">
        <v>2</v>
      </c>
      <c r="F94" s="40">
        <v>10</v>
      </c>
      <c r="G94" s="40">
        <v>1</v>
      </c>
      <c r="H94" s="40"/>
      <c r="I94" s="40">
        <v>2</v>
      </c>
      <c r="J94" s="40"/>
      <c r="K94" s="40"/>
      <c r="L94" s="40"/>
      <c r="M94" s="40">
        <v>4</v>
      </c>
      <c r="N94" s="40">
        <v>1</v>
      </c>
      <c r="O94" s="40">
        <v>4</v>
      </c>
      <c r="P94" s="40">
        <v>1</v>
      </c>
      <c r="Q94" s="40"/>
      <c r="R94" s="40"/>
      <c r="S94" s="40">
        <v>1</v>
      </c>
      <c r="T94" s="40"/>
      <c r="U94" s="64"/>
      <c r="V94" s="64"/>
    </row>
    <row r="95" spans="1:22" ht="14.25">
      <c r="A95" s="133">
        <f>+A$94</f>
        <v>0</v>
      </c>
      <c r="B95" s="134">
        <f>+B$94</f>
        <v>42234</v>
      </c>
      <c r="C95" s="39" t="s">
        <v>241</v>
      </c>
      <c r="D95" s="40">
        <v>211</v>
      </c>
      <c r="E95" s="40"/>
      <c r="F95" s="40">
        <v>12</v>
      </c>
      <c r="G95" s="40"/>
      <c r="H95" s="40"/>
      <c r="I95" s="40"/>
      <c r="J95" s="40"/>
      <c r="K95" s="40"/>
      <c r="L95" s="40"/>
      <c r="M95" s="40">
        <v>3</v>
      </c>
      <c r="N95" s="40">
        <v>2</v>
      </c>
      <c r="O95" s="40"/>
      <c r="P95" s="40">
        <v>7</v>
      </c>
      <c r="Q95" s="40"/>
      <c r="R95" s="40"/>
      <c r="S95" s="40"/>
      <c r="T95" s="40"/>
      <c r="U95" s="64"/>
      <c r="V95" s="64"/>
    </row>
    <row r="96" spans="1:22" ht="14.25">
      <c r="A96" s="133">
        <f t="shared" ref="A96:B127" si="0">+A$94</f>
        <v>0</v>
      </c>
      <c r="B96" s="134">
        <f t="shared" si="0"/>
        <v>42234</v>
      </c>
      <c r="C96" s="39" t="s">
        <v>242</v>
      </c>
      <c r="D96" s="40">
        <v>221</v>
      </c>
      <c r="E96" s="40"/>
      <c r="F96" s="40">
        <v>8</v>
      </c>
      <c r="G96" s="40"/>
      <c r="H96" s="40"/>
      <c r="I96" s="40"/>
      <c r="J96" s="40"/>
      <c r="K96" s="40"/>
      <c r="L96" s="40"/>
      <c r="M96" s="40">
        <v>5</v>
      </c>
      <c r="N96" s="40"/>
      <c r="O96" s="40">
        <v>1</v>
      </c>
      <c r="P96" s="40">
        <v>2</v>
      </c>
      <c r="Q96" s="40"/>
      <c r="R96" s="40"/>
      <c r="S96" s="40"/>
      <c r="T96" s="40"/>
      <c r="U96" s="64"/>
      <c r="V96" s="64"/>
    </row>
    <row r="97" spans="1:22" ht="14.25">
      <c r="A97" s="133">
        <f t="shared" si="0"/>
        <v>0</v>
      </c>
      <c r="B97" s="134">
        <f t="shared" si="0"/>
        <v>42234</v>
      </c>
      <c r="C97" s="39" t="s">
        <v>243</v>
      </c>
      <c r="D97" s="40">
        <v>212</v>
      </c>
      <c r="E97" s="40"/>
      <c r="F97" s="40">
        <v>94</v>
      </c>
      <c r="G97" s="40">
        <v>3</v>
      </c>
      <c r="H97" s="40"/>
      <c r="I97" s="40"/>
      <c r="J97" s="40"/>
      <c r="K97" s="40"/>
      <c r="L97" s="40"/>
      <c r="M97" s="40">
        <v>50</v>
      </c>
      <c r="N97" s="40">
        <v>7</v>
      </c>
      <c r="O97" s="40">
        <v>27</v>
      </c>
      <c r="P97" s="40">
        <v>10</v>
      </c>
      <c r="Q97" s="40"/>
      <c r="R97" s="40"/>
      <c r="S97" s="40">
        <v>3</v>
      </c>
      <c r="T97" s="40"/>
      <c r="U97" s="64"/>
      <c r="V97" s="64"/>
    </row>
    <row r="98" spans="1:22" ht="14.25">
      <c r="A98" s="133">
        <f t="shared" si="0"/>
        <v>0</v>
      </c>
      <c r="B98" s="134">
        <f t="shared" si="0"/>
        <v>42234</v>
      </c>
      <c r="C98" s="39" t="s">
        <v>244</v>
      </c>
      <c r="D98" s="40">
        <v>201</v>
      </c>
      <c r="E98" s="40">
        <v>2</v>
      </c>
      <c r="F98" s="40"/>
      <c r="G98" s="40"/>
      <c r="H98" s="40"/>
      <c r="I98" s="40">
        <v>1</v>
      </c>
      <c r="J98" s="40"/>
      <c r="K98" s="40"/>
      <c r="L98" s="40">
        <v>1</v>
      </c>
      <c r="M98" s="40"/>
      <c r="N98" s="40"/>
      <c r="O98" s="40"/>
      <c r="P98" s="40"/>
      <c r="Q98" s="40"/>
      <c r="R98" s="40"/>
      <c r="S98" s="40"/>
      <c r="T98" s="40"/>
      <c r="U98" s="64"/>
      <c r="V98" s="64"/>
    </row>
    <row r="99" spans="1:22" ht="14.25">
      <c r="A99" s="133">
        <f t="shared" si="0"/>
        <v>0</v>
      </c>
      <c r="B99" s="134">
        <f t="shared" si="0"/>
        <v>42234</v>
      </c>
      <c r="C99" s="39" t="s">
        <v>245</v>
      </c>
      <c r="D99" s="40">
        <v>200</v>
      </c>
      <c r="E99" s="40">
        <v>159</v>
      </c>
      <c r="F99" s="40">
        <v>112</v>
      </c>
      <c r="G99" s="40">
        <v>167</v>
      </c>
      <c r="H99" s="40"/>
      <c r="I99" s="40">
        <v>155</v>
      </c>
      <c r="J99" s="40"/>
      <c r="K99" s="40">
        <v>1</v>
      </c>
      <c r="L99" s="40">
        <v>3</v>
      </c>
      <c r="M99" s="40">
        <v>18</v>
      </c>
      <c r="N99" s="40">
        <v>11</v>
      </c>
      <c r="O99" s="40">
        <v>40</v>
      </c>
      <c r="P99" s="40">
        <v>43</v>
      </c>
      <c r="Q99" s="40">
        <v>2</v>
      </c>
      <c r="R99" s="40">
        <v>1</v>
      </c>
      <c r="S99" s="40">
        <v>164</v>
      </c>
      <c r="T99" s="40"/>
      <c r="U99" s="64"/>
      <c r="V99" s="64"/>
    </row>
    <row r="100" spans="1:22" ht="14.25">
      <c r="A100" s="133">
        <f t="shared" si="0"/>
        <v>0</v>
      </c>
      <c r="B100" s="134">
        <f t="shared" si="0"/>
        <v>42234</v>
      </c>
      <c r="C100" s="39" t="s">
        <v>246</v>
      </c>
      <c r="D100" s="40">
        <v>197</v>
      </c>
      <c r="E100" s="40">
        <v>1</v>
      </c>
      <c r="F100" s="40"/>
      <c r="G100" s="40">
        <v>2</v>
      </c>
      <c r="H100" s="40"/>
      <c r="I100" s="40"/>
      <c r="J100" s="40">
        <v>1</v>
      </c>
      <c r="K100" s="40"/>
      <c r="L100" s="40"/>
      <c r="M100" s="40"/>
      <c r="N100" s="40"/>
      <c r="O100" s="40"/>
      <c r="P100" s="40"/>
      <c r="Q100" s="40"/>
      <c r="R100" s="40"/>
      <c r="S100" s="40">
        <v>2</v>
      </c>
      <c r="T100" s="40"/>
      <c r="U100" s="64"/>
      <c r="V100" s="64"/>
    </row>
    <row r="101" spans="1:22" ht="14.25">
      <c r="A101" s="133">
        <f t="shared" si="0"/>
        <v>0</v>
      </c>
      <c r="B101" s="134">
        <f t="shared" si="0"/>
        <v>42234</v>
      </c>
      <c r="C101" s="39" t="s">
        <v>247</v>
      </c>
      <c r="D101" s="40">
        <v>311</v>
      </c>
      <c r="E101" s="40"/>
      <c r="F101" s="40">
        <v>7</v>
      </c>
      <c r="G101" s="40">
        <v>5</v>
      </c>
      <c r="H101" s="40"/>
      <c r="I101" s="40"/>
      <c r="J101" s="40"/>
      <c r="K101" s="40"/>
      <c r="L101" s="40"/>
      <c r="M101" s="40"/>
      <c r="N101" s="40">
        <v>4</v>
      </c>
      <c r="O101" s="40">
        <v>1</v>
      </c>
      <c r="P101" s="40">
        <v>2</v>
      </c>
      <c r="Q101" s="40">
        <v>2</v>
      </c>
      <c r="R101" s="40">
        <v>3</v>
      </c>
      <c r="S101" s="40"/>
      <c r="T101" s="40"/>
      <c r="U101" s="64"/>
      <c r="V101" s="64"/>
    </row>
    <row r="102" spans="1:22" ht="14.25">
      <c r="A102" s="133">
        <f t="shared" si="0"/>
        <v>0</v>
      </c>
      <c r="B102" s="134">
        <f t="shared" si="0"/>
        <v>42234</v>
      </c>
      <c r="C102" s="39" t="s">
        <v>248</v>
      </c>
      <c r="D102" s="40">
        <v>313</v>
      </c>
      <c r="E102" s="40"/>
      <c r="F102" s="40">
        <v>4</v>
      </c>
      <c r="G102" s="40"/>
      <c r="H102" s="40"/>
      <c r="I102" s="40"/>
      <c r="J102" s="40"/>
      <c r="K102" s="40"/>
      <c r="L102" s="40"/>
      <c r="M102" s="40">
        <v>2</v>
      </c>
      <c r="N102" s="40">
        <v>1</v>
      </c>
      <c r="O102" s="40"/>
      <c r="P102" s="40">
        <v>1</v>
      </c>
      <c r="Q102" s="40"/>
      <c r="R102" s="40"/>
      <c r="S102" s="40"/>
      <c r="T102" s="40"/>
      <c r="U102" s="64"/>
      <c r="V102" s="64"/>
    </row>
    <row r="103" spans="1:22" ht="14.25">
      <c r="A103" s="133">
        <f t="shared" si="0"/>
        <v>0</v>
      </c>
      <c r="B103" s="134">
        <f t="shared" si="0"/>
        <v>42234</v>
      </c>
      <c r="C103" s="39" t="s">
        <v>249</v>
      </c>
      <c r="D103" s="40">
        <v>312</v>
      </c>
      <c r="E103" s="40">
        <v>5</v>
      </c>
      <c r="F103" s="40"/>
      <c r="G103" s="40"/>
      <c r="H103" s="40"/>
      <c r="I103" s="40"/>
      <c r="J103" s="40">
        <v>4</v>
      </c>
      <c r="K103" s="40">
        <v>1</v>
      </c>
      <c r="L103" s="40"/>
      <c r="M103" s="40"/>
      <c r="N103" s="40"/>
      <c r="O103" s="40"/>
      <c r="P103" s="40"/>
      <c r="Q103" s="40"/>
      <c r="R103" s="40"/>
      <c r="S103" s="40"/>
      <c r="T103" s="40"/>
      <c r="U103" s="64"/>
      <c r="V103" s="64"/>
    </row>
    <row r="104" spans="1:22" ht="14.25">
      <c r="A104" s="133">
        <f t="shared" si="0"/>
        <v>0</v>
      </c>
      <c r="B104" s="134">
        <f t="shared" si="0"/>
        <v>42234</v>
      </c>
      <c r="C104" s="39" t="s">
        <v>250</v>
      </c>
      <c r="D104" s="40">
        <v>318</v>
      </c>
      <c r="E104" s="40"/>
      <c r="F104" s="40">
        <v>68</v>
      </c>
      <c r="G104" s="40">
        <v>1</v>
      </c>
      <c r="H104" s="40"/>
      <c r="I104" s="40"/>
      <c r="J104" s="40"/>
      <c r="K104" s="40"/>
      <c r="L104" s="40"/>
      <c r="M104" s="40">
        <v>32</v>
      </c>
      <c r="N104" s="40">
        <v>12</v>
      </c>
      <c r="O104" s="40">
        <v>11</v>
      </c>
      <c r="P104" s="40">
        <v>13</v>
      </c>
      <c r="Q104" s="40">
        <v>1</v>
      </c>
      <c r="R104" s="40"/>
      <c r="S104" s="40"/>
      <c r="T104" s="40"/>
      <c r="U104" s="64"/>
      <c r="V104" s="64"/>
    </row>
    <row r="105" spans="1:22" ht="14.25">
      <c r="A105" s="133">
        <f t="shared" si="0"/>
        <v>0</v>
      </c>
      <c r="B105" s="134">
        <f t="shared" si="0"/>
        <v>42234</v>
      </c>
      <c r="C105" s="39" t="s">
        <v>251</v>
      </c>
      <c r="D105" s="40">
        <v>281</v>
      </c>
      <c r="E105" s="40">
        <v>1</v>
      </c>
      <c r="F105" s="40"/>
      <c r="G105" s="40"/>
      <c r="H105" s="40"/>
      <c r="I105" s="40"/>
      <c r="J105" s="40">
        <v>1</v>
      </c>
      <c r="K105" s="40"/>
      <c r="L105" s="40"/>
      <c r="M105" s="40"/>
      <c r="N105" s="40"/>
      <c r="O105" s="40"/>
      <c r="P105" s="40"/>
      <c r="Q105" s="40"/>
      <c r="R105" s="40"/>
      <c r="S105" s="40"/>
      <c r="T105" s="40"/>
      <c r="U105" s="64"/>
      <c r="V105" s="64"/>
    </row>
    <row r="106" spans="1:22" ht="14.25">
      <c r="A106" s="133">
        <f t="shared" si="0"/>
        <v>0</v>
      </c>
      <c r="B106" s="134">
        <f t="shared" si="0"/>
        <v>42234</v>
      </c>
      <c r="C106" s="39" t="s">
        <v>252</v>
      </c>
      <c r="D106" s="40">
        <v>224</v>
      </c>
      <c r="E106" s="40"/>
      <c r="F106" s="40">
        <v>1</v>
      </c>
      <c r="G106" s="40"/>
      <c r="H106" s="40"/>
      <c r="I106" s="40"/>
      <c r="J106" s="40"/>
      <c r="K106" s="40"/>
      <c r="L106" s="40"/>
      <c r="M106" s="40"/>
      <c r="N106" s="40"/>
      <c r="O106" s="40">
        <v>1</v>
      </c>
      <c r="P106" s="40"/>
      <c r="Q106" s="40"/>
      <c r="R106" s="40"/>
      <c r="S106" s="40"/>
      <c r="T106" s="40"/>
      <c r="U106" s="64"/>
      <c r="V106" s="64"/>
    </row>
    <row r="107" spans="1:22" ht="14.25">
      <c r="A107" s="133">
        <f t="shared" si="0"/>
        <v>0</v>
      </c>
      <c r="B107" s="134">
        <f t="shared" si="0"/>
        <v>42234</v>
      </c>
      <c r="C107" s="39" t="s">
        <v>253</v>
      </c>
      <c r="D107" s="40">
        <v>239</v>
      </c>
      <c r="E107" s="40"/>
      <c r="F107" s="40">
        <v>115</v>
      </c>
      <c r="G107" s="40"/>
      <c r="H107" s="40"/>
      <c r="I107" s="40"/>
      <c r="J107" s="40"/>
      <c r="K107" s="40"/>
      <c r="L107" s="40"/>
      <c r="M107" s="40">
        <v>17</v>
      </c>
      <c r="N107" s="40">
        <v>6</v>
      </c>
      <c r="O107" s="40">
        <v>79</v>
      </c>
      <c r="P107" s="40">
        <v>13</v>
      </c>
      <c r="Q107" s="40"/>
      <c r="R107" s="40"/>
      <c r="S107" s="40"/>
      <c r="T107" s="40"/>
      <c r="U107" s="64"/>
      <c r="V107" s="64"/>
    </row>
    <row r="108" spans="1:22" ht="14.25">
      <c r="A108" s="133">
        <f t="shared" si="0"/>
        <v>0</v>
      </c>
      <c r="B108" s="134">
        <f t="shared" si="0"/>
        <v>42234</v>
      </c>
      <c r="C108" s="39" t="s">
        <v>254</v>
      </c>
      <c r="D108" s="40">
        <v>364</v>
      </c>
      <c r="E108" s="40">
        <v>65</v>
      </c>
      <c r="F108" s="40">
        <v>27</v>
      </c>
      <c r="G108" s="40">
        <v>86</v>
      </c>
      <c r="H108" s="40"/>
      <c r="I108" s="40">
        <v>65</v>
      </c>
      <c r="J108" s="40"/>
      <c r="K108" s="40"/>
      <c r="L108" s="40"/>
      <c r="M108" s="40">
        <v>3</v>
      </c>
      <c r="N108" s="40">
        <v>4</v>
      </c>
      <c r="O108" s="40">
        <v>15</v>
      </c>
      <c r="P108" s="40">
        <v>5</v>
      </c>
      <c r="Q108" s="40">
        <v>2</v>
      </c>
      <c r="R108" s="40"/>
      <c r="S108" s="40">
        <v>84</v>
      </c>
      <c r="T108" s="40"/>
      <c r="U108" s="64"/>
      <c r="V108" s="64"/>
    </row>
    <row r="109" spans="1:22" ht="14.25">
      <c r="A109" s="133">
        <f t="shared" si="0"/>
        <v>0</v>
      </c>
      <c r="B109" s="134">
        <f t="shared" si="0"/>
        <v>42234</v>
      </c>
      <c r="C109" s="39" t="s">
        <v>255</v>
      </c>
      <c r="D109" s="40">
        <v>387</v>
      </c>
      <c r="E109" s="40">
        <v>32</v>
      </c>
      <c r="F109" s="40"/>
      <c r="G109" s="40">
        <v>1</v>
      </c>
      <c r="H109" s="40"/>
      <c r="I109" s="40"/>
      <c r="J109" s="40">
        <v>2</v>
      </c>
      <c r="K109" s="40"/>
      <c r="L109" s="40">
        <v>30</v>
      </c>
      <c r="M109" s="40"/>
      <c r="N109" s="40"/>
      <c r="O109" s="40"/>
      <c r="P109" s="40"/>
      <c r="Q109" s="40"/>
      <c r="R109" s="40"/>
      <c r="S109" s="40"/>
      <c r="T109" s="40">
        <v>1</v>
      </c>
      <c r="U109" s="64"/>
      <c r="V109" s="64"/>
    </row>
    <row r="110" spans="1:22" ht="14.25">
      <c r="A110" s="133">
        <f t="shared" si="0"/>
        <v>0</v>
      </c>
      <c r="B110" s="134">
        <f t="shared" si="0"/>
        <v>42234</v>
      </c>
      <c r="C110" s="39" t="s">
        <v>256</v>
      </c>
      <c r="D110" s="40">
        <v>390</v>
      </c>
      <c r="E110" s="40"/>
      <c r="F110" s="40"/>
      <c r="G110" s="40">
        <v>1</v>
      </c>
      <c r="H110" s="40"/>
      <c r="I110" s="40"/>
      <c r="J110" s="40"/>
      <c r="K110" s="40"/>
      <c r="L110" s="40"/>
      <c r="M110" s="40"/>
      <c r="N110" s="40"/>
      <c r="O110" s="40"/>
      <c r="P110" s="40"/>
      <c r="Q110" s="40"/>
      <c r="R110" s="40"/>
      <c r="S110" s="40">
        <v>1</v>
      </c>
      <c r="T110" s="40"/>
      <c r="U110" s="64"/>
      <c r="V110" s="64"/>
    </row>
    <row r="111" spans="1:22" ht="14.25">
      <c r="A111" s="133">
        <f t="shared" si="0"/>
        <v>0</v>
      </c>
      <c r="B111" s="134">
        <f t="shared" si="0"/>
        <v>42234</v>
      </c>
      <c r="C111" s="39" t="s">
        <v>257</v>
      </c>
      <c r="D111" s="40">
        <v>391</v>
      </c>
      <c r="E111" s="40">
        <v>7</v>
      </c>
      <c r="F111" s="40">
        <v>9</v>
      </c>
      <c r="G111" s="40">
        <v>36</v>
      </c>
      <c r="H111" s="40"/>
      <c r="I111" s="40"/>
      <c r="J111" s="40">
        <v>1</v>
      </c>
      <c r="K111" s="40">
        <v>2</v>
      </c>
      <c r="L111" s="40">
        <v>4</v>
      </c>
      <c r="M111" s="40">
        <v>2</v>
      </c>
      <c r="N111" s="40">
        <v>2</v>
      </c>
      <c r="O111" s="40">
        <v>4</v>
      </c>
      <c r="P111" s="40">
        <v>1</v>
      </c>
      <c r="Q111" s="40">
        <v>4</v>
      </c>
      <c r="R111" s="40">
        <v>1</v>
      </c>
      <c r="S111" s="40">
        <v>31</v>
      </c>
      <c r="T111" s="40"/>
      <c r="U111" s="64"/>
      <c r="V111" s="64"/>
    </row>
    <row r="112" spans="1:22" ht="14.25">
      <c r="A112" s="133">
        <f t="shared" si="0"/>
        <v>0</v>
      </c>
      <c r="B112" s="134">
        <f t="shared" si="0"/>
        <v>42234</v>
      </c>
      <c r="C112" s="39" t="s">
        <v>258</v>
      </c>
      <c r="D112" s="40">
        <v>457</v>
      </c>
      <c r="E112" s="40">
        <v>11</v>
      </c>
      <c r="F112" s="40">
        <v>3</v>
      </c>
      <c r="G112" s="40">
        <v>6</v>
      </c>
      <c r="H112" s="40"/>
      <c r="I112" s="40">
        <v>8</v>
      </c>
      <c r="J112" s="40"/>
      <c r="K112" s="40">
        <v>1</v>
      </c>
      <c r="L112" s="40">
        <v>2</v>
      </c>
      <c r="M112" s="40"/>
      <c r="N112" s="40">
        <v>2</v>
      </c>
      <c r="O112" s="40">
        <v>1</v>
      </c>
      <c r="P112" s="40"/>
      <c r="Q112" s="40">
        <v>1</v>
      </c>
      <c r="R112" s="40">
        <v>1</v>
      </c>
      <c r="S112" s="40">
        <v>4</v>
      </c>
      <c r="T112" s="40"/>
      <c r="U112" s="64"/>
      <c r="V112" s="64"/>
    </row>
    <row r="113" spans="1:22" ht="14.25">
      <c r="A113" s="133">
        <f t="shared" si="0"/>
        <v>0</v>
      </c>
      <c r="B113" s="134">
        <f t="shared" si="0"/>
        <v>42234</v>
      </c>
      <c r="C113" s="39" t="s">
        <v>259</v>
      </c>
      <c r="D113" s="40">
        <v>451</v>
      </c>
      <c r="E113" s="40"/>
      <c r="F113" s="40"/>
      <c r="G113" s="40">
        <v>1</v>
      </c>
      <c r="H113" s="40"/>
      <c r="I113" s="40"/>
      <c r="J113" s="40"/>
      <c r="K113" s="40"/>
      <c r="L113" s="40"/>
      <c r="M113" s="40"/>
      <c r="N113" s="40"/>
      <c r="O113" s="40"/>
      <c r="P113" s="40"/>
      <c r="Q113" s="40"/>
      <c r="R113" s="40"/>
      <c r="S113" s="40">
        <v>1</v>
      </c>
      <c r="T113" s="40"/>
      <c r="U113" s="64"/>
      <c r="V113" s="64"/>
    </row>
    <row r="114" spans="1:22" ht="14.25">
      <c r="A114" s="133">
        <f t="shared" si="0"/>
        <v>0</v>
      </c>
      <c r="B114" s="134">
        <f t="shared" si="0"/>
        <v>42234</v>
      </c>
      <c r="C114" s="39" t="s">
        <v>260</v>
      </c>
      <c r="D114" s="40">
        <v>399</v>
      </c>
      <c r="E114" s="40"/>
      <c r="F114" s="40">
        <v>1</v>
      </c>
      <c r="G114" s="40"/>
      <c r="H114" s="40"/>
      <c r="I114" s="40"/>
      <c r="J114" s="40"/>
      <c r="K114" s="40"/>
      <c r="L114" s="40"/>
      <c r="M114" s="40"/>
      <c r="N114" s="40"/>
      <c r="O114" s="40"/>
      <c r="P114" s="40">
        <v>1</v>
      </c>
      <c r="Q114" s="40"/>
      <c r="R114" s="40"/>
      <c r="S114" s="40"/>
      <c r="T114" s="40"/>
      <c r="U114" s="64"/>
      <c r="V114" s="64"/>
    </row>
    <row r="115" spans="1:22" ht="14.25">
      <c r="A115" s="133">
        <f t="shared" si="0"/>
        <v>0</v>
      </c>
      <c r="B115" s="134">
        <f t="shared" si="0"/>
        <v>42234</v>
      </c>
      <c r="C115" s="39" t="s">
        <v>261</v>
      </c>
      <c r="D115" s="40">
        <v>496</v>
      </c>
      <c r="E115" s="40"/>
      <c r="F115" s="40">
        <v>4</v>
      </c>
      <c r="G115" s="40"/>
      <c r="H115" s="40"/>
      <c r="I115" s="40"/>
      <c r="J115" s="40"/>
      <c r="K115" s="40"/>
      <c r="L115" s="40"/>
      <c r="M115" s="40">
        <v>3</v>
      </c>
      <c r="N115" s="40">
        <v>1</v>
      </c>
      <c r="O115" s="40"/>
      <c r="P115" s="40"/>
      <c r="Q115" s="40"/>
      <c r="R115" s="40"/>
      <c r="S115" s="40"/>
      <c r="T115" s="40"/>
      <c r="U115" s="64"/>
      <c r="V115" s="64"/>
    </row>
    <row r="116" spans="1:22" ht="14.25">
      <c r="A116" s="133">
        <f t="shared" si="0"/>
        <v>0</v>
      </c>
      <c r="B116" s="134">
        <f t="shared" si="0"/>
        <v>42234</v>
      </c>
      <c r="C116" s="39" t="s">
        <v>262</v>
      </c>
      <c r="D116" s="40">
        <v>509</v>
      </c>
      <c r="E116" s="40">
        <v>1</v>
      </c>
      <c r="F116" s="40">
        <v>4</v>
      </c>
      <c r="G116" s="40">
        <v>4</v>
      </c>
      <c r="H116" s="40"/>
      <c r="I116" s="40"/>
      <c r="J116" s="40"/>
      <c r="K116" s="40"/>
      <c r="L116" s="40">
        <v>1</v>
      </c>
      <c r="M116" s="40">
        <v>1</v>
      </c>
      <c r="N116" s="40">
        <v>1</v>
      </c>
      <c r="O116" s="40"/>
      <c r="P116" s="40">
        <v>2</v>
      </c>
      <c r="Q116" s="40">
        <v>3</v>
      </c>
      <c r="R116" s="40">
        <v>1</v>
      </c>
      <c r="S116" s="40"/>
      <c r="T116" s="40"/>
      <c r="U116" s="64"/>
      <c r="V116" s="64"/>
    </row>
    <row r="117" spans="1:22" ht="14.25">
      <c r="A117" s="133">
        <f t="shared" si="0"/>
        <v>0</v>
      </c>
      <c r="B117" s="134">
        <f t="shared" si="0"/>
        <v>42234</v>
      </c>
      <c r="C117" s="39" t="s">
        <v>263</v>
      </c>
      <c r="D117" s="40">
        <v>611</v>
      </c>
      <c r="E117" s="40">
        <v>1</v>
      </c>
      <c r="F117" s="40"/>
      <c r="G117" s="40"/>
      <c r="H117" s="40"/>
      <c r="I117" s="40"/>
      <c r="J117" s="40">
        <v>1</v>
      </c>
      <c r="K117" s="40"/>
      <c r="L117" s="40"/>
      <c r="M117" s="40"/>
      <c r="N117" s="40"/>
      <c r="O117" s="40"/>
      <c r="P117" s="40"/>
      <c r="Q117" s="40"/>
      <c r="R117" s="40"/>
      <c r="S117" s="40"/>
      <c r="T117" s="40"/>
      <c r="U117" s="64"/>
      <c r="V117" s="64"/>
    </row>
    <row r="118" spans="1:22" ht="14.25">
      <c r="A118" s="133">
        <f t="shared" si="0"/>
        <v>0</v>
      </c>
      <c r="B118" s="134">
        <f t="shared" si="0"/>
        <v>42234</v>
      </c>
      <c r="C118" s="39" t="s">
        <v>264</v>
      </c>
      <c r="D118" s="40">
        <v>527</v>
      </c>
      <c r="E118" s="40">
        <v>2</v>
      </c>
      <c r="F118" s="40"/>
      <c r="G118" s="40"/>
      <c r="H118" s="40"/>
      <c r="I118" s="40"/>
      <c r="J118" s="40"/>
      <c r="K118" s="40"/>
      <c r="L118" s="40">
        <v>2</v>
      </c>
      <c r="M118" s="40"/>
      <c r="N118" s="40"/>
      <c r="O118" s="40"/>
      <c r="P118" s="40"/>
      <c r="Q118" s="40"/>
      <c r="R118" s="40"/>
      <c r="S118" s="40"/>
      <c r="T118" s="40"/>
      <c r="U118" s="64"/>
      <c r="V118" s="64"/>
    </row>
    <row r="119" spans="1:22" ht="14.25">
      <c r="A119" s="133">
        <f t="shared" si="0"/>
        <v>0</v>
      </c>
      <c r="B119" s="134">
        <f t="shared" si="0"/>
        <v>42234</v>
      </c>
      <c r="C119" s="39" t="s">
        <v>265</v>
      </c>
      <c r="D119" s="40">
        <v>2395</v>
      </c>
      <c r="E119" s="40"/>
      <c r="F119" s="40"/>
      <c r="G119" s="40">
        <v>2</v>
      </c>
      <c r="H119" s="40"/>
      <c r="I119" s="40"/>
      <c r="J119" s="40"/>
      <c r="K119" s="40"/>
      <c r="L119" s="40"/>
      <c r="M119" s="40"/>
      <c r="N119" s="40"/>
      <c r="O119" s="40"/>
      <c r="P119" s="40"/>
      <c r="Q119" s="40"/>
      <c r="R119" s="40"/>
      <c r="S119" s="40">
        <v>2</v>
      </c>
      <c r="T119" s="40"/>
      <c r="U119" s="64"/>
      <c r="V119" s="64"/>
    </row>
    <row r="120" spans="1:22" ht="14.25">
      <c r="A120" s="133">
        <f t="shared" si="0"/>
        <v>0</v>
      </c>
      <c r="B120" s="134">
        <f t="shared" si="0"/>
        <v>42234</v>
      </c>
      <c r="C120" s="39" t="s">
        <v>266</v>
      </c>
      <c r="D120" s="40">
        <v>618</v>
      </c>
      <c r="E120" s="40"/>
      <c r="F120" s="40">
        <v>1</v>
      </c>
      <c r="G120" s="40"/>
      <c r="H120" s="40"/>
      <c r="I120" s="40"/>
      <c r="J120" s="40"/>
      <c r="K120" s="40"/>
      <c r="L120" s="40"/>
      <c r="M120" s="40">
        <v>1</v>
      </c>
      <c r="N120" s="40"/>
      <c r="O120" s="40"/>
      <c r="P120" s="40"/>
      <c r="Q120" s="40"/>
      <c r="R120" s="40"/>
      <c r="S120" s="40"/>
      <c r="T120" s="40"/>
      <c r="U120" s="64"/>
      <c r="V120" s="64"/>
    </row>
    <row r="121" spans="1:22" ht="14.25">
      <c r="A121" s="133">
        <f t="shared" si="0"/>
        <v>0</v>
      </c>
      <c r="B121" s="134">
        <f t="shared" si="0"/>
        <v>42234</v>
      </c>
      <c r="C121" s="39" t="s">
        <v>267</v>
      </c>
      <c r="D121" s="40">
        <v>619</v>
      </c>
      <c r="E121" s="40">
        <v>258</v>
      </c>
      <c r="F121" s="40">
        <v>2339</v>
      </c>
      <c r="G121" s="40">
        <v>485</v>
      </c>
      <c r="H121" s="40"/>
      <c r="I121" s="40">
        <v>13</v>
      </c>
      <c r="J121" s="40">
        <v>17</v>
      </c>
      <c r="K121" s="40">
        <v>223</v>
      </c>
      <c r="L121" s="40">
        <v>5</v>
      </c>
      <c r="M121" s="40">
        <v>446</v>
      </c>
      <c r="N121" s="40">
        <v>403</v>
      </c>
      <c r="O121" s="40">
        <v>945</v>
      </c>
      <c r="P121" s="40">
        <v>545</v>
      </c>
      <c r="Q121" s="40">
        <v>382</v>
      </c>
      <c r="R121" s="40">
        <v>102</v>
      </c>
      <c r="S121" s="40"/>
      <c r="T121" s="40">
        <v>1</v>
      </c>
      <c r="U121" s="64"/>
      <c r="V121" s="64"/>
    </row>
    <row r="122" spans="1:22" ht="14.25">
      <c r="A122" s="133">
        <f t="shared" si="0"/>
        <v>0</v>
      </c>
      <c r="B122" s="134">
        <f t="shared" si="0"/>
        <v>42234</v>
      </c>
      <c r="C122" s="39" t="s">
        <v>268</v>
      </c>
      <c r="D122" s="40">
        <v>623</v>
      </c>
      <c r="E122" s="40">
        <v>5</v>
      </c>
      <c r="F122" s="40">
        <v>220</v>
      </c>
      <c r="G122" s="40">
        <v>16</v>
      </c>
      <c r="H122" s="40"/>
      <c r="I122" s="40"/>
      <c r="J122" s="40">
        <v>1</v>
      </c>
      <c r="K122" s="40">
        <v>4</v>
      </c>
      <c r="L122" s="40"/>
      <c r="M122" s="40">
        <v>47</v>
      </c>
      <c r="N122" s="40">
        <v>86</v>
      </c>
      <c r="O122" s="40">
        <v>39</v>
      </c>
      <c r="P122" s="40">
        <v>48</v>
      </c>
      <c r="Q122" s="40">
        <v>15</v>
      </c>
      <c r="R122" s="40">
        <v>1</v>
      </c>
      <c r="S122" s="40"/>
      <c r="T122" s="40"/>
      <c r="U122" s="64"/>
      <c r="V122" s="64"/>
    </row>
    <row r="123" spans="1:22" ht="14.25">
      <c r="A123" s="133">
        <f t="shared" si="0"/>
        <v>0</v>
      </c>
      <c r="B123" s="134">
        <f t="shared" si="0"/>
        <v>42234</v>
      </c>
      <c r="C123" s="39" t="s">
        <v>269</v>
      </c>
      <c r="D123" s="40">
        <v>515</v>
      </c>
      <c r="E123" s="40">
        <v>1</v>
      </c>
      <c r="F123" s="40"/>
      <c r="G123" s="40"/>
      <c r="H123" s="40"/>
      <c r="I123" s="40">
        <v>1</v>
      </c>
      <c r="J123" s="40"/>
      <c r="K123" s="40"/>
      <c r="L123" s="40"/>
      <c r="M123" s="40"/>
      <c r="N123" s="40"/>
      <c r="O123" s="40"/>
      <c r="P123" s="40"/>
      <c r="Q123" s="40"/>
      <c r="R123" s="40"/>
      <c r="S123" s="40"/>
      <c r="T123" s="40"/>
      <c r="U123" s="64"/>
      <c r="V123" s="64"/>
    </row>
    <row r="124" spans="1:22" ht="14.25">
      <c r="A124" s="133">
        <f t="shared" si="0"/>
        <v>0</v>
      </c>
      <c r="B124" s="134">
        <f t="shared" si="0"/>
        <v>42234</v>
      </c>
      <c r="C124" s="39" t="s">
        <v>270</v>
      </c>
      <c r="D124" s="40">
        <v>2517</v>
      </c>
      <c r="E124" s="40">
        <v>5</v>
      </c>
      <c r="F124" s="40">
        <v>1</v>
      </c>
      <c r="G124" s="40"/>
      <c r="H124" s="40"/>
      <c r="I124" s="40"/>
      <c r="J124" s="40"/>
      <c r="K124" s="40"/>
      <c r="L124" s="40">
        <v>5</v>
      </c>
      <c r="M124" s="40"/>
      <c r="N124" s="40"/>
      <c r="O124" s="40">
        <v>1</v>
      </c>
      <c r="P124" s="40"/>
      <c r="Q124" s="40"/>
      <c r="R124" s="40"/>
      <c r="S124" s="40"/>
      <c r="T124" s="40"/>
      <c r="U124" s="64"/>
      <c r="V124" s="64"/>
    </row>
    <row r="125" spans="1:22" ht="14.25">
      <c r="A125" s="133">
        <f t="shared" si="0"/>
        <v>0</v>
      </c>
      <c r="B125" s="134">
        <f t="shared" si="0"/>
        <v>42234</v>
      </c>
      <c r="C125" s="39" t="s">
        <v>271</v>
      </c>
      <c r="D125" s="40">
        <v>819</v>
      </c>
      <c r="E125" s="40">
        <v>5</v>
      </c>
      <c r="F125" s="40">
        <v>4</v>
      </c>
      <c r="G125" s="40"/>
      <c r="H125" s="40"/>
      <c r="I125" s="40"/>
      <c r="J125" s="40"/>
      <c r="K125" s="40"/>
      <c r="L125" s="40">
        <v>5</v>
      </c>
      <c r="M125" s="40">
        <v>3</v>
      </c>
      <c r="N125" s="40">
        <v>1</v>
      </c>
      <c r="O125" s="40"/>
      <c r="P125" s="40"/>
      <c r="Q125" s="40"/>
      <c r="R125" s="40"/>
      <c r="S125" s="40"/>
      <c r="T125" s="40"/>
      <c r="U125" s="64"/>
      <c r="V125" s="64"/>
    </row>
    <row r="126" spans="1:22" ht="14.25">
      <c r="A126" s="133">
        <f t="shared" si="0"/>
        <v>0</v>
      </c>
      <c r="B126" s="134">
        <f t="shared" si="0"/>
        <v>42234</v>
      </c>
      <c r="C126" s="39" t="s">
        <v>272</v>
      </c>
      <c r="D126" s="40">
        <v>807</v>
      </c>
      <c r="E126" s="40">
        <v>1035</v>
      </c>
      <c r="F126" s="40">
        <v>3574</v>
      </c>
      <c r="G126" s="40">
        <v>1333</v>
      </c>
      <c r="H126" s="40"/>
      <c r="I126" s="40">
        <v>1017</v>
      </c>
      <c r="J126" s="40">
        <v>12</v>
      </c>
      <c r="K126" s="40">
        <v>1</v>
      </c>
      <c r="L126" s="40">
        <v>5</v>
      </c>
      <c r="M126" s="40">
        <v>1101</v>
      </c>
      <c r="N126" s="40">
        <v>567</v>
      </c>
      <c r="O126" s="40">
        <v>1621</v>
      </c>
      <c r="P126" s="40">
        <v>285</v>
      </c>
      <c r="Q126" s="40">
        <v>39</v>
      </c>
      <c r="R126" s="40">
        <v>172</v>
      </c>
      <c r="S126" s="40">
        <v>1120</v>
      </c>
      <c r="T126" s="40">
        <v>2</v>
      </c>
      <c r="U126" s="64"/>
      <c r="V126" s="64"/>
    </row>
    <row r="127" spans="1:22" ht="14.25">
      <c r="A127" s="133">
        <f t="shared" si="0"/>
        <v>0</v>
      </c>
      <c r="B127" s="134">
        <f t="shared" si="0"/>
        <v>42234</v>
      </c>
      <c r="C127" s="39" t="s">
        <v>273</v>
      </c>
      <c r="D127" s="40">
        <v>3202</v>
      </c>
      <c r="E127" s="40"/>
      <c r="F127" s="40">
        <v>1</v>
      </c>
      <c r="G127" s="40"/>
      <c r="H127" s="40"/>
      <c r="I127" s="40"/>
      <c r="J127" s="40"/>
      <c r="K127" s="40"/>
      <c r="L127" s="40"/>
      <c r="M127" s="40"/>
      <c r="N127" s="40"/>
      <c r="O127" s="40"/>
      <c r="P127" s="40">
        <v>1</v>
      </c>
      <c r="Q127" s="40"/>
      <c r="R127" s="40"/>
      <c r="S127" s="40"/>
      <c r="T127" s="40"/>
      <c r="U127" s="64"/>
      <c r="V127" s="64"/>
    </row>
    <row r="128" spans="1:22" ht="14.25">
      <c r="A128" s="133">
        <f t="shared" ref="A128:B159" si="1">+A$94</f>
        <v>0</v>
      </c>
      <c r="B128" s="134">
        <f t="shared" si="1"/>
        <v>42234</v>
      </c>
      <c r="C128" s="39" t="s">
        <v>274</v>
      </c>
      <c r="D128" s="40">
        <v>844</v>
      </c>
      <c r="E128" s="40">
        <v>1</v>
      </c>
      <c r="F128" s="40"/>
      <c r="G128" s="40">
        <v>1</v>
      </c>
      <c r="H128" s="40"/>
      <c r="I128" s="40"/>
      <c r="J128" s="40"/>
      <c r="K128" s="40"/>
      <c r="L128" s="40">
        <v>1</v>
      </c>
      <c r="M128" s="40"/>
      <c r="N128" s="40"/>
      <c r="O128" s="40"/>
      <c r="P128" s="40"/>
      <c r="Q128" s="40"/>
      <c r="R128" s="40"/>
      <c r="S128" s="40"/>
      <c r="T128" s="40">
        <v>1</v>
      </c>
      <c r="U128" s="64"/>
      <c r="V128" s="64"/>
    </row>
    <row r="129" spans="1:22" ht="14.25">
      <c r="A129" s="133">
        <f t="shared" si="1"/>
        <v>0</v>
      </c>
      <c r="B129" s="134">
        <f t="shared" si="1"/>
        <v>42234</v>
      </c>
      <c r="C129" s="39" t="s">
        <v>275</v>
      </c>
      <c r="D129" s="40">
        <v>757</v>
      </c>
      <c r="E129" s="40">
        <v>1</v>
      </c>
      <c r="F129" s="40">
        <v>47</v>
      </c>
      <c r="G129" s="40">
        <v>2</v>
      </c>
      <c r="H129" s="40"/>
      <c r="I129" s="40"/>
      <c r="J129" s="40"/>
      <c r="K129" s="40">
        <v>1</v>
      </c>
      <c r="L129" s="40"/>
      <c r="M129" s="40">
        <v>11</v>
      </c>
      <c r="N129" s="40">
        <v>7</v>
      </c>
      <c r="O129" s="40">
        <v>25</v>
      </c>
      <c r="P129" s="40">
        <v>4</v>
      </c>
      <c r="Q129" s="40">
        <v>1</v>
      </c>
      <c r="R129" s="40">
        <v>1</v>
      </c>
      <c r="S129" s="40"/>
      <c r="T129" s="40"/>
      <c r="U129" s="64"/>
      <c r="V129" s="64"/>
    </row>
    <row r="130" spans="1:22" ht="14.25">
      <c r="A130" s="133">
        <f t="shared" si="1"/>
        <v>0</v>
      </c>
      <c r="B130" s="134">
        <f t="shared" si="1"/>
        <v>42234</v>
      </c>
      <c r="C130" s="39" t="s">
        <v>276</v>
      </c>
      <c r="D130" s="40">
        <v>801</v>
      </c>
      <c r="E130" s="40">
        <v>2</v>
      </c>
      <c r="F130" s="40"/>
      <c r="G130" s="40"/>
      <c r="H130" s="40"/>
      <c r="I130" s="40">
        <v>2</v>
      </c>
      <c r="J130" s="40"/>
      <c r="K130" s="40"/>
      <c r="L130" s="40"/>
      <c r="M130" s="40"/>
      <c r="N130" s="40"/>
      <c r="O130" s="40"/>
      <c r="P130" s="40"/>
      <c r="Q130" s="40"/>
      <c r="R130" s="40"/>
      <c r="S130" s="40"/>
      <c r="T130" s="40"/>
      <c r="U130" s="64"/>
      <c r="V130" s="64"/>
    </row>
    <row r="131" spans="1:22" ht="14.25">
      <c r="A131" s="133">
        <f t="shared" si="1"/>
        <v>0</v>
      </c>
      <c r="B131" s="134">
        <f t="shared" si="1"/>
        <v>42234</v>
      </c>
      <c r="C131" s="39" t="s">
        <v>277</v>
      </c>
      <c r="D131" s="40">
        <v>721</v>
      </c>
      <c r="E131" s="40">
        <v>1</v>
      </c>
      <c r="F131" s="40">
        <v>375</v>
      </c>
      <c r="G131" s="40">
        <v>7</v>
      </c>
      <c r="H131" s="40"/>
      <c r="I131" s="40">
        <v>1</v>
      </c>
      <c r="J131" s="40"/>
      <c r="K131" s="40"/>
      <c r="L131" s="40"/>
      <c r="M131" s="40">
        <v>76</v>
      </c>
      <c r="N131" s="40">
        <v>164</v>
      </c>
      <c r="O131" s="40">
        <v>110</v>
      </c>
      <c r="P131" s="40">
        <v>25</v>
      </c>
      <c r="Q131" s="40">
        <v>1</v>
      </c>
      <c r="R131" s="40">
        <v>6</v>
      </c>
      <c r="S131" s="40"/>
      <c r="T131" s="40"/>
      <c r="U131" s="64"/>
      <c r="V131" s="64"/>
    </row>
    <row r="132" spans="1:22" ht="14.25">
      <c r="A132" s="133">
        <f t="shared" si="1"/>
        <v>0</v>
      </c>
      <c r="B132" s="134">
        <f t="shared" si="1"/>
        <v>42234</v>
      </c>
      <c r="C132" s="39" t="s">
        <v>278</v>
      </c>
      <c r="D132" s="40">
        <v>719</v>
      </c>
      <c r="E132" s="40">
        <v>11</v>
      </c>
      <c r="F132" s="40"/>
      <c r="G132" s="40">
        <v>4</v>
      </c>
      <c r="H132" s="40"/>
      <c r="I132" s="40"/>
      <c r="J132" s="40"/>
      <c r="K132" s="40">
        <v>11</v>
      </c>
      <c r="L132" s="40"/>
      <c r="M132" s="40"/>
      <c r="N132" s="40"/>
      <c r="O132" s="40"/>
      <c r="P132" s="40"/>
      <c r="Q132" s="40">
        <v>3</v>
      </c>
      <c r="R132" s="40"/>
      <c r="S132" s="40"/>
      <c r="T132" s="40">
        <v>1</v>
      </c>
      <c r="U132" s="64"/>
      <c r="V132" s="64"/>
    </row>
    <row r="133" spans="1:22" ht="14.25">
      <c r="A133" s="133">
        <f t="shared" si="1"/>
        <v>0</v>
      </c>
      <c r="B133" s="134">
        <f t="shared" si="1"/>
        <v>42234</v>
      </c>
      <c r="C133" s="39" t="s">
        <v>279</v>
      </c>
      <c r="D133" s="40">
        <v>724</v>
      </c>
      <c r="E133" s="40">
        <v>2</v>
      </c>
      <c r="F133" s="40"/>
      <c r="G133" s="40"/>
      <c r="H133" s="40"/>
      <c r="I133" s="40"/>
      <c r="J133" s="40">
        <v>2</v>
      </c>
      <c r="K133" s="40"/>
      <c r="L133" s="40"/>
      <c r="M133" s="40"/>
      <c r="N133" s="40"/>
      <c r="O133" s="40"/>
      <c r="P133" s="40"/>
      <c r="Q133" s="40"/>
      <c r="R133" s="40"/>
      <c r="S133" s="40"/>
      <c r="T133" s="40"/>
      <c r="U133" s="64"/>
      <c r="V133" s="64"/>
    </row>
    <row r="134" spans="1:22" ht="14.25">
      <c r="A134" s="133">
        <f t="shared" si="1"/>
        <v>0</v>
      </c>
      <c r="B134" s="134">
        <f t="shared" si="1"/>
        <v>42234</v>
      </c>
      <c r="C134" s="39" t="s">
        <v>280</v>
      </c>
      <c r="D134" s="40">
        <v>726</v>
      </c>
      <c r="E134" s="40">
        <v>1</v>
      </c>
      <c r="F134" s="40"/>
      <c r="G134" s="40"/>
      <c r="H134" s="40"/>
      <c r="I134" s="40"/>
      <c r="J134" s="40">
        <v>1</v>
      </c>
      <c r="K134" s="40"/>
      <c r="L134" s="40"/>
      <c r="M134" s="40"/>
      <c r="N134" s="40"/>
      <c r="O134" s="40"/>
      <c r="P134" s="40"/>
      <c r="Q134" s="40"/>
      <c r="R134" s="40"/>
      <c r="S134" s="40"/>
      <c r="T134" s="40"/>
      <c r="U134" s="64"/>
      <c r="V134" s="64"/>
    </row>
    <row r="135" spans="1:22" ht="14.25">
      <c r="A135" s="133">
        <f t="shared" si="1"/>
        <v>0</v>
      </c>
      <c r="B135" s="134">
        <f t="shared" si="1"/>
        <v>42234</v>
      </c>
      <c r="C135" s="39" t="s">
        <v>281</v>
      </c>
      <c r="D135" s="40">
        <v>669</v>
      </c>
      <c r="E135" s="40">
        <v>1</v>
      </c>
      <c r="F135" s="40"/>
      <c r="G135" s="40"/>
      <c r="H135" s="40"/>
      <c r="I135" s="40"/>
      <c r="J135" s="40"/>
      <c r="K135" s="40"/>
      <c r="L135" s="40">
        <v>1</v>
      </c>
      <c r="M135" s="40"/>
      <c r="N135" s="40"/>
      <c r="O135" s="40"/>
      <c r="P135" s="40"/>
      <c r="Q135" s="40"/>
      <c r="R135" s="40"/>
      <c r="S135" s="40"/>
      <c r="T135" s="40"/>
      <c r="U135" s="64"/>
      <c r="V135" s="64"/>
    </row>
    <row r="136" spans="1:22" ht="14.25">
      <c r="A136" s="133">
        <f t="shared" si="1"/>
        <v>0</v>
      </c>
      <c r="B136" s="134">
        <f t="shared" si="1"/>
        <v>42234</v>
      </c>
      <c r="C136" s="39" t="s">
        <v>282</v>
      </c>
      <c r="D136" s="40">
        <v>675</v>
      </c>
      <c r="E136" s="40">
        <v>3</v>
      </c>
      <c r="F136" s="40"/>
      <c r="G136" s="40"/>
      <c r="H136" s="40"/>
      <c r="I136" s="40"/>
      <c r="J136" s="40">
        <v>1</v>
      </c>
      <c r="K136" s="40"/>
      <c r="L136" s="40">
        <v>2</v>
      </c>
      <c r="M136" s="40"/>
      <c r="N136" s="40"/>
      <c r="O136" s="40"/>
      <c r="P136" s="40"/>
      <c r="Q136" s="40"/>
      <c r="R136" s="40"/>
      <c r="S136" s="40"/>
      <c r="T136" s="40"/>
      <c r="U136" s="64"/>
      <c r="V136" s="64"/>
    </row>
    <row r="137" spans="1:22" ht="14.25">
      <c r="A137" s="133">
        <f t="shared" si="1"/>
        <v>0</v>
      </c>
      <c r="B137" s="134">
        <f t="shared" si="1"/>
        <v>42234</v>
      </c>
      <c r="C137" s="39" t="s">
        <v>283</v>
      </c>
      <c r="D137" s="40">
        <v>650</v>
      </c>
      <c r="E137" s="40">
        <v>1</v>
      </c>
      <c r="F137" s="40"/>
      <c r="G137" s="40">
        <v>3</v>
      </c>
      <c r="H137" s="40"/>
      <c r="I137" s="40"/>
      <c r="J137" s="40">
        <v>1</v>
      </c>
      <c r="K137" s="40"/>
      <c r="L137" s="40"/>
      <c r="M137" s="40"/>
      <c r="N137" s="40"/>
      <c r="O137" s="40"/>
      <c r="P137" s="40"/>
      <c r="Q137" s="40"/>
      <c r="R137" s="40"/>
      <c r="S137" s="40">
        <v>1</v>
      </c>
      <c r="T137" s="40">
        <v>2</v>
      </c>
      <c r="U137" s="64"/>
      <c r="V137" s="64"/>
    </row>
    <row r="138" spans="1:22" ht="14.25">
      <c r="A138" s="133">
        <f t="shared" si="1"/>
        <v>0</v>
      </c>
      <c r="B138" s="134">
        <f t="shared" si="1"/>
        <v>42234</v>
      </c>
      <c r="C138" s="39" t="s">
        <v>284</v>
      </c>
      <c r="D138" s="40">
        <v>658</v>
      </c>
      <c r="E138" s="40">
        <v>42</v>
      </c>
      <c r="F138" s="40"/>
      <c r="G138" s="40">
        <v>61</v>
      </c>
      <c r="H138" s="40"/>
      <c r="I138" s="40"/>
      <c r="J138" s="40">
        <v>29</v>
      </c>
      <c r="K138" s="40"/>
      <c r="L138" s="40">
        <v>13</v>
      </c>
      <c r="M138" s="40"/>
      <c r="N138" s="40"/>
      <c r="O138" s="40"/>
      <c r="P138" s="40"/>
      <c r="Q138" s="40"/>
      <c r="R138" s="40">
        <v>2</v>
      </c>
      <c r="S138" s="40">
        <v>7</v>
      </c>
      <c r="T138" s="40">
        <v>52</v>
      </c>
      <c r="U138" s="64"/>
      <c r="V138" s="64"/>
    </row>
    <row r="139" spans="1:22" ht="14.25">
      <c r="A139" s="133">
        <f t="shared" si="1"/>
        <v>0</v>
      </c>
      <c r="B139" s="134">
        <f t="shared" si="1"/>
        <v>42234</v>
      </c>
      <c r="C139" s="39" t="s">
        <v>285</v>
      </c>
      <c r="D139" s="40">
        <v>682</v>
      </c>
      <c r="E139" s="40"/>
      <c r="F139" s="40">
        <v>4</v>
      </c>
      <c r="G139" s="40">
        <v>2</v>
      </c>
      <c r="H139" s="40"/>
      <c r="I139" s="40"/>
      <c r="J139" s="40"/>
      <c r="K139" s="40"/>
      <c r="L139" s="40"/>
      <c r="M139" s="40">
        <v>2</v>
      </c>
      <c r="N139" s="40"/>
      <c r="O139" s="40">
        <v>2</v>
      </c>
      <c r="P139" s="40"/>
      <c r="Q139" s="40"/>
      <c r="R139" s="40">
        <v>2</v>
      </c>
      <c r="S139" s="40"/>
      <c r="T139" s="40"/>
      <c r="U139" s="64"/>
      <c r="V139" s="64"/>
    </row>
    <row r="140" spans="1:22" ht="14.25">
      <c r="A140" s="133">
        <f t="shared" si="1"/>
        <v>0</v>
      </c>
      <c r="B140" s="134">
        <f t="shared" si="1"/>
        <v>42234</v>
      </c>
      <c r="C140" s="39" t="s">
        <v>286</v>
      </c>
      <c r="D140" s="40">
        <v>657</v>
      </c>
      <c r="E140" s="40">
        <v>74</v>
      </c>
      <c r="F140" s="40"/>
      <c r="G140" s="40"/>
      <c r="H140" s="40"/>
      <c r="I140" s="40"/>
      <c r="J140" s="40">
        <v>74</v>
      </c>
      <c r="K140" s="40"/>
      <c r="L140" s="40"/>
      <c r="M140" s="40"/>
      <c r="N140" s="40"/>
      <c r="O140" s="40"/>
      <c r="P140" s="40"/>
      <c r="Q140" s="40"/>
      <c r="R140" s="40"/>
      <c r="S140" s="40"/>
      <c r="T140" s="40"/>
      <c r="U140" s="64"/>
      <c r="V140" s="64"/>
    </row>
    <row r="141" spans="1:22" ht="14.25">
      <c r="A141" s="133">
        <f t="shared" si="1"/>
        <v>0</v>
      </c>
      <c r="B141" s="134">
        <f t="shared" si="1"/>
        <v>42234</v>
      </c>
      <c r="C141" s="39" t="s">
        <v>287</v>
      </c>
      <c r="D141" s="40">
        <v>9785</v>
      </c>
      <c r="E141" s="40">
        <v>2</v>
      </c>
      <c r="F141" s="40"/>
      <c r="G141" s="40">
        <v>11</v>
      </c>
      <c r="H141" s="40"/>
      <c r="I141" s="40"/>
      <c r="J141" s="40"/>
      <c r="K141" s="40"/>
      <c r="L141" s="40">
        <v>2</v>
      </c>
      <c r="M141" s="40"/>
      <c r="N141" s="40"/>
      <c r="O141" s="40"/>
      <c r="P141" s="40"/>
      <c r="Q141" s="40"/>
      <c r="R141" s="40">
        <v>2</v>
      </c>
      <c r="S141" s="40"/>
      <c r="T141" s="40">
        <v>9</v>
      </c>
      <c r="U141" s="64"/>
      <c r="V141" s="64"/>
    </row>
    <row r="142" spans="1:22" ht="14.25">
      <c r="A142" s="133">
        <f t="shared" si="1"/>
        <v>0</v>
      </c>
      <c r="B142" s="134">
        <f t="shared" si="1"/>
        <v>42234</v>
      </c>
      <c r="C142" s="39" t="s">
        <v>288</v>
      </c>
      <c r="D142" s="40">
        <v>2954</v>
      </c>
      <c r="E142" s="40">
        <v>2</v>
      </c>
      <c r="F142" s="40"/>
      <c r="G142" s="40">
        <v>42</v>
      </c>
      <c r="H142" s="40"/>
      <c r="I142" s="40"/>
      <c r="J142" s="40"/>
      <c r="K142" s="40"/>
      <c r="L142" s="40">
        <v>2</v>
      </c>
      <c r="M142" s="40"/>
      <c r="N142" s="40"/>
      <c r="O142" s="40"/>
      <c r="P142" s="40"/>
      <c r="Q142" s="40"/>
      <c r="R142" s="40"/>
      <c r="S142" s="40"/>
      <c r="T142" s="40">
        <v>42</v>
      </c>
      <c r="U142" s="64"/>
      <c r="V142" s="64"/>
    </row>
    <row r="143" spans="1:22" ht="14.25">
      <c r="A143" s="133">
        <f t="shared" si="1"/>
        <v>0</v>
      </c>
      <c r="B143" s="134">
        <f t="shared" si="1"/>
        <v>42234</v>
      </c>
      <c r="C143" s="39" t="s">
        <v>289</v>
      </c>
      <c r="D143" s="40">
        <v>2948</v>
      </c>
      <c r="E143" s="40">
        <v>2</v>
      </c>
      <c r="F143" s="40"/>
      <c r="G143" s="40"/>
      <c r="H143" s="40"/>
      <c r="I143" s="40">
        <v>2</v>
      </c>
      <c r="J143" s="40"/>
      <c r="K143" s="40"/>
      <c r="L143" s="40"/>
      <c r="M143" s="40"/>
      <c r="N143" s="40"/>
      <c r="O143" s="40"/>
      <c r="P143" s="40"/>
      <c r="Q143" s="40"/>
      <c r="R143" s="40"/>
      <c r="S143" s="40"/>
      <c r="T143" s="40"/>
      <c r="U143" s="64"/>
      <c r="V143" s="64"/>
    </row>
    <row r="144" spans="1:22" ht="14.25">
      <c r="A144" s="133">
        <f t="shared" si="1"/>
        <v>0</v>
      </c>
      <c r="B144" s="134">
        <f t="shared" si="1"/>
        <v>42234</v>
      </c>
      <c r="C144" s="39" t="s">
        <v>290</v>
      </c>
      <c r="D144" s="40">
        <v>3127</v>
      </c>
      <c r="E144" s="40" t="s">
        <v>291</v>
      </c>
      <c r="F144" s="40"/>
      <c r="G144" s="40" t="s">
        <v>291</v>
      </c>
      <c r="H144" s="40"/>
      <c r="I144" s="40"/>
      <c r="J144" s="40" t="s">
        <v>291</v>
      </c>
      <c r="K144" s="40"/>
      <c r="L144" s="40" t="s">
        <v>291</v>
      </c>
      <c r="M144" s="40"/>
      <c r="N144" s="40"/>
      <c r="O144" s="40"/>
      <c r="P144" s="40"/>
      <c r="Q144" s="40" t="s">
        <v>291</v>
      </c>
      <c r="R144" s="40" t="s">
        <v>291</v>
      </c>
      <c r="S144" s="40"/>
      <c r="T144" s="40" t="s">
        <v>291</v>
      </c>
      <c r="U144" s="64"/>
      <c r="V144" s="64"/>
    </row>
    <row r="145" spans="1:22" ht="14.25">
      <c r="A145" s="133">
        <f t="shared" si="1"/>
        <v>0</v>
      </c>
      <c r="B145" s="134">
        <f t="shared" si="1"/>
        <v>42234</v>
      </c>
      <c r="C145" s="39" t="s">
        <v>292</v>
      </c>
      <c r="D145" s="40">
        <v>3206</v>
      </c>
      <c r="E145" s="40" t="s">
        <v>291</v>
      </c>
      <c r="F145" s="40"/>
      <c r="G145" s="40" t="s">
        <v>291</v>
      </c>
      <c r="H145" s="40"/>
      <c r="I145" s="40"/>
      <c r="J145" s="40" t="s">
        <v>291</v>
      </c>
      <c r="K145" s="40" t="s">
        <v>291</v>
      </c>
      <c r="L145" s="40" t="s">
        <v>291</v>
      </c>
      <c r="M145" s="40"/>
      <c r="N145" s="40"/>
      <c r="O145" s="40"/>
      <c r="P145" s="40"/>
      <c r="Q145" s="40" t="s">
        <v>291</v>
      </c>
      <c r="R145" s="40" t="s">
        <v>291</v>
      </c>
      <c r="S145" s="40"/>
      <c r="T145" s="40" t="s">
        <v>291</v>
      </c>
      <c r="U145" s="64"/>
      <c r="V145" s="64"/>
    </row>
    <row r="146" spans="1:22" ht="14.25">
      <c r="A146" s="133">
        <f t="shared" si="1"/>
        <v>0</v>
      </c>
      <c r="B146" s="134">
        <f t="shared" si="1"/>
        <v>42234</v>
      </c>
      <c r="C146" s="39" t="s">
        <v>293</v>
      </c>
      <c r="D146" s="40">
        <v>4334</v>
      </c>
      <c r="E146" s="40">
        <v>1</v>
      </c>
      <c r="F146" s="40"/>
      <c r="G146" s="40"/>
      <c r="H146" s="40"/>
      <c r="I146" s="40"/>
      <c r="J146" s="40">
        <v>1</v>
      </c>
      <c r="K146" s="40"/>
      <c r="L146" s="40"/>
      <c r="M146" s="40"/>
      <c r="N146" s="40"/>
      <c r="O146" s="40"/>
      <c r="P146" s="40"/>
      <c r="Q146" s="40"/>
      <c r="R146" s="40"/>
      <c r="S146" s="40"/>
      <c r="T146" s="40"/>
      <c r="U146" s="64"/>
      <c r="V146" s="64"/>
    </row>
    <row r="147" spans="1:22" ht="14.25">
      <c r="A147" s="133">
        <f t="shared" si="1"/>
        <v>0</v>
      </c>
      <c r="B147" s="134">
        <f t="shared" si="1"/>
        <v>42234</v>
      </c>
      <c r="C147" s="39" t="s">
        <v>294</v>
      </c>
      <c r="D147" s="40">
        <v>880</v>
      </c>
      <c r="E147" s="40">
        <v>2</v>
      </c>
      <c r="F147" s="40"/>
      <c r="G147" s="40"/>
      <c r="H147" s="40"/>
      <c r="I147" s="40"/>
      <c r="J147" s="40">
        <v>2</v>
      </c>
      <c r="K147" s="40"/>
      <c r="L147" s="40"/>
      <c r="M147" s="40"/>
      <c r="N147" s="40"/>
      <c r="O147" s="40"/>
      <c r="P147" s="40"/>
      <c r="Q147" s="40"/>
      <c r="R147" s="40"/>
      <c r="S147" s="40"/>
      <c r="T147" s="40"/>
      <c r="U147" s="64"/>
      <c r="V147" s="64"/>
    </row>
    <row r="148" spans="1:22" ht="14.25">
      <c r="A148" s="133">
        <f t="shared" si="1"/>
        <v>0</v>
      </c>
      <c r="B148" s="134">
        <f t="shared" si="1"/>
        <v>42234</v>
      </c>
      <c r="C148" s="39" t="s">
        <v>295</v>
      </c>
      <c r="D148" s="40">
        <v>892</v>
      </c>
      <c r="E148" s="40">
        <v>126</v>
      </c>
      <c r="F148" s="40">
        <v>24</v>
      </c>
      <c r="G148" s="40">
        <v>3</v>
      </c>
      <c r="H148" s="40"/>
      <c r="I148" s="40">
        <v>4</v>
      </c>
      <c r="J148" s="40">
        <v>122</v>
      </c>
      <c r="K148" s="40"/>
      <c r="L148" s="40"/>
      <c r="M148" s="40">
        <v>11</v>
      </c>
      <c r="N148" s="40">
        <v>6</v>
      </c>
      <c r="O148" s="40">
        <v>2</v>
      </c>
      <c r="P148" s="40">
        <v>5</v>
      </c>
      <c r="Q148" s="40">
        <v>1</v>
      </c>
      <c r="R148" s="40"/>
      <c r="S148" s="40">
        <v>2</v>
      </c>
      <c r="T148" s="40"/>
      <c r="U148" s="64"/>
      <c r="V148" s="64"/>
    </row>
    <row r="149" spans="1:22" ht="14.25">
      <c r="A149" s="133">
        <f t="shared" si="1"/>
        <v>0</v>
      </c>
      <c r="B149" s="134">
        <f t="shared" si="1"/>
        <v>42234</v>
      </c>
      <c r="C149" s="39" t="s">
        <v>296</v>
      </c>
      <c r="D149" s="40">
        <v>1028</v>
      </c>
      <c r="E149" s="40"/>
      <c r="F149" s="40">
        <v>11</v>
      </c>
      <c r="G149" s="40"/>
      <c r="H149" s="40"/>
      <c r="I149" s="40"/>
      <c r="J149" s="40"/>
      <c r="K149" s="40"/>
      <c r="L149" s="40"/>
      <c r="M149" s="40">
        <v>2</v>
      </c>
      <c r="N149" s="40">
        <v>3</v>
      </c>
      <c r="O149" s="40">
        <v>3</v>
      </c>
      <c r="P149" s="40">
        <v>3</v>
      </c>
      <c r="Q149" s="40"/>
      <c r="R149" s="40"/>
      <c r="S149" s="40"/>
      <c r="T149" s="40"/>
      <c r="U149" s="64"/>
      <c r="V149" s="64"/>
    </row>
    <row r="150" spans="1:22" ht="14.25">
      <c r="A150" s="133">
        <f t="shared" si="1"/>
        <v>0</v>
      </c>
      <c r="B150" s="134">
        <f t="shared" si="1"/>
        <v>42234</v>
      </c>
      <c r="C150" s="39" t="s">
        <v>297</v>
      </c>
      <c r="D150" s="40">
        <v>1030</v>
      </c>
      <c r="E150" s="40">
        <v>10</v>
      </c>
      <c r="F150" s="40"/>
      <c r="G150" s="40"/>
      <c r="H150" s="40"/>
      <c r="I150" s="40">
        <v>10</v>
      </c>
      <c r="J150" s="40"/>
      <c r="K150" s="40"/>
      <c r="L150" s="40"/>
      <c r="M150" s="40"/>
      <c r="N150" s="40"/>
      <c r="O150" s="40"/>
      <c r="P150" s="40"/>
      <c r="Q150" s="40"/>
      <c r="R150" s="40"/>
      <c r="S150" s="40"/>
      <c r="T150" s="40"/>
      <c r="U150" s="64"/>
      <c r="V150" s="64"/>
    </row>
    <row r="151" spans="1:22" ht="14.25">
      <c r="A151" s="133">
        <f t="shared" si="1"/>
        <v>0</v>
      </c>
      <c r="B151" s="134">
        <f t="shared" si="1"/>
        <v>42234</v>
      </c>
      <c r="C151" s="39" t="s">
        <v>298</v>
      </c>
      <c r="D151" s="40">
        <v>998</v>
      </c>
      <c r="E151" s="40"/>
      <c r="F151" s="40"/>
      <c r="G151" s="40">
        <v>1</v>
      </c>
      <c r="H151" s="40"/>
      <c r="I151" s="40"/>
      <c r="J151" s="40"/>
      <c r="K151" s="40"/>
      <c r="L151" s="40"/>
      <c r="M151" s="40"/>
      <c r="N151" s="40"/>
      <c r="O151" s="40"/>
      <c r="P151" s="40"/>
      <c r="Q151" s="40"/>
      <c r="R151" s="40"/>
      <c r="S151" s="40">
        <v>1</v>
      </c>
      <c r="T151" s="40"/>
      <c r="U151" s="64"/>
      <c r="V151" s="64"/>
    </row>
    <row r="152" spans="1:22" ht="14.25">
      <c r="A152" s="133">
        <f t="shared" si="1"/>
        <v>0</v>
      </c>
      <c r="B152" s="134">
        <f t="shared" si="1"/>
        <v>42234</v>
      </c>
      <c r="C152" s="39" t="s">
        <v>299</v>
      </c>
      <c r="D152" s="40">
        <v>1004</v>
      </c>
      <c r="E152" s="40">
        <v>3</v>
      </c>
      <c r="F152" s="40">
        <v>2</v>
      </c>
      <c r="G152" s="40"/>
      <c r="H152" s="40"/>
      <c r="I152" s="40">
        <v>2</v>
      </c>
      <c r="J152" s="40">
        <v>1</v>
      </c>
      <c r="K152" s="40"/>
      <c r="L152" s="40"/>
      <c r="M152" s="40"/>
      <c r="N152" s="40">
        <v>2</v>
      </c>
      <c r="O152" s="40"/>
      <c r="P152" s="40"/>
      <c r="Q152" s="40"/>
      <c r="R152" s="40"/>
      <c r="S152" s="40"/>
      <c r="T152" s="40"/>
      <c r="U152" s="64"/>
      <c r="V152" s="64"/>
    </row>
    <row r="153" spans="1:22" ht="14.25">
      <c r="A153" s="133">
        <f t="shared" si="1"/>
        <v>0</v>
      </c>
      <c r="B153" s="134">
        <f t="shared" si="1"/>
        <v>42234</v>
      </c>
      <c r="C153" s="39" t="s">
        <v>300</v>
      </c>
      <c r="D153" s="40">
        <v>995</v>
      </c>
      <c r="E153" s="40">
        <v>3</v>
      </c>
      <c r="F153" s="40"/>
      <c r="G153" s="40">
        <v>1</v>
      </c>
      <c r="H153" s="40"/>
      <c r="I153" s="40"/>
      <c r="J153" s="40">
        <v>3</v>
      </c>
      <c r="K153" s="40"/>
      <c r="L153" s="40"/>
      <c r="M153" s="40"/>
      <c r="N153" s="40"/>
      <c r="O153" s="40"/>
      <c r="P153" s="40"/>
      <c r="Q153" s="40"/>
      <c r="R153" s="40"/>
      <c r="S153" s="40"/>
      <c r="T153" s="40">
        <v>1</v>
      </c>
      <c r="U153" s="64"/>
      <c r="V153" s="64"/>
    </row>
    <row r="154" spans="1:22" ht="14.25">
      <c r="A154" s="133">
        <f t="shared" si="1"/>
        <v>0</v>
      </c>
      <c r="B154" s="134">
        <f t="shared" si="1"/>
        <v>42234</v>
      </c>
      <c r="C154" s="39" t="s">
        <v>301</v>
      </c>
      <c r="D154" s="40">
        <v>19280</v>
      </c>
      <c r="E154" s="40">
        <v>7</v>
      </c>
      <c r="F154" s="40"/>
      <c r="G154" s="40">
        <v>2</v>
      </c>
      <c r="H154" s="40"/>
      <c r="I154" s="40"/>
      <c r="J154" s="40">
        <v>4</v>
      </c>
      <c r="K154" s="40"/>
      <c r="L154" s="40">
        <v>3</v>
      </c>
      <c r="M154" s="40"/>
      <c r="N154" s="40"/>
      <c r="O154" s="40"/>
      <c r="P154" s="40"/>
      <c r="Q154" s="40"/>
      <c r="R154" s="40"/>
      <c r="S154" s="40">
        <v>2</v>
      </c>
      <c r="T154" s="40"/>
      <c r="U154" s="64"/>
      <c r="V154" s="64"/>
    </row>
    <row r="155" spans="1:22" ht="14.25">
      <c r="A155" s="133">
        <f t="shared" si="1"/>
        <v>0</v>
      </c>
      <c r="B155" s="134">
        <f t="shared" si="1"/>
        <v>42234</v>
      </c>
      <c r="C155" s="39" t="s">
        <v>302</v>
      </c>
      <c r="D155" s="40">
        <v>1015</v>
      </c>
      <c r="E155" s="40">
        <v>1</v>
      </c>
      <c r="F155" s="40"/>
      <c r="G155" s="40"/>
      <c r="H155" s="40"/>
      <c r="I155" s="40">
        <v>1</v>
      </c>
      <c r="J155" s="40"/>
      <c r="K155" s="40"/>
      <c r="L155" s="40"/>
      <c r="M155" s="40"/>
      <c r="N155" s="40"/>
      <c r="O155" s="40"/>
      <c r="P155" s="40"/>
      <c r="Q155" s="40"/>
      <c r="R155" s="40"/>
      <c r="S155" s="40"/>
      <c r="T155" s="40"/>
      <c r="U155" s="64"/>
      <c r="V155" s="64"/>
    </row>
    <row r="156" spans="1:22" ht="14.25">
      <c r="A156" s="133">
        <f t="shared" si="1"/>
        <v>0</v>
      </c>
      <c r="B156" s="134">
        <f t="shared" si="1"/>
        <v>42234</v>
      </c>
      <c r="C156" s="39" t="s">
        <v>303</v>
      </c>
      <c r="D156" s="40">
        <v>1051</v>
      </c>
      <c r="E156" s="40">
        <v>57</v>
      </c>
      <c r="F156" s="40">
        <v>19</v>
      </c>
      <c r="G156" s="40">
        <v>23</v>
      </c>
      <c r="H156" s="40"/>
      <c r="I156" s="40"/>
      <c r="J156" s="40"/>
      <c r="K156" s="40">
        <v>57</v>
      </c>
      <c r="L156" s="40"/>
      <c r="M156" s="40">
        <v>3</v>
      </c>
      <c r="N156" s="40">
        <v>5</v>
      </c>
      <c r="O156" s="40">
        <v>8</v>
      </c>
      <c r="P156" s="40">
        <v>3</v>
      </c>
      <c r="Q156" s="40">
        <v>10</v>
      </c>
      <c r="R156" s="40">
        <v>13</v>
      </c>
      <c r="S156" s="40"/>
      <c r="T156" s="40"/>
      <c r="U156" s="64"/>
      <c r="V156" s="64"/>
    </row>
    <row r="157" spans="1:22" ht="14.25">
      <c r="A157" s="133">
        <f t="shared" si="1"/>
        <v>0</v>
      </c>
      <c r="B157" s="134">
        <f t="shared" si="1"/>
        <v>42234</v>
      </c>
      <c r="C157" s="39" t="s">
        <v>304</v>
      </c>
      <c r="D157" s="40">
        <v>3326</v>
      </c>
      <c r="E157" s="40">
        <v>2</v>
      </c>
      <c r="F157" s="40">
        <v>14</v>
      </c>
      <c r="G157" s="40"/>
      <c r="H157" s="40"/>
      <c r="I157" s="40"/>
      <c r="J157" s="40"/>
      <c r="K157" s="40">
        <v>2</v>
      </c>
      <c r="L157" s="40"/>
      <c r="M157" s="40"/>
      <c r="N157" s="40">
        <v>8</v>
      </c>
      <c r="O157" s="40">
        <v>4</v>
      </c>
      <c r="P157" s="40">
        <v>2</v>
      </c>
      <c r="Q157" s="40"/>
      <c r="R157" s="40"/>
      <c r="S157" s="40"/>
      <c r="T157" s="40"/>
      <c r="U157" s="64"/>
      <c r="V157" s="64"/>
    </row>
    <row r="158" spans="1:22" ht="14.25">
      <c r="A158" s="133">
        <f t="shared" si="1"/>
        <v>0</v>
      </c>
      <c r="B158" s="134">
        <f t="shared" si="1"/>
        <v>42234</v>
      </c>
      <c r="C158" s="39" t="s">
        <v>305</v>
      </c>
      <c r="D158" s="40">
        <v>1055</v>
      </c>
      <c r="E158" s="40">
        <v>35</v>
      </c>
      <c r="F158" s="40">
        <v>43</v>
      </c>
      <c r="G158" s="40">
        <v>99</v>
      </c>
      <c r="H158" s="40"/>
      <c r="I158" s="40"/>
      <c r="J158" s="40">
        <v>31</v>
      </c>
      <c r="K158" s="40">
        <v>3</v>
      </c>
      <c r="L158" s="40">
        <v>1</v>
      </c>
      <c r="M158" s="40">
        <v>10</v>
      </c>
      <c r="N158" s="40">
        <v>6</v>
      </c>
      <c r="O158" s="40">
        <v>25</v>
      </c>
      <c r="P158" s="40">
        <v>2</v>
      </c>
      <c r="Q158" s="40">
        <v>9</v>
      </c>
      <c r="R158" s="40">
        <v>39</v>
      </c>
      <c r="S158" s="40">
        <v>25</v>
      </c>
      <c r="T158" s="40">
        <v>26</v>
      </c>
      <c r="U158" s="64"/>
      <c r="V158" s="64"/>
    </row>
    <row r="159" spans="1:22" ht="14.25">
      <c r="A159" s="133">
        <f t="shared" si="1"/>
        <v>0</v>
      </c>
      <c r="B159" s="134">
        <f t="shared" si="1"/>
        <v>42234</v>
      </c>
      <c r="C159" s="39" t="s">
        <v>306</v>
      </c>
      <c r="D159" s="40">
        <v>928</v>
      </c>
      <c r="E159" s="40"/>
      <c r="F159" s="40">
        <v>2</v>
      </c>
      <c r="G159" s="40">
        <v>2</v>
      </c>
      <c r="H159" s="40"/>
      <c r="I159" s="40"/>
      <c r="J159" s="40"/>
      <c r="K159" s="40"/>
      <c r="L159" s="40"/>
      <c r="M159" s="40"/>
      <c r="N159" s="40">
        <v>1</v>
      </c>
      <c r="O159" s="40">
        <v>1</v>
      </c>
      <c r="P159" s="40"/>
      <c r="Q159" s="40"/>
      <c r="R159" s="40">
        <v>2</v>
      </c>
      <c r="S159" s="40"/>
      <c r="T159" s="40"/>
      <c r="U159" s="64"/>
      <c r="V159" s="64"/>
    </row>
    <row r="160" spans="1:22" ht="14.25">
      <c r="A160" s="133">
        <f t="shared" ref="A160:B191" si="2">+A$94</f>
        <v>0</v>
      </c>
      <c r="B160" s="134">
        <f t="shared" si="2"/>
        <v>42234</v>
      </c>
      <c r="C160" s="39" t="s">
        <v>307</v>
      </c>
      <c r="D160" s="40">
        <v>933</v>
      </c>
      <c r="E160" s="40">
        <v>10</v>
      </c>
      <c r="F160" s="40">
        <v>201</v>
      </c>
      <c r="G160" s="40">
        <v>7</v>
      </c>
      <c r="H160" s="40"/>
      <c r="I160" s="40">
        <v>5</v>
      </c>
      <c r="J160" s="40">
        <v>3</v>
      </c>
      <c r="K160" s="40">
        <v>1</v>
      </c>
      <c r="L160" s="40">
        <v>1</v>
      </c>
      <c r="M160" s="40">
        <v>48</v>
      </c>
      <c r="N160" s="40">
        <v>5</v>
      </c>
      <c r="O160" s="40">
        <v>8</v>
      </c>
      <c r="P160" s="40">
        <v>140</v>
      </c>
      <c r="Q160" s="40">
        <v>3</v>
      </c>
      <c r="R160" s="40"/>
      <c r="S160" s="40">
        <v>2</v>
      </c>
      <c r="T160" s="40">
        <v>2</v>
      </c>
      <c r="U160" s="64"/>
      <c r="V160" s="64"/>
    </row>
    <row r="161" spans="1:22" ht="14.25">
      <c r="A161" s="133">
        <f t="shared" si="2"/>
        <v>0</v>
      </c>
      <c r="B161" s="134">
        <f t="shared" si="2"/>
        <v>42234</v>
      </c>
      <c r="C161" s="39" t="s">
        <v>308</v>
      </c>
      <c r="D161" s="40">
        <v>3168</v>
      </c>
      <c r="E161" s="40" t="s">
        <v>291</v>
      </c>
      <c r="F161" s="40"/>
      <c r="G161" s="40" t="s">
        <v>291</v>
      </c>
      <c r="H161" s="40"/>
      <c r="I161" s="40" t="s">
        <v>291</v>
      </c>
      <c r="J161" s="40"/>
      <c r="K161" s="40"/>
      <c r="L161" s="40"/>
      <c r="M161" s="40"/>
      <c r="N161" s="40"/>
      <c r="O161" s="40"/>
      <c r="P161" s="40"/>
      <c r="Q161" s="40" t="s">
        <v>291</v>
      </c>
      <c r="R161" s="40" t="s">
        <v>291</v>
      </c>
      <c r="S161" s="40"/>
      <c r="T161" s="40"/>
      <c r="U161" s="64"/>
      <c r="V161" s="64"/>
    </row>
    <row r="162" spans="1:22" ht="14.25">
      <c r="A162" s="133">
        <f t="shared" si="2"/>
        <v>0</v>
      </c>
      <c r="B162" s="134">
        <f t="shared" si="2"/>
        <v>42234</v>
      </c>
      <c r="C162" s="39" t="s">
        <v>309</v>
      </c>
      <c r="D162" s="40">
        <v>1089</v>
      </c>
      <c r="E162" s="40"/>
      <c r="F162" s="40" t="s">
        <v>291</v>
      </c>
      <c r="G162" s="40"/>
      <c r="H162" s="40"/>
      <c r="I162" s="40"/>
      <c r="J162" s="40"/>
      <c r="K162" s="40"/>
      <c r="L162" s="40"/>
      <c r="M162" s="40" t="s">
        <v>291</v>
      </c>
      <c r="N162" s="40"/>
      <c r="O162" s="40"/>
      <c r="P162" s="40"/>
      <c r="Q162" s="40"/>
      <c r="R162" s="40"/>
      <c r="S162" s="40"/>
      <c r="T162" s="40"/>
      <c r="U162" s="64"/>
      <c r="V162" s="64"/>
    </row>
    <row r="163" spans="1:22" ht="14.25">
      <c r="A163" s="133">
        <f t="shared" si="2"/>
        <v>0</v>
      </c>
      <c r="B163" s="134">
        <f t="shared" si="2"/>
        <v>42234</v>
      </c>
      <c r="C163" s="39" t="s">
        <v>310</v>
      </c>
      <c r="D163" s="40">
        <v>3110</v>
      </c>
      <c r="E163" s="40" t="s">
        <v>291</v>
      </c>
      <c r="F163" s="40" t="s">
        <v>291</v>
      </c>
      <c r="G163" s="40" t="s">
        <v>291</v>
      </c>
      <c r="H163" s="40"/>
      <c r="I163" s="40"/>
      <c r="J163" s="40"/>
      <c r="K163" s="40" t="s">
        <v>291</v>
      </c>
      <c r="L163" s="40"/>
      <c r="M163" s="40"/>
      <c r="N163" s="40" t="s">
        <v>291</v>
      </c>
      <c r="O163" s="40"/>
      <c r="P163" s="40" t="s">
        <v>291</v>
      </c>
      <c r="Q163" s="40" t="s">
        <v>291</v>
      </c>
      <c r="R163" s="40"/>
      <c r="S163" s="40"/>
      <c r="T163" s="40"/>
      <c r="U163" s="64"/>
      <c r="V163" s="64"/>
    </row>
    <row r="164" spans="1:22" ht="14.25">
      <c r="A164" s="133">
        <f t="shared" si="2"/>
        <v>0</v>
      </c>
      <c r="B164" s="134">
        <f t="shared" si="2"/>
        <v>42234</v>
      </c>
      <c r="C164" s="39" t="s">
        <v>311</v>
      </c>
      <c r="D164" s="40">
        <v>906</v>
      </c>
      <c r="E164" s="40" t="s">
        <v>291</v>
      </c>
      <c r="F164" s="40" t="s">
        <v>291</v>
      </c>
      <c r="G164" s="40" t="s">
        <v>291</v>
      </c>
      <c r="H164" s="40"/>
      <c r="I164" s="40" t="s">
        <v>291</v>
      </c>
      <c r="J164" s="40" t="s">
        <v>291</v>
      </c>
      <c r="K164" s="40" t="s">
        <v>291</v>
      </c>
      <c r="L164" s="40"/>
      <c r="M164" s="40" t="s">
        <v>291</v>
      </c>
      <c r="N164" s="40" t="s">
        <v>291</v>
      </c>
      <c r="O164" s="40" t="s">
        <v>291</v>
      </c>
      <c r="P164" s="40" t="s">
        <v>291</v>
      </c>
      <c r="Q164" s="40" t="s">
        <v>291</v>
      </c>
      <c r="R164" s="40"/>
      <c r="S164" s="40"/>
      <c r="T164" s="40"/>
      <c r="U164" s="64"/>
      <c r="V164" s="64"/>
    </row>
    <row r="165" spans="1:22" ht="14.25">
      <c r="A165" s="133">
        <f t="shared" si="2"/>
        <v>0</v>
      </c>
      <c r="B165" s="134">
        <f t="shared" si="2"/>
        <v>42234</v>
      </c>
      <c r="C165" s="39"/>
      <c r="D165" s="40"/>
      <c r="E165" s="40"/>
      <c r="F165" s="40"/>
      <c r="G165" s="40"/>
      <c r="H165" s="40"/>
      <c r="I165" s="40"/>
      <c r="J165" s="40"/>
      <c r="K165" s="40"/>
      <c r="L165" s="40"/>
      <c r="M165" s="40"/>
      <c r="N165" s="40"/>
      <c r="O165" s="40"/>
      <c r="P165" s="40"/>
      <c r="Q165" s="40"/>
      <c r="R165" s="40"/>
      <c r="S165" s="40"/>
      <c r="T165" s="40"/>
      <c r="U165" s="64"/>
      <c r="V165" s="64"/>
    </row>
    <row r="166" spans="1:22" ht="14.25">
      <c r="A166" s="133">
        <f t="shared" si="2"/>
        <v>0</v>
      </c>
      <c r="B166" s="134">
        <f t="shared" si="2"/>
        <v>42234</v>
      </c>
      <c r="C166" s="39"/>
      <c r="D166" s="40"/>
      <c r="E166" s="40"/>
      <c r="F166" s="40"/>
      <c r="G166" s="40"/>
      <c r="H166" s="40"/>
      <c r="I166" s="40"/>
      <c r="J166" s="40"/>
      <c r="K166" s="40"/>
      <c r="L166" s="40"/>
      <c r="M166" s="40"/>
      <c r="N166" s="40"/>
      <c r="O166" s="40"/>
      <c r="P166" s="40"/>
      <c r="Q166" s="40"/>
      <c r="R166" s="40"/>
      <c r="S166" s="40"/>
      <c r="T166" s="40"/>
      <c r="U166" s="64"/>
      <c r="V166" s="64"/>
    </row>
    <row r="167" spans="1:22" ht="14.25">
      <c r="A167" s="133">
        <f t="shared" si="2"/>
        <v>0</v>
      </c>
      <c r="B167" s="134">
        <f t="shared" si="2"/>
        <v>42234</v>
      </c>
      <c r="C167" s="39"/>
      <c r="D167" s="40"/>
      <c r="E167" s="40"/>
      <c r="F167" s="40"/>
      <c r="G167" s="40"/>
      <c r="H167" s="40"/>
      <c r="I167" s="40"/>
      <c r="J167" s="40"/>
      <c r="K167" s="40"/>
      <c r="L167" s="40"/>
      <c r="M167" s="40"/>
      <c r="N167" s="40"/>
      <c r="O167" s="40"/>
      <c r="P167" s="40"/>
      <c r="Q167" s="40"/>
      <c r="R167" s="40"/>
      <c r="S167" s="40"/>
      <c r="T167" s="40"/>
      <c r="U167" s="64"/>
      <c r="V167" s="64"/>
    </row>
    <row r="168" spans="1:22" ht="14.25">
      <c r="A168" s="133">
        <f t="shared" si="2"/>
        <v>0</v>
      </c>
      <c r="B168" s="134">
        <f t="shared" si="2"/>
        <v>42234</v>
      </c>
      <c r="C168" s="39"/>
      <c r="D168" s="40"/>
      <c r="E168" s="40"/>
      <c r="F168" s="40"/>
      <c r="G168" s="40"/>
      <c r="H168" s="40"/>
      <c r="I168" s="40"/>
      <c r="J168" s="40"/>
      <c r="K168" s="40"/>
      <c r="L168" s="40"/>
      <c r="M168" s="40"/>
      <c r="N168" s="40"/>
      <c r="O168" s="40"/>
      <c r="P168" s="40"/>
      <c r="Q168" s="40"/>
      <c r="R168" s="40"/>
      <c r="S168" s="40"/>
      <c r="T168" s="40"/>
      <c r="U168" s="64"/>
      <c r="V168" s="64"/>
    </row>
    <row r="169" spans="1:22" ht="14.25">
      <c r="A169" s="133">
        <f t="shared" si="2"/>
        <v>0</v>
      </c>
      <c r="B169" s="134">
        <f t="shared" si="2"/>
        <v>42234</v>
      </c>
      <c r="C169" s="39"/>
      <c r="D169" s="40"/>
      <c r="E169" s="40"/>
      <c r="F169" s="40"/>
      <c r="G169" s="40"/>
      <c r="H169" s="40"/>
      <c r="I169" s="40"/>
      <c r="J169" s="40"/>
      <c r="K169" s="40"/>
      <c r="L169" s="40"/>
      <c r="M169" s="40"/>
      <c r="N169" s="40"/>
      <c r="O169" s="40"/>
      <c r="P169" s="40"/>
      <c r="Q169" s="40"/>
      <c r="R169" s="40"/>
      <c r="S169" s="40"/>
      <c r="T169" s="40"/>
      <c r="U169" s="64"/>
      <c r="V169" s="64"/>
    </row>
    <row r="170" spans="1:22" ht="14.25">
      <c r="A170" s="133">
        <f t="shared" si="2"/>
        <v>0</v>
      </c>
      <c r="B170" s="134">
        <f t="shared" si="2"/>
        <v>42234</v>
      </c>
      <c r="C170" s="39"/>
      <c r="D170" s="40"/>
      <c r="E170" s="40"/>
      <c r="F170" s="40"/>
      <c r="G170" s="40"/>
      <c r="H170" s="40"/>
      <c r="I170" s="40"/>
      <c r="J170" s="40"/>
      <c r="K170" s="40"/>
      <c r="L170" s="40"/>
      <c r="M170" s="40"/>
      <c r="N170" s="40"/>
      <c r="O170" s="40"/>
      <c r="P170" s="40"/>
      <c r="Q170" s="40"/>
      <c r="R170" s="40"/>
      <c r="S170" s="40"/>
      <c r="T170" s="40"/>
      <c r="U170" s="64"/>
      <c r="V170" s="64"/>
    </row>
    <row r="171" spans="1:22" ht="14.25">
      <c r="A171" s="133">
        <f t="shared" si="2"/>
        <v>0</v>
      </c>
      <c r="B171" s="134">
        <f t="shared" si="2"/>
        <v>42234</v>
      </c>
      <c r="C171" s="39"/>
      <c r="D171" s="40"/>
      <c r="E171" s="40"/>
      <c r="F171" s="40"/>
      <c r="G171" s="40"/>
      <c r="H171" s="40"/>
      <c r="I171" s="40"/>
      <c r="J171" s="40"/>
      <c r="K171" s="40"/>
      <c r="L171" s="40"/>
      <c r="M171" s="40"/>
      <c r="N171" s="40"/>
      <c r="O171" s="40"/>
      <c r="P171" s="40"/>
      <c r="Q171" s="40"/>
      <c r="R171" s="40"/>
      <c r="S171" s="40"/>
      <c r="T171" s="40"/>
      <c r="U171" s="64"/>
      <c r="V171" s="64"/>
    </row>
    <row r="172" spans="1:22" ht="14.25">
      <c r="A172" s="133">
        <f t="shared" si="2"/>
        <v>0</v>
      </c>
      <c r="B172" s="134">
        <f t="shared" si="2"/>
        <v>42234</v>
      </c>
      <c r="C172" s="39"/>
      <c r="D172" s="40"/>
      <c r="E172" s="40"/>
      <c r="F172" s="40"/>
      <c r="G172" s="40"/>
      <c r="H172" s="40"/>
      <c r="I172" s="40"/>
      <c r="J172" s="40"/>
      <c r="K172" s="40"/>
      <c r="L172" s="40"/>
      <c r="M172" s="40"/>
      <c r="N172" s="40"/>
      <c r="O172" s="40"/>
      <c r="P172" s="40"/>
      <c r="Q172" s="40"/>
      <c r="R172" s="40"/>
      <c r="S172" s="40"/>
      <c r="T172" s="40"/>
      <c r="U172" s="64"/>
      <c r="V172" s="64"/>
    </row>
    <row r="173" spans="1:22" ht="14.25">
      <c r="A173" s="133">
        <f t="shared" si="2"/>
        <v>0</v>
      </c>
      <c r="B173" s="134">
        <f t="shared" si="2"/>
        <v>42234</v>
      </c>
      <c r="C173" s="39"/>
      <c r="D173" s="40"/>
      <c r="E173" s="40"/>
      <c r="F173" s="40"/>
      <c r="G173" s="40"/>
      <c r="H173" s="40"/>
      <c r="I173" s="40"/>
      <c r="J173" s="40"/>
      <c r="K173" s="40"/>
      <c r="L173" s="40"/>
      <c r="M173" s="40"/>
      <c r="N173" s="40"/>
      <c r="O173" s="40"/>
      <c r="P173" s="40"/>
      <c r="Q173" s="40"/>
      <c r="R173" s="40"/>
      <c r="S173" s="40"/>
      <c r="T173" s="40"/>
      <c r="U173" s="64"/>
      <c r="V173" s="64"/>
    </row>
    <row r="174" spans="1:22" ht="14.25">
      <c r="A174" s="133">
        <f t="shared" si="2"/>
        <v>0</v>
      </c>
      <c r="B174" s="134">
        <f t="shared" si="2"/>
        <v>42234</v>
      </c>
      <c r="C174" s="39"/>
      <c r="D174" s="40"/>
      <c r="E174" s="40"/>
      <c r="F174" s="40"/>
      <c r="G174" s="40"/>
      <c r="H174" s="40"/>
      <c r="I174" s="40"/>
      <c r="J174" s="40"/>
      <c r="K174" s="40"/>
      <c r="L174" s="40"/>
      <c r="M174" s="40"/>
      <c r="N174" s="40"/>
      <c r="O174" s="40"/>
      <c r="P174" s="40"/>
      <c r="Q174" s="40"/>
      <c r="R174" s="40"/>
      <c r="S174" s="40"/>
      <c r="T174" s="40"/>
      <c r="U174" s="64"/>
      <c r="V174" s="64"/>
    </row>
    <row r="175" spans="1:22" ht="14.25">
      <c r="A175" s="133">
        <f t="shared" si="2"/>
        <v>0</v>
      </c>
      <c r="B175" s="134">
        <f t="shared" si="2"/>
        <v>42234</v>
      </c>
      <c r="C175" s="39"/>
      <c r="D175" s="40"/>
      <c r="E175" s="40"/>
      <c r="F175" s="40"/>
      <c r="G175" s="40"/>
      <c r="H175" s="40"/>
      <c r="I175" s="40"/>
      <c r="J175" s="40"/>
      <c r="K175" s="40"/>
      <c r="L175" s="40"/>
      <c r="M175" s="40"/>
      <c r="N175" s="40"/>
      <c r="O175" s="40"/>
      <c r="P175" s="40"/>
      <c r="Q175" s="40"/>
      <c r="R175" s="40"/>
      <c r="S175" s="40"/>
      <c r="T175" s="40"/>
      <c r="U175" s="64"/>
      <c r="V175" s="64"/>
    </row>
    <row r="176" spans="1:22" ht="14.25">
      <c r="A176" s="133">
        <f t="shared" si="2"/>
        <v>0</v>
      </c>
      <c r="B176" s="134">
        <f t="shared" si="2"/>
        <v>42234</v>
      </c>
      <c r="C176" s="39"/>
      <c r="D176" s="40"/>
      <c r="E176" s="40"/>
      <c r="F176" s="40"/>
      <c r="G176" s="40"/>
      <c r="H176" s="40"/>
      <c r="I176" s="40"/>
      <c r="J176" s="40"/>
      <c r="K176" s="40"/>
      <c r="L176" s="40"/>
      <c r="M176" s="40"/>
      <c r="N176" s="40"/>
      <c r="O176" s="40"/>
      <c r="P176" s="40"/>
      <c r="Q176" s="40"/>
      <c r="R176" s="40"/>
      <c r="S176" s="40"/>
      <c r="T176" s="40"/>
      <c r="U176" s="64"/>
      <c r="V176" s="64"/>
    </row>
    <row r="177" spans="1:22" ht="14.25">
      <c r="A177" s="133">
        <f t="shared" si="2"/>
        <v>0</v>
      </c>
      <c r="B177" s="134">
        <f t="shared" si="2"/>
        <v>42234</v>
      </c>
      <c r="C177" s="39"/>
      <c r="D177" s="40"/>
      <c r="E177" s="40"/>
      <c r="F177" s="40"/>
      <c r="G177" s="40"/>
      <c r="H177" s="40"/>
      <c r="I177" s="40"/>
      <c r="J177" s="40"/>
      <c r="K177" s="40"/>
      <c r="L177" s="40"/>
      <c r="M177" s="40"/>
      <c r="N177" s="40"/>
      <c r="O177" s="40"/>
      <c r="P177" s="40"/>
      <c r="Q177" s="40"/>
      <c r="R177" s="40"/>
      <c r="S177" s="40"/>
      <c r="T177" s="40"/>
      <c r="U177" s="64"/>
      <c r="V177" s="64"/>
    </row>
    <row r="178" spans="1:22" ht="14.25">
      <c r="A178" s="133">
        <f t="shared" si="2"/>
        <v>0</v>
      </c>
      <c r="B178" s="134">
        <f t="shared" si="2"/>
        <v>42234</v>
      </c>
      <c r="C178" s="39"/>
      <c r="D178" s="40"/>
      <c r="E178" s="40"/>
      <c r="F178" s="40"/>
      <c r="G178" s="40"/>
      <c r="H178" s="40"/>
      <c r="I178" s="40"/>
      <c r="J178" s="40"/>
      <c r="K178" s="40"/>
      <c r="L178" s="40"/>
      <c r="M178" s="40"/>
      <c r="N178" s="40"/>
      <c r="O178" s="40"/>
      <c r="P178" s="40"/>
      <c r="Q178" s="40"/>
      <c r="R178" s="40"/>
      <c r="S178" s="40"/>
      <c r="T178" s="40"/>
      <c r="U178" s="64"/>
      <c r="V178" s="64"/>
    </row>
    <row r="179" spans="1:22" ht="14.25">
      <c r="A179" s="133">
        <f t="shared" si="2"/>
        <v>0</v>
      </c>
      <c r="B179" s="134">
        <f t="shared" si="2"/>
        <v>42234</v>
      </c>
      <c r="C179" s="39"/>
      <c r="D179" s="40"/>
      <c r="E179" s="40"/>
      <c r="F179" s="40"/>
      <c r="G179" s="40"/>
      <c r="H179" s="40"/>
      <c r="I179" s="40"/>
      <c r="J179" s="40"/>
      <c r="K179" s="40"/>
      <c r="L179" s="40"/>
      <c r="M179" s="40"/>
      <c r="N179" s="40"/>
      <c r="O179" s="40"/>
      <c r="P179" s="40"/>
      <c r="Q179" s="40"/>
      <c r="R179" s="40"/>
      <c r="S179" s="40"/>
      <c r="T179" s="40"/>
      <c r="U179" s="64"/>
      <c r="V179" s="64"/>
    </row>
    <row r="180" spans="1:22" ht="14.25">
      <c r="A180" s="133">
        <f t="shared" si="2"/>
        <v>0</v>
      </c>
      <c r="B180" s="134">
        <f t="shared" si="2"/>
        <v>42234</v>
      </c>
      <c r="C180" s="39"/>
      <c r="D180" s="40"/>
      <c r="E180" s="40"/>
      <c r="F180" s="40"/>
      <c r="G180" s="40"/>
      <c r="H180" s="40"/>
      <c r="I180" s="40"/>
      <c r="J180" s="40"/>
      <c r="K180" s="40"/>
      <c r="L180" s="40"/>
      <c r="M180" s="40"/>
      <c r="N180" s="40"/>
      <c r="O180" s="40"/>
      <c r="P180" s="40"/>
      <c r="Q180" s="40"/>
      <c r="R180" s="40"/>
      <c r="S180" s="40"/>
      <c r="T180" s="40"/>
      <c r="U180" s="64"/>
      <c r="V180" s="64"/>
    </row>
    <row r="181" spans="1:22" ht="14.25">
      <c r="A181" s="133">
        <f t="shared" si="2"/>
        <v>0</v>
      </c>
      <c r="B181" s="134">
        <f t="shared" si="2"/>
        <v>42234</v>
      </c>
      <c r="C181" s="39"/>
      <c r="D181" s="40"/>
      <c r="E181" s="40"/>
      <c r="F181" s="40"/>
      <c r="G181" s="40"/>
      <c r="H181" s="40"/>
      <c r="I181" s="40"/>
      <c r="J181" s="40"/>
      <c r="K181" s="40"/>
      <c r="L181" s="40"/>
      <c r="M181" s="40"/>
      <c r="N181" s="40"/>
      <c r="O181" s="40"/>
      <c r="P181" s="40"/>
      <c r="Q181" s="40"/>
      <c r="R181" s="40"/>
      <c r="S181" s="40"/>
      <c r="T181" s="40"/>
      <c r="U181" s="64"/>
      <c r="V181" s="64"/>
    </row>
    <row r="182" spans="1:22" ht="14.25">
      <c r="A182" s="133">
        <f t="shared" si="2"/>
        <v>0</v>
      </c>
      <c r="B182" s="134">
        <f t="shared" si="2"/>
        <v>42234</v>
      </c>
      <c r="C182" s="39"/>
      <c r="D182" s="40"/>
      <c r="E182" s="40"/>
      <c r="F182" s="40"/>
      <c r="G182" s="40"/>
      <c r="H182" s="40"/>
      <c r="I182" s="40"/>
      <c r="J182" s="40"/>
      <c r="K182" s="40"/>
      <c r="L182" s="40"/>
      <c r="M182" s="40"/>
      <c r="N182" s="40"/>
      <c r="O182" s="40"/>
      <c r="P182" s="40"/>
      <c r="Q182" s="40"/>
      <c r="R182" s="40"/>
      <c r="S182" s="40"/>
      <c r="T182" s="40"/>
      <c r="U182" s="64"/>
      <c r="V182" s="64"/>
    </row>
    <row r="183" spans="1:22" ht="14.25">
      <c r="A183" s="133">
        <f t="shared" si="2"/>
        <v>0</v>
      </c>
      <c r="B183" s="134">
        <f t="shared" si="2"/>
        <v>42234</v>
      </c>
      <c r="C183" s="39"/>
      <c r="D183" s="40"/>
      <c r="E183" s="40"/>
      <c r="F183" s="40"/>
      <c r="G183" s="40"/>
      <c r="H183" s="40"/>
      <c r="I183" s="40"/>
      <c r="J183" s="40"/>
      <c r="K183" s="40"/>
      <c r="L183" s="40"/>
      <c r="M183" s="40"/>
      <c r="N183" s="40"/>
      <c r="O183" s="40"/>
      <c r="P183" s="40"/>
      <c r="Q183" s="40"/>
      <c r="R183" s="40"/>
      <c r="S183" s="40"/>
      <c r="T183" s="40"/>
      <c r="U183" s="64"/>
      <c r="V183" s="64"/>
    </row>
    <row r="184" spans="1:22" ht="14.25">
      <c r="A184" s="133">
        <f t="shared" si="2"/>
        <v>0</v>
      </c>
      <c r="B184" s="134">
        <f t="shared" si="2"/>
        <v>42234</v>
      </c>
      <c r="C184" s="39"/>
      <c r="D184" s="40"/>
      <c r="E184" s="40"/>
      <c r="F184" s="40"/>
      <c r="G184" s="40"/>
      <c r="H184" s="40"/>
      <c r="I184" s="40"/>
      <c r="J184" s="40"/>
      <c r="K184" s="40"/>
      <c r="L184" s="40"/>
      <c r="M184" s="40"/>
      <c r="N184" s="40"/>
      <c r="O184" s="40"/>
      <c r="P184" s="40"/>
      <c r="Q184" s="40"/>
      <c r="R184" s="40"/>
      <c r="S184" s="40"/>
      <c r="T184" s="40"/>
      <c r="U184" s="64"/>
      <c r="V184" s="64"/>
    </row>
    <row r="185" spans="1:22" ht="14.25">
      <c r="A185" s="133">
        <f t="shared" si="2"/>
        <v>0</v>
      </c>
      <c r="B185" s="134">
        <f t="shared" si="2"/>
        <v>42234</v>
      </c>
      <c r="C185" s="39"/>
      <c r="D185" s="40"/>
      <c r="E185" s="40"/>
      <c r="F185" s="40"/>
      <c r="G185" s="40"/>
      <c r="H185" s="40"/>
      <c r="I185" s="40"/>
      <c r="J185" s="40"/>
      <c r="K185" s="40"/>
      <c r="L185" s="40"/>
      <c r="M185" s="40"/>
      <c r="N185" s="40"/>
      <c r="O185" s="40"/>
      <c r="P185" s="40"/>
      <c r="Q185" s="40"/>
      <c r="R185" s="40"/>
      <c r="S185" s="40"/>
      <c r="T185" s="40"/>
      <c r="U185" s="64"/>
      <c r="V185" s="64"/>
    </row>
    <row r="186" spans="1:22" ht="14.25">
      <c r="A186" s="133">
        <f t="shared" si="2"/>
        <v>0</v>
      </c>
      <c r="B186" s="134">
        <f t="shared" si="2"/>
        <v>42234</v>
      </c>
      <c r="C186" s="39"/>
      <c r="D186" s="40"/>
      <c r="E186" s="40"/>
      <c r="F186" s="40"/>
      <c r="G186" s="40"/>
      <c r="H186" s="40"/>
      <c r="I186" s="40"/>
      <c r="J186" s="40"/>
      <c r="K186" s="40"/>
      <c r="L186" s="40"/>
      <c r="M186" s="40"/>
      <c r="N186" s="40"/>
      <c r="O186" s="40"/>
      <c r="P186" s="40"/>
      <c r="Q186" s="40"/>
      <c r="R186" s="40"/>
      <c r="S186" s="40"/>
      <c r="T186" s="40"/>
      <c r="U186" s="64"/>
      <c r="V186" s="64"/>
    </row>
    <row r="187" spans="1:22" ht="14.25">
      <c r="A187" s="133">
        <f t="shared" si="2"/>
        <v>0</v>
      </c>
      <c r="B187" s="134">
        <f t="shared" si="2"/>
        <v>42234</v>
      </c>
      <c r="C187" s="39"/>
      <c r="D187" s="40"/>
      <c r="E187" s="40"/>
      <c r="F187" s="40"/>
      <c r="G187" s="40"/>
      <c r="H187" s="40"/>
      <c r="I187" s="40"/>
      <c r="J187" s="40"/>
      <c r="K187" s="40"/>
      <c r="L187" s="40"/>
      <c r="M187" s="40"/>
      <c r="N187" s="40"/>
      <c r="O187" s="40"/>
      <c r="P187" s="40"/>
      <c r="Q187" s="40"/>
      <c r="R187" s="40"/>
      <c r="S187" s="40"/>
      <c r="T187" s="40"/>
      <c r="U187" s="64"/>
      <c r="V187" s="64"/>
    </row>
    <row r="188" spans="1:22" ht="14.25">
      <c r="A188" s="133">
        <f t="shared" si="2"/>
        <v>0</v>
      </c>
      <c r="B188" s="134">
        <f t="shared" si="2"/>
        <v>42234</v>
      </c>
      <c r="C188" s="39"/>
      <c r="D188" s="40"/>
      <c r="E188" s="40"/>
      <c r="F188" s="40"/>
      <c r="G188" s="40"/>
      <c r="H188" s="40"/>
      <c r="I188" s="40"/>
      <c r="J188" s="40"/>
      <c r="K188" s="40"/>
      <c r="L188" s="40"/>
      <c r="M188" s="40"/>
      <c r="N188" s="40"/>
      <c r="O188" s="40"/>
      <c r="P188" s="40"/>
      <c r="Q188" s="40"/>
      <c r="R188" s="40"/>
      <c r="S188" s="40"/>
      <c r="T188" s="40"/>
      <c r="U188" s="64"/>
      <c r="V188" s="64"/>
    </row>
    <row r="189" spans="1:22" ht="14.25">
      <c r="A189" s="133">
        <f t="shared" si="2"/>
        <v>0</v>
      </c>
      <c r="B189" s="134">
        <f t="shared" si="2"/>
        <v>42234</v>
      </c>
      <c r="C189" s="39"/>
      <c r="D189" s="40"/>
      <c r="E189" s="40"/>
      <c r="F189" s="40"/>
      <c r="G189" s="40"/>
      <c r="H189" s="40"/>
      <c r="I189" s="40"/>
      <c r="J189" s="40"/>
      <c r="K189" s="40"/>
      <c r="L189" s="40"/>
      <c r="M189" s="40"/>
      <c r="N189" s="40"/>
      <c r="O189" s="40"/>
      <c r="P189" s="40"/>
      <c r="Q189" s="40"/>
      <c r="R189" s="40"/>
      <c r="S189" s="40"/>
      <c r="T189" s="40"/>
      <c r="U189" s="64"/>
      <c r="V189" s="64"/>
    </row>
    <row r="190" spans="1:22" ht="14.25">
      <c r="A190" s="133">
        <f t="shared" si="2"/>
        <v>0</v>
      </c>
      <c r="B190" s="134">
        <f t="shared" si="2"/>
        <v>42234</v>
      </c>
      <c r="C190" s="39"/>
      <c r="D190" s="40"/>
      <c r="E190" s="40"/>
      <c r="F190" s="40"/>
      <c r="G190" s="40"/>
      <c r="H190" s="40"/>
      <c r="I190" s="40"/>
      <c r="J190" s="40"/>
      <c r="K190" s="40"/>
      <c r="L190" s="40"/>
      <c r="M190" s="40"/>
      <c r="N190" s="40"/>
      <c r="O190" s="40"/>
      <c r="P190" s="40"/>
      <c r="Q190" s="40"/>
      <c r="R190" s="40"/>
      <c r="S190" s="40"/>
      <c r="T190" s="40"/>
      <c r="U190" s="64"/>
      <c r="V190" s="64"/>
    </row>
    <row r="191" spans="1:22" ht="14.25">
      <c r="A191" s="133">
        <f t="shared" si="2"/>
        <v>0</v>
      </c>
      <c r="B191" s="134">
        <f t="shared" si="2"/>
        <v>42234</v>
      </c>
      <c r="C191" s="39"/>
      <c r="D191" s="40"/>
      <c r="E191" s="40"/>
      <c r="F191" s="40"/>
      <c r="G191" s="40"/>
      <c r="H191" s="40"/>
      <c r="I191" s="40"/>
      <c r="J191" s="40"/>
      <c r="K191" s="40"/>
      <c r="L191" s="40"/>
      <c r="M191" s="40"/>
      <c r="N191" s="40"/>
      <c r="O191" s="40"/>
      <c r="P191" s="40"/>
      <c r="Q191" s="40"/>
      <c r="R191" s="40"/>
      <c r="S191" s="40"/>
      <c r="T191" s="40"/>
      <c r="U191" s="64"/>
      <c r="V191" s="64"/>
    </row>
    <row r="192" spans="1:22" ht="14.25">
      <c r="A192" s="133">
        <f t="shared" ref="A192:B223" si="3">+A$94</f>
        <v>0</v>
      </c>
      <c r="B192" s="134">
        <f t="shared" si="3"/>
        <v>42234</v>
      </c>
      <c r="C192" s="39"/>
      <c r="D192" s="40"/>
      <c r="E192" s="40"/>
      <c r="F192" s="40"/>
      <c r="G192" s="40"/>
      <c r="H192" s="40"/>
      <c r="I192" s="40"/>
      <c r="J192" s="40"/>
      <c r="K192" s="40"/>
      <c r="L192" s="40"/>
      <c r="M192" s="40"/>
      <c r="N192" s="40"/>
      <c r="O192" s="40"/>
      <c r="P192" s="40"/>
      <c r="Q192" s="40"/>
      <c r="R192" s="40"/>
      <c r="S192" s="40"/>
      <c r="T192" s="40"/>
      <c r="U192" s="64"/>
      <c r="V192" s="64"/>
    </row>
    <row r="193" spans="1:22" ht="14.25">
      <c r="A193" s="133">
        <f t="shared" si="3"/>
        <v>0</v>
      </c>
      <c r="B193" s="134">
        <f t="shared" si="3"/>
        <v>42234</v>
      </c>
      <c r="C193" s="39"/>
      <c r="D193" s="40"/>
      <c r="E193" s="40"/>
      <c r="F193" s="40"/>
      <c r="G193" s="40"/>
      <c r="H193" s="40"/>
      <c r="I193" s="40"/>
      <c r="J193" s="40"/>
      <c r="K193" s="40"/>
      <c r="L193" s="40"/>
      <c r="M193" s="40"/>
      <c r="N193" s="40"/>
      <c r="O193" s="40"/>
      <c r="P193" s="40"/>
      <c r="Q193" s="40"/>
      <c r="R193" s="40"/>
      <c r="S193" s="40"/>
      <c r="T193" s="40"/>
      <c r="U193" s="64"/>
      <c r="V193" s="64"/>
    </row>
    <row r="194" spans="1:22" ht="14.25">
      <c r="A194" s="133">
        <f t="shared" si="3"/>
        <v>0</v>
      </c>
      <c r="B194" s="134">
        <f t="shared" si="3"/>
        <v>42234</v>
      </c>
      <c r="C194" s="39"/>
      <c r="D194" s="40"/>
      <c r="E194" s="40"/>
      <c r="F194" s="40"/>
      <c r="G194" s="40"/>
      <c r="H194" s="40"/>
      <c r="I194" s="40"/>
      <c r="J194" s="40"/>
      <c r="K194" s="40"/>
      <c r="L194" s="40"/>
      <c r="M194" s="40"/>
      <c r="N194" s="40"/>
      <c r="O194" s="40"/>
      <c r="P194" s="40"/>
      <c r="Q194" s="40"/>
      <c r="R194" s="40"/>
      <c r="S194" s="40"/>
      <c r="T194" s="40"/>
      <c r="U194" s="64"/>
      <c r="V194" s="64"/>
    </row>
    <row r="195" spans="1:22" ht="14.25">
      <c r="A195" s="133">
        <f t="shared" si="3"/>
        <v>0</v>
      </c>
      <c r="B195" s="134">
        <f t="shared" si="3"/>
        <v>42234</v>
      </c>
      <c r="C195" s="39"/>
      <c r="D195" s="40"/>
      <c r="E195" s="40"/>
      <c r="F195" s="40"/>
      <c r="G195" s="40"/>
      <c r="H195" s="40"/>
      <c r="I195" s="40"/>
      <c r="J195" s="40"/>
      <c r="K195" s="40"/>
      <c r="L195" s="40"/>
      <c r="M195" s="40"/>
      <c r="N195" s="40"/>
      <c r="O195" s="40"/>
      <c r="P195" s="40"/>
      <c r="Q195" s="40"/>
      <c r="R195" s="40"/>
      <c r="S195" s="40"/>
      <c r="T195" s="40"/>
      <c r="U195" s="64"/>
      <c r="V195" s="64"/>
    </row>
    <row r="196" spans="1:22" ht="14.25">
      <c r="A196" s="133">
        <f t="shared" si="3"/>
        <v>0</v>
      </c>
      <c r="B196" s="134">
        <f t="shared" si="3"/>
        <v>42234</v>
      </c>
      <c r="C196" s="39"/>
      <c r="D196" s="40"/>
      <c r="E196" s="40"/>
      <c r="F196" s="40"/>
      <c r="G196" s="40"/>
      <c r="H196" s="40"/>
      <c r="I196" s="40"/>
      <c r="J196" s="40"/>
      <c r="K196" s="40"/>
      <c r="L196" s="40"/>
      <c r="M196" s="40"/>
      <c r="N196" s="40"/>
      <c r="O196" s="40"/>
      <c r="P196" s="40"/>
      <c r="Q196" s="40"/>
      <c r="R196" s="40"/>
      <c r="S196" s="40"/>
      <c r="T196" s="40"/>
      <c r="U196" s="64"/>
      <c r="V196" s="64"/>
    </row>
    <row r="197" spans="1:22" ht="14.25">
      <c r="A197" s="133">
        <f t="shared" si="3"/>
        <v>0</v>
      </c>
      <c r="B197" s="134">
        <f t="shared" si="3"/>
        <v>42234</v>
      </c>
      <c r="C197" s="39"/>
      <c r="D197" s="40"/>
      <c r="E197" s="40"/>
      <c r="F197" s="40"/>
      <c r="G197" s="40"/>
      <c r="H197" s="40"/>
      <c r="I197" s="40"/>
      <c r="J197" s="40"/>
      <c r="K197" s="40"/>
      <c r="L197" s="40"/>
      <c r="M197" s="40"/>
      <c r="N197" s="40"/>
      <c r="O197" s="40"/>
      <c r="P197" s="40"/>
      <c r="Q197" s="40"/>
      <c r="R197" s="40"/>
      <c r="S197" s="40"/>
      <c r="T197" s="40"/>
      <c r="U197" s="64"/>
      <c r="V197" s="64"/>
    </row>
    <row r="198" spans="1:22" ht="14.25">
      <c r="A198" s="133">
        <f t="shared" si="3"/>
        <v>0</v>
      </c>
      <c r="B198" s="134">
        <f t="shared" si="3"/>
        <v>42234</v>
      </c>
      <c r="C198" s="39"/>
      <c r="D198" s="40"/>
      <c r="E198" s="40"/>
      <c r="F198" s="40"/>
      <c r="G198" s="40"/>
      <c r="H198" s="40"/>
      <c r="I198" s="40"/>
      <c r="J198" s="40"/>
      <c r="K198" s="40"/>
      <c r="L198" s="40"/>
      <c r="M198" s="40"/>
      <c r="N198" s="40"/>
      <c r="O198" s="40"/>
      <c r="P198" s="40"/>
      <c r="Q198" s="40"/>
      <c r="R198" s="40"/>
      <c r="S198" s="40"/>
      <c r="T198" s="40"/>
      <c r="U198" s="64"/>
      <c r="V198" s="64"/>
    </row>
    <row r="199" spans="1:22" ht="14.25">
      <c r="A199" s="133">
        <f t="shared" si="3"/>
        <v>0</v>
      </c>
      <c r="B199" s="134">
        <f t="shared" si="3"/>
        <v>42234</v>
      </c>
      <c r="C199" s="39"/>
      <c r="D199" s="40"/>
      <c r="E199" s="40"/>
      <c r="F199" s="40"/>
      <c r="G199" s="40"/>
      <c r="H199" s="40"/>
      <c r="I199" s="40"/>
      <c r="J199" s="40"/>
      <c r="K199" s="40"/>
      <c r="L199" s="40"/>
      <c r="M199" s="40"/>
      <c r="N199" s="40"/>
      <c r="O199" s="40"/>
      <c r="P199" s="40"/>
      <c r="Q199" s="40"/>
      <c r="R199" s="40"/>
      <c r="S199" s="40"/>
      <c r="T199" s="40"/>
      <c r="U199" s="64"/>
      <c r="V199" s="64"/>
    </row>
    <row r="200" spans="1:22" ht="14.25">
      <c r="A200" s="133">
        <f t="shared" si="3"/>
        <v>0</v>
      </c>
      <c r="B200" s="134">
        <f t="shared" si="3"/>
        <v>42234</v>
      </c>
      <c r="C200" s="39"/>
      <c r="D200" s="40"/>
      <c r="E200" s="40"/>
      <c r="F200" s="40"/>
      <c r="G200" s="40"/>
      <c r="H200" s="40"/>
      <c r="I200" s="40"/>
      <c r="J200" s="40"/>
      <c r="K200" s="40"/>
      <c r="L200" s="40"/>
      <c r="M200" s="40"/>
      <c r="N200" s="40"/>
      <c r="O200" s="40"/>
      <c r="P200" s="40"/>
      <c r="Q200" s="40"/>
      <c r="R200" s="40"/>
      <c r="S200" s="40"/>
      <c r="T200" s="40"/>
      <c r="U200" s="64"/>
      <c r="V200" s="64"/>
    </row>
    <row r="201" spans="1:22" ht="14.25">
      <c r="A201" s="133">
        <f t="shared" si="3"/>
        <v>0</v>
      </c>
      <c r="B201" s="134">
        <f t="shared" si="3"/>
        <v>42234</v>
      </c>
      <c r="C201" s="39"/>
      <c r="D201" s="40"/>
      <c r="E201" s="40"/>
      <c r="F201" s="40"/>
      <c r="G201" s="40"/>
      <c r="H201" s="40"/>
      <c r="I201" s="40"/>
      <c r="J201" s="40"/>
      <c r="K201" s="40"/>
      <c r="L201" s="40"/>
      <c r="M201" s="40"/>
      <c r="N201" s="40"/>
      <c r="O201" s="40"/>
      <c r="P201" s="40"/>
      <c r="Q201" s="40"/>
      <c r="R201" s="40"/>
      <c r="S201" s="40"/>
      <c r="T201" s="40"/>
      <c r="U201" s="64"/>
      <c r="V201" s="64"/>
    </row>
    <row r="202" spans="1:22" ht="14.25">
      <c r="A202" s="133">
        <f t="shared" si="3"/>
        <v>0</v>
      </c>
      <c r="B202" s="134">
        <f t="shared" si="3"/>
        <v>42234</v>
      </c>
      <c r="C202" s="39"/>
      <c r="D202" s="40"/>
      <c r="E202" s="40"/>
      <c r="F202" s="40"/>
      <c r="G202" s="40"/>
      <c r="H202" s="40"/>
      <c r="I202" s="40"/>
      <c r="J202" s="40"/>
      <c r="K202" s="40"/>
      <c r="L202" s="40"/>
      <c r="M202" s="40"/>
      <c r="N202" s="40"/>
      <c r="O202" s="40"/>
      <c r="P202" s="40"/>
      <c r="Q202" s="40"/>
      <c r="R202" s="40"/>
      <c r="S202" s="40"/>
      <c r="T202" s="40"/>
      <c r="U202" s="64"/>
      <c r="V202" s="64"/>
    </row>
    <row r="203" spans="1:22" ht="14.25">
      <c r="A203" s="133">
        <f t="shared" si="3"/>
        <v>0</v>
      </c>
      <c r="B203" s="134">
        <f t="shared" si="3"/>
        <v>42234</v>
      </c>
      <c r="C203" s="39"/>
      <c r="D203" s="40"/>
      <c r="E203" s="40"/>
      <c r="F203" s="40"/>
      <c r="G203" s="40"/>
      <c r="H203" s="40"/>
      <c r="I203" s="40"/>
      <c r="J203" s="40"/>
      <c r="K203" s="40"/>
      <c r="L203" s="40"/>
      <c r="M203" s="40"/>
      <c r="N203" s="40"/>
      <c r="O203" s="40"/>
      <c r="P203" s="40"/>
      <c r="Q203" s="40"/>
      <c r="R203" s="40"/>
      <c r="S203" s="40"/>
      <c r="T203" s="40"/>
      <c r="U203" s="64"/>
      <c r="V203" s="64"/>
    </row>
    <row r="204" spans="1:22" ht="14.25">
      <c r="A204" s="133">
        <f t="shared" si="3"/>
        <v>0</v>
      </c>
      <c r="B204" s="134">
        <f t="shared" si="3"/>
        <v>42234</v>
      </c>
      <c r="C204" s="39"/>
      <c r="D204" s="40"/>
      <c r="E204" s="40"/>
      <c r="F204" s="40"/>
      <c r="G204" s="40"/>
      <c r="H204" s="40"/>
      <c r="I204" s="40"/>
      <c r="J204" s="40"/>
      <c r="K204" s="40"/>
      <c r="L204" s="40"/>
      <c r="M204" s="40"/>
      <c r="N204" s="40"/>
      <c r="O204" s="40"/>
      <c r="P204" s="40"/>
      <c r="Q204" s="40"/>
      <c r="R204" s="40"/>
      <c r="S204" s="40"/>
      <c r="T204" s="40"/>
      <c r="U204" s="64"/>
      <c r="V204" s="64"/>
    </row>
    <row r="205" spans="1:22" ht="14.25">
      <c r="A205" s="133">
        <f t="shared" si="3"/>
        <v>0</v>
      </c>
      <c r="B205" s="134">
        <f t="shared" si="3"/>
        <v>42234</v>
      </c>
      <c r="C205" s="39"/>
      <c r="D205" s="40"/>
      <c r="E205" s="40"/>
      <c r="F205" s="40"/>
      <c r="G205" s="40"/>
      <c r="H205" s="40"/>
      <c r="I205" s="40"/>
      <c r="J205" s="40"/>
      <c r="K205" s="40"/>
      <c r="L205" s="40"/>
      <c r="M205" s="40"/>
      <c r="N205" s="40"/>
      <c r="O205" s="40"/>
      <c r="P205" s="40"/>
      <c r="Q205" s="40"/>
      <c r="R205" s="40"/>
      <c r="S205" s="40"/>
      <c r="T205" s="40"/>
      <c r="U205" s="64"/>
      <c r="V205" s="64"/>
    </row>
    <row r="206" spans="1:22" ht="14.25">
      <c r="A206" s="133">
        <f t="shared" si="3"/>
        <v>0</v>
      </c>
      <c r="B206" s="134">
        <f t="shared" si="3"/>
        <v>42234</v>
      </c>
      <c r="C206" s="39"/>
      <c r="D206" s="40"/>
      <c r="E206" s="40"/>
      <c r="F206" s="40"/>
      <c r="G206" s="40"/>
      <c r="H206" s="40"/>
      <c r="I206" s="40"/>
      <c r="J206" s="40"/>
      <c r="K206" s="40"/>
      <c r="L206" s="40"/>
      <c r="M206" s="40"/>
      <c r="N206" s="40"/>
      <c r="O206" s="40"/>
      <c r="P206" s="40"/>
      <c r="Q206" s="40"/>
      <c r="R206" s="40"/>
      <c r="S206" s="40"/>
      <c r="T206" s="40"/>
      <c r="U206" s="64"/>
      <c r="V206" s="64"/>
    </row>
    <row r="207" spans="1:22" ht="14.25">
      <c r="A207" s="133">
        <f t="shared" si="3"/>
        <v>0</v>
      </c>
      <c r="B207" s="134">
        <f t="shared" si="3"/>
        <v>42234</v>
      </c>
      <c r="C207" s="39"/>
      <c r="D207" s="40"/>
      <c r="E207" s="40"/>
      <c r="F207" s="40"/>
      <c r="G207" s="40"/>
      <c r="H207" s="40"/>
      <c r="I207" s="40"/>
      <c r="J207" s="40"/>
      <c r="K207" s="40"/>
      <c r="L207" s="40"/>
      <c r="M207" s="40"/>
      <c r="N207" s="40"/>
      <c r="O207" s="40"/>
      <c r="P207" s="40"/>
      <c r="Q207" s="40"/>
      <c r="R207" s="40"/>
      <c r="S207" s="40"/>
      <c r="T207" s="40"/>
      <c r="U207" s="64"/>
      <c r="V207" s="64"/>
    </row>
    <row r="208" spans="1:22" ht="14.25">
      <c r="A208" s="133">
        <f t="shared" si="3"/>
        <v>0</v>
      </c>
      <c r="B208" s="134">
        <f t="shared" si="3"/>
        <v>42234</v>
      </c>
      <c r="C208" s="39"/>
      <c r="D208" s="40"/>
      <c r="E208" s="40"/>
      <c r="F208" s="40"/>
      <c r="G208" s="40"/>
      <c r="H208" s="40"/>
      <c r="I208" s="40"/>
      <c r="J208" s="40"/>
      <c r="K208" s="40"/>
      <c r="L208" s="40"/>
      <c r="M208" s="40"/>
      <c r="N208" s="40"/>
      <c r="O208" s="40"/>
      <c r="P208" s="40"/>
      <c r="Q208" s="40"/>
      <c r="R208" s="40"/>
      <c r="S208" s="40"/>
      <c r="T208" s="40"/>
      <c r="U208" s="64"/>
      <c r="V208" s="64"/>
    </row>
    <row r="209" spans="1:22" ht="14.25">
      <c r="A209" s="133">
        <f t="shared" si="3"/>
        <v>0</v>
      </c>
      <c r="B209" s="134">
        <f t="shared" si="3"/>
        <v>42234</v>
      </c>
      <c r="C209" s="39"/>
      <c r="D209" s="40"/>
      <c r="E209" s="40"/>
      <c r="F209" s="40"/>
      <c r="G209" s="40"/>
      <c r="H209" s="40"/>
      <c r="I209" s="40"/>
      <c r="J209" s="40"/>
      <c r="K209" s="40"/>
      <c r="L209" s="40"/>
      <c r="M209" s="40"/>
      <c r="N209" s="40"/>
      <c r="O209" s="40"/>
      <c r="P209" s="40"/>
      <c r="Q209" s="40"/>
      <c r="R209" s="40"/>
      <c r="S209" s="40"/>
      <c r="T209" s="40"/>
      <c r="U209" s="64"/>
      <c r="V209" s="64"/>
    </row>
    <row r="210" spans="1:22" ht="14.25">
      <c r="A210" s="133">
        <f t="shared" si="3"/>
        <v>0</v>
      </c>
      <c r="B210" s="134">
        <f t="shared" si="3"/>
        <v>42234</v>
      </c>
      <c r="C210" s="39"/>
      <c r="D210" s="40"/>
      <c r="E210" s="40"/>
      <c r="F210" s="40"/>
      <c r="G210" s="40"/>
      <c r="H210" s="40"/>
      <c r="I210" s="40"/>
      <c r="J210" s="40"/>
      <c r="K210" s="40"/>
      <c r="L210" s="40"/>
      <c r="M210" s="40"/>
      <c r="N210" s="40"/>
      <c r="O210" s="40"/>
      <c r="P210" s="40"/>
      <c r="Q210" s="40"/>
      <c r="R210" s="40"/>
      <c r="S210" s="40"/>
      <c r="T210" s="40"/>
      <c r="U210" s="64"/>
      <c r="V210" s="64"/>
    </row>
    <row r="211" spans="1:22" ht="14.25">
      <c r="A211" s="133">
        <f t="shared" si="3"/>
        <v>0</v>
      </c>
      <c r="B211" s="134">
        <f t="shared" si="3"/>
        <v>42234</v>
      </c>
      <c r="C211" s="39"/>
      <c r="D211" s="40"/>
      <c r="E211" s="40"/>
      <c r="F211" s="40"/>
      <c r="G211" s="40"/>
      <c r="H211" s="40"/>
      <c r="I211" s="40"/>
      <c r="J211" s="40"/>
      <c r="K211" s="40"/>
      <c r="L211" s="40"/>
      <c r="M211" s="40"/>
      <c r="N211" s="40"/>
      <c r="O211" s="40"/>
      <c r="P211" s="40"/>
      <c r="Q211" s="40"/>
      <c r="R211" s="40"/>
      <c r="S211" s="40"/>
      <c r="T211" s="40"/>
      <c r="U211" s="64"/>
      <c r="V211" s="64"/>
    </row>
    <row r="212" spans="1:22" ht="14.25">
      <c r="A212" s="133">
        <f t="shared" si="3"/>
        <v>0</v>
      </c>
      <c r="B212" s="134">
        <f t="shared" si="3"/>
        <v>42234</v>
      </c>
      <c r="C212" s="39"/>
      <c r="D212" s="40"/>
      <c r="E212" s="40"/>
      <c r="F212" s="40"/>
      <c r="G212" s="40"/>
      <c r="H212" s="40"/>
      <c r="I212" s="40"/>
      <c r="J212" s="40"/>
      <c r="K212" s="40"/>
      <c r="L212" s="40"/>
      <c r="M212" s="40"/>
      <c r="N212" s="40"/>
      <c r="O212" s="40"/>
      <c r="P212" s="40"/>
      <c r="Q212" s="40"/>
      <c r="R212" s="40"/>
      <c r="S212" s="40"/>
      <c r="T212" s="40"/>
      <c r="U212" s="64"/>
      <c r="V212" s="64"/>
    </row>
    <row r="213" spans="1:22" ht="14.25">
      <c r="A213" s="133">
        <f t="shared" si="3"/>
        <v>0</v>
      </c>
      <c r="B213" s="134">
        <f t="shared" si="3"/>
        <v>42234</v>
      </c>
      <c r="C213" s="39"/>
      <c r="D213" s="40"/>
      <c r="E213" s="40"/>
      <c r="F213" s="40"/>
      <c r="G213" s="40"/>
      <c r="H213" s="40"/>
      <c r="I213" s="40"/>
      <c r="J213" s="40"/>
      <c r="K213" s="40"/>
      <c r="L213" s="40"/>
      <c r="M213" s="40"/>
      <c r="N213" s="40"/>
      <c r="O213" s="40"/>
      <c r="P213" s="40"/>
      <c r="Q213" s="40"/>
      <c r="R213" s="40"/>
      <c r="S213" s="40"/>
      <c r="T213" s="40"/>
      <c r="U213" s="64"/>
      <c r="V213" s="64"/>
    </row>
    <row r="214" spans="1:22" ht="14.25">
      <c r="A214" s="133">
        <f t="shared" si="3"/>
        <v>0</v>
      </c>
      <c r="B214" s="134">
        <f t="shared" si="3"/>
        <v>42234</v>
      </c>
      <c r="C214" s="39"/>
      <c r="D214" s="40"/>
      <c r="E214" s="40"/>
      <c r="F214" s="40"/>
      <c r="G214" s="40"/>
      <c r="H214" s="40"/>
      <c r="I214" s="40"/>
      <c r="J214" s="40"/>
      <c r="K214" s="40"/>
      <c r="L214" s="40"/>
      <c r="M214" s="40"/>
      <c r="N214" s="40"/>
      <c r="O214" s="40"/>
      <c r="P214" s="40"/>
      <c r="Q214" s="40"/>
      <c r="R214" s="40"/>
      <c r="S214" s="40"/>
      <c r="T214" s="40"/>
      <c r="U214" s="64"/>
      <c r="V214" s="64"/>
    </row>
    <row r="215" spans="1:22" ht="14.25">
      <c r="A215" s="133">
        <f t="shared" si="3"/>
        <v>0</v>
      </c>
      <c r="B215" s="134">
        <f t="shared" si="3"/>
        <v>42234</v>
      </c>
      <c r="C215" s="39"/>
      <c r="D215" s="40"/>
      <c r="E215" s="40"/>
      <c r="F215" s="40"/>
      <c r="G215" s="40"/>
      <c r="H215" s="40"/>
      <c r="I215" s="40"/>
      <c r="J215" s="40"/>
      <c r="K215" s="40"/>
      <c r="L215" s="40"/>
      <c r="M215" s="40"/>
      <c r="N215" s="40"/>
      <c r="O215" s="40"/>
      <c r="P215" s="40"/>
      <c r="Q215" s="40"/>
      <c r="R215" s="40"/>
      <c r="S215" s="40"/>
      <c r="T215" s="40"/>
      <c r="U215" s="64"/>
      <c r="V215" s="64"/>
    </row>
    <row r="216" spans="1:22" ht="14.25">
      <c r="A216" s="133">
        <f t="shared" si="3"/>
        <v>0</v>
      </c>
      <c r="B216" s="134">
        <f t="shared" si="3"/>
        <v>42234</v>
      </c>
      <c r="C216" s="39"/>
      <c r="D216" s="40"/>
      <c r="E216" s="40"/>
      <c r="F216" s="40"/>
      <c r="G216" s="40"/>
      <c r="H216" s="40"/>
      <c r="I216" s="40"/>
      <c r="J216" s="40"/>
      <c r="K216" s="40"/>
      <c r="L216" s="40"/>
      <c r="M216" s="40"/>
      <c r="N216" s="40"/>
      <c r="O216" s="40"/>
      <c r="P216" s="40"/>
      <c r="Q216" s="40"/>
      <c r="R216" s="40"/>
      <c r="S216" s="40"/>
      <c r="T216" s="40"/>
      <c r="U216" s="64"/>
      <c r="V216" s="64"/>
    </row>
    <row r="217" spans="1:22" ht="14.25">
      <c r="A217" s="133">
        <f t="shared" si="3"/>
        <v>0</v>
      </c>
      <c r="B217" s="134">
        <f t="shared" si="3"/>
        <v>42234</v>
      </c>
      <c r="C217" s="39"/>
      <c r="D217" s="40"/>
      <c r="E217" s="40"/>
      <c r="F217" s="40"/>
      <c r="G217" s="40"/>
      <c r="H217" s="40"/>
      <c r="I217" s="40"/>
      <c r="J217" s="40"/>
      <c r="K217" s="40"/>
      <c r="L217" s="40"/>
      <c r="M217" s="40"/>
      <c r="N217" s="40"/>
      <c r="O217" s="40"/>
      <c r="P217" s="40"/>
      <c r="Q217" s="40"/>
      <c r="R217" s="40"/>
      <c r="S217" s="40"/>
      <c r="T217" s="40"/>
      <c r="U217" s="64"/>
      <c r="V217" s="64"/>
    </row>
    <row r="218" spans="1:22" ht="14.25">
      <c r="A218" s="133">
        <f t="shared" si="3"/>
        <v>0</v>
      </c>
      <c r="B218" s="134">
        <f t="shared" si="3"/>
        <v>42234</v>
      </c>
      <c r="C218" s="39"/>
      <c r="D218" s="40"/>
      <c r="E218" s="40"/>
      <c r="F218" s="40"/>
      <c r="G218" s="40"/>
      <c r="H218" s="40"/>
      <c r="I218" s="40"/>
      <c r="J218" s="40"/>
      <c r="K218" s="40"/>
      <c r="L218" s="40"/>
      <c r="M218" s="40"/>
      <c r="N218" s="40"/>
      <c r="O218" s="40"/>
      <c r="P218" s="40"/>
      <c r="Q218" s="40"/>
      <c r="R218" s="40"/>
      <c r="S218" s="40"/>
      <c r="T218" s="40"/>
      <c r="U218" s="64"/>
      <c r="V218" s="64"/>
    </row>
    <row r="219" spans="1:22" ht="14.25">
      <c r="A219" s="133">
        <f t="shared" si="3"/>
        <v>0</v>
      </c>
      <c r="B219" s="134">
        <f t="shared" si="3"/>
        <v>42234</v>
      </c>
      <c r="C219" s="39"/>
      <c r="D219" s="40"/>
      <c r="E219" s="40"/>
      <c r="F219" s="40"/>
      <c r="G219" s="40"/>
      <c r="H219" s="40"/>
      <c r="I219" s="40"/>
      <c r="J219" s="40"/>
      <c r="K219" s="40"/>
      <c r="L219" s="40"/>
      <c r="M219" s="40"/>
      <c r="N219" s="40"/>
      <c r="O219" s="40"/>
      <c r="P219" s="40"/>
      <c r="Q219" s="40"/>
      <c r="R219" s="40"/>
      <c r="S219" s="40"/>
      <c r="T219" s="40"/>
      <c r="U219" s="64"/>
      <c r="V219" s="64"/>
    </row>
    <row r="220" spans="1:22" ht="14.25">
      <c r="A220" s="133">
        <f t="shared" si="3"/>
        <v>0</v>
      </c>
      <c r="B220" s="134">
        <f t="shared" si="3"/>
        <v>42234</v>
      </c>
      <c r="C220" s="39"/>
      <c r="D220" s="40"/>
      <c r="E220" s="40"/>
      <c r="F220" s="40"/>
      <c r="G220" s="40"/>
      <c r="H220" s="40"/>
      <c r="I220" s="40"/>
      <c r="J220" s="40"/>
      <c r="K220" s="40"/>
      <c r="L220" s="40"/>
      <c r="M220" s="40"/>
      <c r="N220" s="40"/>
      <c r="O220" s="40"/>
      <c r="P220" s="40"/>
      <c r="Q220" s="40"/>
      <c r="R220" s="40"/>
      <c r="S220" s="40"/>
      <c r="T220" s="40"/>
      <c r="U220" s="64"/>
      <c r="V220" s="64"/>
    </row>
    <row r="221" spans="1:22" ht="14.25">
      <c r="A221" s="133">
        <f t="shared" si="3"/>
        <v>0</v>
      </c>
      <c r="B221" s="134">
        <f t="shared" si="3"/>
        <v>42234</v>
      </c>
      <c r="C221" s="39"/>
      <c r="D221" s="40"/>
      <c r="E221" s="40"/>
      <c r="F221" s="40"/>
      <c r="G221" s="40"/>
      <c r="H221" s="40"/>
      <c r="I221" s="40"/>
      <c r="J221" s="40"/>
      <c r="K221" s="40"/>
      <c r="L221" s="40"/>
      <c r="M221" s="40"/>
      <c r="N221" s="40"/>
      <c r="O221" s="40"/>
      <c r="P221" s="40"/>
      <c r="Q221" s="40"/>
      <c r="R221" s="40"/>
      <c r="S221" s="40"/>
      <c r="T221" s="40"/>
      <c r="U221" s="64"/>
      <c r="V221" s="64"/>
    </row>
    <row r="222" spans="1:22" ht="14.25">
      <c r="A222" s="133">
        <f t="shared" si="3"/>
        <v>0</v>
      </c>
      <c r="B222" s="134">
        <f t="shared" si="3"/>
        <v>42234</v>
      </c>
      <c r="C222" s="39"/>
      <c r="D222" s="40"/>
      <c r="E222" s="40"/>
      <c r="F222" s="40"/>
      <c r="G222" s="40"/>
      <c r="H222" s="40"/>
      <c r="I222" s="40"/>
      <c r="J222" s="40"/>
      <c r="K222" s="40"/>
      <c r="L222" s="40"/>
      <c r="M222" s="40"/>
      <c r="N222" s="40"/>
      <c r="O222" s="40"/>
      <c r="P222" s="40"/>
      <c r="Q222" s="40"/>
      <c r="R222" s="40"/>
      <c r="S222" s="40"/>
      <c r="T222" s="40"/>
      <c r="U222" s="64"/>
      <c r="V222" s="64"/>
    </row>
    <row r="223" spans="1:22" ht="14.25">
      <c r="A223" s="133">
        <f t="shared" si="3"/>
        <v>0</v>
      </c>
      <c r="B223" s="134">
        <f t="shared" si="3"/>
        <v>42234</v>
      </c>
      <c r="C223" s="39"/>
      <c r="D223" s="40"/>
      <c r="E223" s="40"/>
      <c r="F223" s="40"/>
      <c r="G223" s="40"/>
      <c r="H223" s="40"/>
      <c r="I223" s="40"/>
      <c r="J223" s="40"/>
      <c r="K223" s="40"/>
      <c r="L223" s="40"/>
      <c r="M223" s="40"/>
      <c r="N223" s="40"/>
      <c r="O223" s="40"/>
      <c r="P223" s="40"/>
      <c r="Q223" s="40"/>
      <c r="R223" s="40"/>
      <c r="S223" s="40"/>
      <c r="T223" s="40"/>
      <c r="U223" s="64"/>
      <c r="V223" s="64"/>
    </row>
    <row r="224" spans="1:22" ht="14.25">
      <c r="A224" s="133">
        <f t="shared" ref="A224:B249" si="4">+A$94</f>
        <v>0</v>
      </c>
      <c r="B224" s="134">
        <f t="shared" si="4"/>
        <v>42234</v>
      </c>
      <c r="C224" s="39"/>
      <c r="D224" s="40"/>
      <c r="E224" s="40"/>
      <c r="F224" s="40"/>
      <c r="G224" s="40"/>
      <c r="H224" s="40"/>
      <c r="I224" s="40"/>
      <c r="J224" s="40"/>
      <c r="K224" s="40"/>
      <c r="L224" s="40"/>
      <c r="M224" s="40"/>
      <c r="N224" s="40"/>
      <c r="O224" s="40"/>
      <c r="P224" s="40"/>
      <c r="Q224" s="40"/>
      <c r="R224" s="40"/>
      <c r="S224" s="40"/>
      <c r="T224" s="40"/>
      <c r="U224" s="64"/>
      <c r="V224" s="64"/>
    </row>
    <row r="225" spans="1:22" ht="14.25">
      <c r="A225" s="133">
        <f t="shared" si="4"/>
        <v>0</v>
      </c>
      <c r="B225" s="134">
        <f t="shared" si="4"/>
        <v>42234</v>
      </c>
      <c r="C225" s="39"/>
      <c r="D225" s="40"/>
      <c r="E225" s="40"/>
      <c r="F225" s="40"/>
      <c r="G225" s="40"/>
      <c r="H225" s="40"/>
      <c r="I225" s="40"/>
      <c r="J225" s="40"/>
      <c r="K225" s="40"/>
      <c r="L225" s="40"/>
      <c r="M225" s="40"/>
      <c r="N225" s="40"/>
      <c r="O225" s="40"/>
      <c r="P225" s="40"/>
      <c r="Q225" s="40"/>
      <c r="R225" s="40"/>
      <c r="S225" s="40"/>
      <c r="T225" s="40"/>
      <c r="U225" s="64"/>
      <c r="V225" s="64"/>
    </row>
    <row r="226" spans="1:22" ht="14.25">
      <c r="A226" s="133">
        <f t="shared" si="4"/>
        <v>0</v>
      </c>
      <c r="B226" s="134">
        <f t="shared" si="4"/>
        <v>42234</v>
      </c>
      <c r="C226" s="39"/>
      <c r="D226" s="40"/>
      <c r="E226" s="40"/>
      <c r="F226" s="40"/>
      <c r="G226" s="40"/>
      <c r="H226" s="40"/>
      <c r="I226" s="40"/>
      <c r="J226" s="40"/>
      <c r="K226" s="40"/>
      <c r="L226" s="40"/>
      <c r="M226" s="40"/>
      <c r="N226" s="40"/>
      <c r="O226" s="40"/>
      <c r="P226" s="40"/>
      <c r="Q226" s="40"/>
      <c r="R226" s="40"/>
      <c r="S226" s="40"/>
      <c r="T226" s="40"/>
      <c r="U226" s="64"/>
      <c r="V226" s="64"/>
    </row>
    <row r="227" spans="1:22" ht="14.25">
      <c r="A227" s="133">
        <f t="shared" si="4"/>
        <v>0</v>
      </c>
      <c r="B227" s="134">
        <f t="shared" si="4"/>
        <v>42234</v>
      </c>
      <c r="C227" s="39"/>
      <c r="D227" s="40"/>
      <c r="E227" s="40"/>
      <c r="F227" s="40"/>
      <c r="G227" s="40"/>
      <c r="H227" s="40"/>
      <c r="I227" s="40"/>
      <c r="J227" s="40"/>
      <c r="K227" s="40"/>
      <c r="L227" s="40"/>
      <c r="M227" s="40"/>
      <c r="N227" s="40"/>
      <c r="O227" s="40"/>
      <c r="P227" s="40"/>
      <c r="Q227" s="40"/>
      <c r="R227" s="40"/>
      <c r="S227" s="40"/>
      <c r="T227" s="40"/>
      <c r="U227" s="64"/>
      <c r="V227" s="64"/>
    </row>
    <row r="228" spans="1:22" ht="14.25">
      <c r="A228" s="133">
        <f t="shared" si="4"/>
        <v>0</v>
      </c>
      <c r="B228" s="134">
        <f t="shared" si="4"/>
        <v>42234</v>
      </c>
      <c r="C228" s="39"/>
      <c r="D228" s="40"/>
      <c r="E228" s="40"/>
      <c r="F228" s="40"/>
      <c r="G228" s="40"/>
      <c r="H228" s="40"/>
      <c r="I228" s="40"/>
      <c r="J228" s="40"/>
      <c r="K228" s="40"/>
      <c r="L228" s="40"/>
      <c r="M228" s="40"/>
      <c r="N228" s="40"/>
      <c r="O228" s="40"/>
      <c r="P228" s="40"/>
      <c r="Q228" s="40"/>
      <c r="R228" s="40"/>
      <c r="S228" s="40"/>
      <c r="T228" s="40"/>
      <c r="U228" s="64"/>
      <c r="V228" s="64"/>
    </row>
    <row r="229" spans="1:22" ht="14.25">
      <c r="A229" s="133">
        <f t="shared" si="4"/>
        <v>0</v>
      </c>
      <c r="B229" s="134">
        <f t="shared" si="4"/>
        <v>42234</v>
      </c>
      <c r="C229" s="39"/>
      <c r="D229" s="40"/>
      <c r="E229" s="40"/>
      <c r="F229" s="40"/>
      <c r="G229" s="40"/>
      <c r="H229" s="40"/>
      <c r="I229" s="40"/>
      <c r="J229" s="40"/>
      <c r="K229" s="40"/>
      <c r="L229" s="40"/>
      <c r="M229" s="40"/>
      <c r="N229" s="40"/>
      <c r="O229" s="40"/>
      <c r="P229" s="40"/>
      <c r="Q229" s="40"/>
      <c r="R229" s="40"/>
      <c r="S229" s="40"/>
      <c r="T229" s="40"/>
      <c r="U229" s="64"/>
      <c r="V229" s="64"/>
    </row>
    <row r="230" spans="1:22" ht="14.25">
      <c r="A230" s="133">
        <f t="shared" si="4"/>
        <v>0</v>
      </c>
      <c r="B230" s="134">
        <f t="shared" si="4"/>
        <v>42234</v>
      </c>
      <c r="C230" s="39"/>
      <c r="D230" s="40"/>
      <c r="E230" s="40"/>
      <c r="F230" s="40"/>
      <c r="G230" s="40"/>
      <c r="H230" s="40"/>
      <c r="I230" s="40"/>
      <c r="J230" s="40"/>
      <c r="K230" s="40"/>
      <c r="L230" s="40"/>
      <c r="M230" s="40"/>
      <c r="N230" s="40"/>
      <c r="O230" s="40"/>
      <c r="P230" s="40"/>
      <c r="Q230" s="40"/>
      <c r="R230" s="40"/>
      <c r="S230" s="40"/>
      <c r="T230" s="40"/>
      <c r="U230" s="64"/>
      <c r="V230" s="64"/>
    </row>
    <row r="231" spans="1:22" ht="14.25">
      <c r="A231" s="133">
        <f t="shared" si="4"/>
        <v>0</v>
      </c>
      <c r="B231" s="134">
        <f t="shared" si="4"/>
        <v>42234</v>
      </c>
      <c r="C231" s="39"/>
      <c r="D231" s="40"/>
      <c r="E231" s="40"/>
      <c r="F231" s="40"/>
      <c r="G231" s="40"/>
      <c r="H231" s="40"/>
      <c r="I231" s="40"/>
      <c r="J231" s="40"/>
      <c r="K231" s="40"/>
      <c r="L231" s="40"/>
      <c r="M231" s="40"/>
      <c r="N231" s="40"/>
      <c r="O231" s="40"/>
      <c r="P231" s="40"/>
      <c r="Q231" s="40"/>
      <c r="R231" s="40"/>
      <c r="S231" s="40"/>
      <c r="T231" s="40"/>
      <c r="U231" s="64"/>
      <c r="V231" s="64"/>
    </row>
    <row r="232" spans="1:22" ht="14.25">
      <c r="A232" s="133">
        <f t="shared" si="4"/>
        <v>0</v>
      </c>
      <c r="B232" s="134">
        <f t="shared" si="4"/>
        <v>42234</v>
      </c>
      <c r="C232" s="39"/>
      <c r="D232" s="40"/>
      <c r="E232" s="40"/>
      <c r="F232" s="40"/>
      <c r="G232" s="40"/>
      <c r="H232" s="40"/>
      <c r="I232" s="40"/>
      <c r="J232" s="40"/>
      <c r="K232" s="40"/>
      <c r="L232" s="40"/>
      <c r="M232" s="40"/>
      <c r="N232" s="40"/>
      <c r="O232" s="40"/>
      <c r="P232" s="40"/>
      <c r="Q232" s="40"/>
      <c r="R232" s="40"/>
      <c r="S232" s="40"/>
      <c r="T232" s="40"/>
      <c r="U232" s="64"/>
      <c r="V232" s="64"/>
    </row>
    <row r="233" spans="1:22" ht="14.25">
      <c r="A233" s="133">
        <f t="shared" si="4"/>
        <v>0</v>
      </c>
      <c r="B233" s="134">
        <f t="shared" si="4"/>
        <v>42234</v>
      </c>
      <c r="C233" s="39"/>
      <c r="D233" s="40"/>
      <c r="E233" s="40"/>
      <c r="F233" s="40"/>
      <c r="G233" s="40"/>
      <c r="H233" s="40"/>
      <c r="I233" s="40"/>
      <c r="J233" s="40"/>
      <c r="K233" s="40"/>
      <c r="L233" s="40"/>
      <c r="M233" s="40"/>
      <c r="N233" s="40"/>
      <c r="O233" s="40"/>
      <c r="P233" s="40"/>
      <c r="Q233" s="40"/>
      <c r="R233" s="40"/>
      <c r="S233" s="40"/>
      <c r="T233" s="40"/>
      <c r="U233" s="64"/>
      <c r="V233" s="64"/>
    </row>
    <row r="234" spans="1:22" ht="14.25">
      <c r="A234" s="133">
        <f t="shared" si="4"/>
        <v>0</v>
      </c>
      <c r="B234" s="134">
        <f t="shared" si="4"/>
        <v>42234</v>
      </c>
      <c r="C234" s="39"/>
      <c r="D234" s="40"/>
      <c r="E234" s="40"/>
      <c r="F234" s="40"/>
      <c r="G234" s="40"/>
      <c r="H234" s="40"/>
      <c r="I234" s="40"/>
      <c r="J234" s="40"/>
      <c r="K234" s="40"/>
      <c r="L234" s="40"/>
      <c r="M234" s="40"/>
      <c r="N234" s="40"/>
      <c r="O234" s="40"/>
      <c r="P234" s="40"/>
      <c r="Q234" s="40"/>
      <c r="R234" s="40"/>
      <c r="S234" s="40"/>
      <c r="T234" s="40"/>
      <c r="U234" s="64"/>
      <c r="V234" s="64"/>
    </row>
    <row r="235" spans="1:22" ht="14.25">
      <c r="A235" s="133">
        <f t="shared" si="4"/>
        <v>0</v>
      </c>
      <c r="B235" s="134">
        <f t="shared" si="4"/>
        <v>42234</v>
      </c>
      <c r="C235" s="39"/>
      <c r="D235" s="40"/>
      <c r="E235" s="40"/>
      <c r="F235" s="40"/>
      <c r="G235" s="40"/>
      <c r="H235" s="40"/>
      <c r="I235" s="40"/>
      <c r="J235" s="40"/>
      <c r="K235" s="40"/>
      <c r="L235" s="40"/>
      <c r="M235" s="40"/>
      <c r="N235" s="40"/>
      <c r="O235" s="40"/>
      <c r="P235" s="40"/>
      <c r="Q235" s="40"/>
      <c r="R235" s="40"/>
      <c r="S235" s="40"/>
      <c r="T235" s="40"/>
      <c r="U235" s="64"/>
      <c r="V235" s="64"/>
    </row>
    <row r="236" spans="1:22" ht="14.25">
      <c r="A236" s="133">
        <f t="shared" si="4"/>
        <v>0</v>
      </c>
      <c r="B236" s="134">
        <f t="shared" si="4"/>
        <v>42234</v>
      </c>
      <c r="C236" s="39"/>
      <c r="D236" s="40"/>
      <c r="E236" s="40"/>
      <c r="F236" s="40"/>
      <c r="G236" s="40"/>
      <c r="H236" s="40"/>
      <c r="I236" s="40"/>
      <c r="J236" s="40"/>
      <c r="K236" s="40"/>
      <c r="L236" s="40"/>
      <c r="M236" s="40"/>
      <c r="N236" s="40"/>
      <c r="O236" s="40"/>
      <c r="P236" s="40"/>
      <c r="Q236" s="40"/>
      <c r="R236" s="40"/>
      <c r="S236" s="40"/>
      <c r="T236" s="40"/>
      <c r="U236" s="64"/>
      <c r="V236" s="64"/>
    </row>
    <row r="237" spans="1:22" ht="14.25">
      <c r="A237" s="133">
        <f t="shared" si="4"/>
        <v>0</v>
      </c>
      <c r="B237" s="134">
        <f t="shared" si="4"/>
        <v>42234</v>
      </c>
      <c r="C237" s="39"/>
      <c r="D237" s="40"/>
      <c r="E237" s="40"/>
      <c r="F237" s="40"/>
      <c r="G237" s="40"/>
      <c r="H237" s="40"/>
      <c r="I237" s="40"/>
      <c r="J237" s="40"/>
      <c r="K237" s="40"/>
      <c r="L237" s="40"/>
      <c r="M237" s="40"/>
      <c r="N237" s="40"/>
      <c r="O237" s="40"/>
      <c r="P237" s="40"/>
      <c r="Q237" s="40"/>
      <c r="R237" s="40"/>
      <c r="S237" s="40"/>
      <c r="T237" s="40"/>
      <c r="U237" s="64"/>
      <c r="V237" s="64"/>
    </row>
    <row r="238" spans="1:22" ht="14.25">
      <c r="A238" s="133">
        <f t="shared" si="4"/>
        <v>0</v>
      </c>
      <c r="B238" s="134">
        <f t="shared" si="4"/>
        <v>42234</v>
      </c>
      <c r="C238" s="39"/>
      <c r="D238" s="40"/>
      <c r="E238" s="40"/>
      <c r="F238" s="40"/>
      <c r="G238" s="40"/>
      <c r="H238" s="40"/>
      <c r="I238" s="40"/>
      <c r="J238" s="40"/>
      <c r="K238" s="40"/>
      <c r="L238" s="40"/>
      <c r="M238" s="40"/>
      <c r="N238" s="40"/>
      <c r="O238" s="40"/>
      <c r="P238" s="40"/>
      <c r="Q238" s="40"/>
      <c r="R238" s="40"/>
      <c r="S238" s="40"/>
      <c r="T238" s="40"/>
      <c r="U238" s="64"/>
      <c r="V238" s="64"/>
    </row>
    <row r="239" spans="1:22" ht="14.25">
      <c r="A239" s="133">
        <f t="shared" si="4"/>
        <v>0</v>
      </c>
      <c r="B239" s="134">
        <f t="shared" si="4"/>
        <v>42234</v>
      </c>
      <c r="C239" s="39"/>
      <c r="D239" s="40"/>
      <c r="E239" s="40"/>
      <c r="F239" s="40"/>
      <c r="G239" s="40"/>
      <c r="H239" s="40"/>
      <c r="I239" s="40"/>
      <c r="J239" s="40"/>
      <c r="K239" s="40"/>
      <c r="L239" s="40"/>
      <c r="M239" s="40"/>
      <c r="N239" s="40"/>
      <c r="O239" s="40"/>
      <c r="P239" s="40"/>
      <c r="Q239" s="40"/>
      <c r="R239" s="40"/>
      <c r="S239" s="40"/>
      <c r="T239" s="40"/>
      <c r="U239" s="64"/>
      <c r="V239" s="64"/>
    </row>
    <row r="240" spans="1:22" ht="14.25">
      <c r="A240" s="133">
        <f t="shared" si="4"/>
        <v>0</v>
      </c>
      <c r="B240" s="134">
        <f t="shared" si="4"/>
        <v>42234</v>
      </c>
      <c r="C240" s="39"/>
      <c r="D240" s="40"/>
      <c r="E240" s="40"/>
      <c r="F240" s="40"/>
      <c r="G240" s="40"/>
      <c r="H240" s="40"/>
      <c r="I240" s="40"/>
      <c r="J240" s="40"/>
      <c r="K240" s="40"/>
      <c r="L240" s="40"/>
      <c r="M240" s="40"/>
      <c r="N240" s="40"/>
      <c r="O240" s="40"/>
      <c r="P240" s="40"/>
      <c r="Q240" s="40"/>
      <c r="R240" s="40"/>
      <c r="S240" s="40"/>
      <c r="T240" s="40"/>
      <c r="U240" s="64"/>
      <c r="V240" s="64"/>
    </row>
    <row r="241" spans="1:22" ht="14.25">
      <c r="A241" s="133">
        <f t="shared" si="4"/>
        <v>0</v>
      </c>
      <c r="B241" s="134">
        <f t="shared" si="4"/>
        <v>42234</v>
      </c>
      <c r="C241" s="39"/>
      <c r="D241" s="40"/>
      <c r="E241" s="40"/>
      <c r="F241" s="40"/>
      <c r="G241" s="40"/>
      <c r="H241" s="40"/>
      <c r="I241" s="40"/>
      <c r="J241" s="40"/>
      <c r="K241" s="40"/>
      <c r="L241" s="40"/>
      <c r="M241" s="40"/>
      <c r="N241" s="40"/>
      <c r="O241" s="40"/>
      <c r="P241" s="40"/>
      <c r="Q241" s="40"/>
      <c r="R241" s="40"/>
      <c r="S241" s="40"/>
      <c r="T241" s="40"/>
      <c r="U241" s="64"/>
      <c r="V241" s="64"/>
    </row>
    <row r="242" spans="1:22" ht="14.25">
      <c r="A242" s="133">
        <f t="shared" si="4"/>
        <v>0</v>
      </c>
      <c r="B242" s="134">
        <f t="shared" si="4"/>
        <v>42234</v>
      </c>
      <c r="C242" s="39"/>
      <c r="D242" s="40"/>
      <c r="E242" s="40"/>
      <c r="F242" s="40"/>
      <c r="G242" s="40"/>
      <c r="H242" s="40"/>
      <c r="I242" s="40"/>
      <c r="J242" s="40"/>
      <c r="K242" s="40"/>
      <c r="L242" s="40"/>
      <c r="M242" s="40"/>
      <c r="N242" s="40"/>
      <c r="O242" s="40"/>
      <c r="P242" s="40"/>
      <c r="Q242" s="40"/>
      <c r="R242" s="40"/>
      <c r="S242" s="40"/>
      <c r="T242" s="40"/>
      <c r="U242" s="64"/>
      <c r="V242" s="64"/>
    </row>
    <row r="243" spans="1:22" ht="14.25">
      <c r="A243" s="133">
        <f t="shared" si="4"/>
        <v>0</v>
      </c>
      <c r="B243" s="134">
        <f t="shared" si="4"/>
        <v>42234</v>
      </c>
      <c r="C243" s="39"/>
      <c r="D243" s="40"/>
      <c r="E243" s="40"/>
      <c r="F243" s="40"/>
      <c r="G243" s="40"/>
      <c r="H243" s="40"/>
      <c r="I243" s="40"/>
      <c r="J243" s="40"/>
      <c r="K243" s="40"/>
      <c r="L243" s="40"/>
      <c r="M243" s="40"/>
      <c r="N243" s="40"/>
      <c r="O243" s="40"/>
      <c r="P243" s="40"/>
      <c r="Q243" s="40"/>
      <c r="R243" s="40"/>
      <c r="S243" s="40"/>
      <c r="T243" s="40"/>
      <c r="U243" s="64"/>
      <c r="V243" s="64"/>
    </row>
    <row r="244" spans="1:22" ht="14.25">
      <c r="A244" s="133">
        <f t="shared" si="4"/>
        <v>0</v>
      </c>
      <c r="B244" s="134">
        <f t="shared" si="4"/>
        <v>42234</v>
      </c>
      <c r="C244" s="39"/>
      <c r="D244" s="40"/>
      <c r="E244" s="40"/>
      <c r="F244" s="40"/>
      <c r="G244" s="40"/>
      <c r="H244" s="40"/>
      <c r="I244" s="40"/>
      <c r="J244" s="40"/>
      <c r="K244" s="40"/>
      <c r="L244" s="40"/>
      <c r="M244" s="40"/>
      <c r="N244" s="40"/>
      <c r="O244" s="40"/>
      <c r="P244" s="40"/>
      <c r="Q244" s="40"/>
      <c r="R244" s="40"/>
      <c r="S244" s="40"/>
      <c r="T244" s="40"/>
      <c r="U244" s="64"/>
      <c r="V244" s="64"/>
    </row>
    <row r="245" spans="1:22" ht="14.25">
      <c r="A245" s="133">
        <f t="shared" si="4"/>
        <v>0</v>
      </c>
      <c r="B245" s="134">
        <f t="shared" si="4"/>
        <v>42234</v>
      </c>
      <c r="C245" s="39"/>
      <c r="D245" s="40"/>
      <c r="E245" s="40"/>
      <c r="F245" s="40"/>
      <c r="G245" s="40"/>
      <c r="H245" s="40"/>
      <c r="I245" s="40"/>
      <c r="J245" s="40"/>
      <c r="K245" s="40"/>
      <c r="L245" s="40"/>
      <c r="M245" s="40"/>
      <c r="N245" s="40"/>
      <c r="O245" s="40"/>
      <c r="P245" s="40"/>
      <c r="Q245" s="40"/>
      <c r="R245" s="40"/>
      <c r="S245" s="40"/>
      <c r="T245" s="40"/>
      <c r="U245" s="64"/>
      <c r="V245" s="64"/>
    </row>
    <row r="246" spans="1:22" ht="14.25">
      <c r="A246" s="133">
        <f t="shared" si="4"/>
        <v>0</v>
      </c>
      <c r="B246" s="134">
        <f t="shared" si="4"/>
        <v>42234</v>
      </c>
      <c r="C246" s="39"/>
      <c r="D246" s="40"/>
      <c r="E246" s="40"/>
      <c r="F246" s="40"/>
      <c r="G246" s="40"/>
      <c r="H246" s="40"/>
      <c r="I246" s="40"/>
      <c r="J246" s="40"/>
      <c r="K246" s="40"/>
      <c r="L246" s="40"/>
      <c r="M246" s="40"/>
      <c r="N246" s="40"/>
      <c r="O246" s="40"/>
      <c r="P246" s="40"/>
      <c r="Q246" s="40"/>
      <c r="R246" s="40"/>
      <c r="S246" s="40"/>
      <c r="T246" s="40"/>
      <c r="U246" s="64"/>
      <c r="V246" s="64"/>
    </row>
    <row r="247" spans="1:22" ht="14.25">
      <c r="A247" s="133">
        <f t="shared" si="4"/>
        <v>0</v>
      </c>
      <c r="B247" s="134">
        <f t="shared" si="4"/>
        <v>42234</v>
      </c>
      <c r="C247" s="39"/>
      <c r="D247" s="40"/>
      <c r="E247" s="40"/>
      <c r="F247" s="40"/>
      <c r="G247" s="40"/>
      <c r="H247" s="40"/>
      <c r="I247" s="40"/>
      <c r="J247" s="40"/>
      <c r="K247" s="40"/>
      <c r="L247" s="40"/>
      <c r="M247" s="40"/>
      <c r="N247" s="40"/>
      <c r="O247" s="40"/>
      <c r="P247" s="40"/>
      <c r="Q247" s="40"/>
      <c r="R247" s="40"/>
      <c r="S247" s="40"/>
      <c r="T247" s="40"/>
      <c r="U247" s="64"/>
      <c r="V247" s="64"/>
    </row>
    <row r="248" spans="1:22" ht="14.25">
      <c r="A248" s="133">
        <f t="shared" si="4"/>
        <v>0</v>
      </c>
      <c r="B248" s="134">
        <f t="shared" si="4"/>
        <v>42234</v>
      </c>
      <c r="C248" s="39"/>
      <c r="D248" s="40"/>
      <c r="E248" s="40"/>
      <c r="F248" s="40"/>
      <c r="G248" s="40"/>
      <c r="H248" s="40"/>
      <c r="I248" s="40"/>
      <c r="J248" s="40"/>
      <c r="K248" s="40"/>
      <c r="L248" s="40"/>
      <c r="M248" s="40"/>
      <c r="N248" s="40"/>
      <c r="O248" s="40"/>
      <c r="P248" s="40"/>
      <c r="Q248" s="40"/>
      <c r="R248" s="40"/>
      <c r="S248" s="40"/>
      <c r="T248" s="40"/>
      <c r="U248" s="64"/>
      <c r="V248" s="64"/>
    </row>
    <row r="249" spans="1:22" ht="14.25">
      <c r="A249" s="133">
        <f t="shared" si="4"/>
        <v>0</v>
      </c>
      <c r="B249" s="134">
        <f t="shared" si="4"/>
        <v>42234</v>
      </c>
      <c r="C249" s="39"/>
      <c r="D249" s="40"/>
      <c r="E249" s="40"/>
      <c r="F249" s="40"/>
      <c r="G249" s="40"/>
      <c r="H249" s="40"/>
      <c r="I249" s="40"/>
      <c r="J249" s="40"/>
      <c r="K249" s="40"/>
      <c r="L249" s="40"/>
      <c r="M249" s="40"/>
      <c r="N249" s="40"/>
      <c r="O249" s="40"/>
      <c r="P249" s="40"/>
      <c r="Q249" s="40"/>
      <c r="R249" s="40"/>
      <c r="S249" s="40"/>
      <c r="T249" s="40"/>
      <c r="U249" s="64"/>
      <c r="V249" s="64"/>
    </row>
  </sheetData>
  <sheetProtection password="F99F" sheet="1"/>
  <mergeCells count="13">
    <mergeCell ref="G32:J32"/>
    <mergeCell ref="A41:E41"/>
    <mergeCell ref="L41:M41"/>
    <mergeCell ref="A56:E56"/>
    <mergeCell ref="A85:B85"/>
    <mergeCell ref="E92:H92"/>
    <mergeCell ref="I92:T92"/>
    <mergeCell ref="A1:B1"/>
    <mergeCell ref="A2:C2"/>
    <mergeCell ref="G4:G13"/>
    <mergeCell ref="H7:I11"/>
    <mergeCell ref="G14:G19"/>
    <mergeCell ref="A25:C25"/>
  </mergeCells>
  <dataValidations count="17">
    <dataValidation type="textLength" allowBlank="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G72:G8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$Z$2:$Z$5</formula1>
      <formula2>0</formula2>
    </dataValidation>
    <dataValidation type="list" allowBlank="1" showErrorMessage="1" sqref="M42:M4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WVU983082:WVU983084">
      <formula1>"oui,non"</formula1>
      <formula2>0</formula2>
    </dataValidation>
    <dataValidation type="list" allowBlank="1" showErrorMessage="1" sqref="D72:D8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$V$2:$V$14</formula1>
      <formula2>0</formula2>
    </dataValidation>
    <dataValidation type="list" errorStyle="information" allowBlank="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formula2>0</formula2>
    </dataValidation>
    <dataValidation type="list" allowBlank="1" showErrorMessage="1" sqref="E72:E8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$W$2:$W$5</formula1>
      <formula2>0</formula2>
    </dataValidation>
    <dataValidation type="list" allowBlank="1" showErrorMessage="1" errorTitle="Codage SANDRE svp" sqref="F72:F8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$X$2:$X$5</formula1>
      <formula2>0</formula2>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formula2>0</formula2>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list" allowBlank="1" showErrorMessage="1" errorTitle="Recouvrement en % de 0 à 100" sqref="I39:J5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WVQ983079:WVR983091">
      <formula1>"X,0"</formula1>
      <formula2>0</formula2>
    </dataValidation>
    <dataValidation type="list" allowBlank="1" showErrorMessage="1" errorTitle="Recouvrement en % de 0 à 100" sqref="H39:H5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WVP983079:WVP983091">
      <formula1>"'+,'++,'+++"</formula1>
      <formula2>0</formula2>
    </dataValidation>
    <dataValidation type="list" allowBlank="1" showErrorMessage="1" errorTitle="Bocal de regroupement" sqref="H72:H8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WVP983112:WVP983123">
      <formula1>$Y$2:$Y$7</formula1>
      <formula2>0</formula2>
    </dataValidation>
    <dataValidation type="list" allowBlank="1" showErrorMessage="1" errorTitle="Stabilité ou non du substrat" sqref="J72:J8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WVR983112:WVR983123">
      <formula1>$U$2:$U$3</formula1>
      <formula2>0</formula2>
    </dataValidation>
    <dataValidation type="list" allowBlank="1" showErrorMessage="1" errorTitle="Intensité du comatage de 0 à 5" sqref="I72:I8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WVQ983112:WVQ983123">
      <formula1>$T$2:$T$7</formula1>
      <formula2>0</formula2>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formula1>0</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s>
  <pageMargins left="0.1701388888888889" right="0.1701388888888889" top="0.72013888888888888" bottom="0.98402777777777772" header="0.51180555555555551" footer="0.51180555555555551"/>
  <pageSetup paperSize="9" firstPageNumber="0" fitToHeight="2" orientation="landscape" horizontalDpi="300" verticalDpi="30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4015600</vt:lpstr>
      <vt:lpstr>'4015600'!Zone_d_impression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Morton</dc:creator>
  <cp:lastModifiedBy>Celine Morton</cp:lastModifiedBy>
  <dcterms:created xsi:type="dcterms:W3CDTF">2015-12-03T13:24:58Z</dcterms:created>
  <dcterms:modified xsi:type="dcterms:W3CDTF">2015-12-03T13:24:59Z</dcterms:modified>
</cp:coreProperties>
</file>