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0.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27" activeTab="36"/>
  </bookViews>
  <sheets>
    <sheet name="04027610" sheetId="28" r:id="rId10"/>
  </sheets>
  <calcPr calcId="152511"/>
  <extLst>
    <ext uri="{140A7094-0E35-4892-8432-C4D2E57EDEB5}">
      <x15:workbookPr chartTrackingRefBase="1"/>
    </ext>
  </extLst>
</workbook>
</file>

<file path=xl/sharedStrings.xml><?xml version="1.0" encoding="utf-8"?>
<sst xmlns="http://schemas.openxmlformats.org/spreadsheetml/2006/main" count="16477" uniqueCount="686">
  <si>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</si>
  <si>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</si>
  <si>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</si>
  <si>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</si>
  <si>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</si>
  <si>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</si>
  <si>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</si>
  <si>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</si>
  <si>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</si>
  <si>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</si>
  <si>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</si>
  <si>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</si>
  <si>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</si>
  <si>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</si>
  <si>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</si>
  <si>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</si>
  <si>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</si>
  <si>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</si>
  <si>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</si>
  <si>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</si>
  <si>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</si>
  <si>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</si>
  <si>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</si>
  <si>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</si>
  <si>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</si>
  <si>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</si>
  <si>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</si>
  <si>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</si>
  <si>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</si>
  <si>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</si>
  <si>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</si>
  <si>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</si>
  <si>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</si>
  <si>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</si>
  <si>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</si>
  <si>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</si>
  <si>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</si>
  <si>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</si>
  <si>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</si>
  <si>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</si>
  <si>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</si>
  <si>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</si>
  <si>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</si>
  <si>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</si>
  <si>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</si>
  <si>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</si>
  <si>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</si>
  <si>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</si>
  <si>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</si>
  <si>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</si>
  <si>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</si>
  <si>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</si>
  <si>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</si>
  <si>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</si>
  <si>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04002100</t>
  </si>
  <si>
    <t xml:space="preserve">SUMENE </t>
  </si>
  <si>
    <t>SUMENE À CHASPINHAC</t>
  </si>
  <si>
    <t>CHASPINHAC</t>
  </si>
  <si>
    <t>43061</t>
  </si>
  <si>
    <t>RCO</t>
  </si>
  <si>
    <t>facultatif #</t>
  </si>
  <si>
    <t>CODE_OPERATION</t>
  </si>
  <si>
    <t>TYPO_NATIONALE</t>
  </si>
  <si>
    <t>AGENCE DE L'EAU LOIRE-BRETAGNE</t>
  </si>
  <si>
    <t>I0400210002092019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</si>
  <si>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</si>
  <si>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</si>
  <si>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</si>
  <si>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</si>
  <si>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</si>
  <si>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</si>
  <si>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</si>
  <si>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</si>
  <si>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</si>
  <si>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</si>
  <si>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</si>
  <si>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</si>
  <si>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</si>
  <si>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</si>
  <si>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</si>
  <si>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</si>
  <si>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</si>
  <si>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</si>
  <si>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</si>
  <si>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</si>
  <si>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</si>
  <si>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</si>
  <si>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</si>
  <si>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</si>
  <si>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</si>
  <si>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</si>
  <si>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</si>
  <si>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</si>
  <si>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</si>
  <si>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</si>
  <si>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</si>
  <si>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</si>
  <si>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</si>
  <si>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</si>
  <si>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</si>
  <si>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</si>
  <si>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</si>
  <si>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</si>
  <si>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</si>
  <si>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</si>
  <si>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</si>
  <si>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</si>
  <si>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</si>
  <si>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</si>
  <si>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</si>
  <si>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</si>
  <si>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</si>
  <si>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</si>
  <si>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</si>
  <si>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</si>
  <si>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</si>
  <si>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</si>
  <si>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</si>
  <si>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</si>
  <si>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</si>
  <si>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</si>
  <si>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</si>
  <si>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</si>
  <si>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</si>
  <si>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</si>
  <si>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</si>
  <si>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</si>
  <si>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</si>
  <si>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</si>
  <si>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</si>
  <si>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</si>
  <si>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</si>
  <si>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</si>
  <si>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</si>
  <si>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</si>
  <si>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</si>
  <si>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</si>
  <si>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</si>
  <si>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</si>
  <si>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</si>
  <si>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</si>
  <si>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</si>
  <si>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</si>
  <si>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</si>
  <si>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</si>
  <si>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</si>
  <si>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</si>
  <si>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</si>
  <si>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</si>
  <si>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</si>
  <si>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</si>
  <si>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</si>
  <si>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</si>
  <si>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</si>
  <si>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</si>
  <si>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</si>
  <si>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</si>
  <si>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</si>
  <si>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</si>
  <si>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</si>
  <si>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</si>
  <si>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</si>
  <si>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</si>
  <si>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</si>
  <si>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</si>
  <si>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</si>
  <si>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</si>
  <si>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</si>
  <si>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</si>
  <si>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</si>
  <si>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</si>
  <si>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</si>
  <si>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</si>
  <si>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</si>
  <si>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</si>
  <si>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</si>
  <si>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</si>
  <si>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Perla</t>
  </si>
  <si>
    <t>Micrasema</t>
  </si>
  <si>
    <t>Oligoplectrum</t>
  </si>
  <si>
    <t>Silo</t>
  </si>
  <si>
    <t>Goeridae indet.</t>
  </si>
  <si>
    <t>Cheumatopsyche</t>
  </si>
  <si>
    <t>Hydropsyche</t>
  </si>
  <si>
    <t>Hydroptila</t>
  </si>
  <si>
    <t>Hydroptilidae indet.</t>
  </si>
  <si>
    <t>Athripsodes</t>
  </si>
  <si>
    <t>Mystacides</t>
  </si>
  <si>
    <t>Limnephilinae</t>
  </si>
  <si>
    <t>Cyrnus</t>
  </si>
  <si>
    <t>Polycentropus</t>
  </si>
  <si>
    <t>Polycentropodidae indet.</t>
  </si>
  <si>
    <t>Psychomyia</t>
  </si>
  <si>
    <t>Sericostomatidae indet.</t>
  </si>
  <si>
    <t>Baetis s.l.</t>
  </si>
  <si>
    <t>Caenis</t>
  </si>
  <si>
    <t>Ephemerella ignita</t>
  </si>
  <si>
    <t>Ephemera</t>
  </si>
  <si>
    <t>Paraleptophlebia</t>
  </si>
  <si>
    <t>Leptophlebiidae indet.</t>
  </si>
  <si>
    <t>Micronecta</t>
  </si>
  <si>
    <t>Dryops</t>
  </si>
  <si>
    <t>Platambus</t>
  </si>
  <si>
    <t>Dupophilus</t>
  </si>
  <si>
    <t>Elmis</t>
  </si>
  <si>
    <t>Esolus</t>
  </si>
  <si>
    <t>Oulimnius</t>
  </si>
  <si>
    <t>Orectochilus</t>
  </si>
  <si>
    <t>Hydrophilinae</t>
  </si>
  <si>
    <t>Athericidae</t>
  </si>
  <si>
    <t>Ceratopogonidae</t>
  </si>
  <si>
    <t>Chironomidae</t>
  </si>
  <si>
    <t>Limoniidae</t>
  </si>
  <si>
    <t>Simuliidae</t>
  </si>
  <si>
    <t>Tabanidae</t>
  </si>
  <si>
    <t>Tipulidae</t>
  </si>
  <si>
    <t>Calopteryx</t>
  </si>
  <si>
    <t>Onychogomphus</t>
  </si>
  <si>
    <t>Sialis</t>
  </si>
  <si>
    <t>Copepodes</t>
  </si>
  <si>
    <t>Ostracodes</t>
  </si>
  <si>
    <t>Pacifastacus</t>
  </si>
  <si>
    <t>Asellidae indet.</t>
  </si>
  <si>
    <t>Pisidium</t>
  </si>
  <si>
    <t>Sphaeriidae indet.</t>
  </si>
  <si>
    <t>Ancylus</t>
  </si>
  <si>
    <t>Potamopyrgus</t>
  </si>
  <si>
    <t>Galba</t>
  </si>
  <si>
    <t>Physella</t>
  </si>
  <si>
    <t>Physidae indet.</t>
  </si>
  <si>
    <t>Planorbidae indet.</t>
  </si>
  <si>
    <t>Erpobdellidae indet.</t>
  </si>
  <si>
    <t>Oligochètes indet.</t>
  </si>
  <si>
    <t>Mermithoïdea</t>
  </si>
  <si>
    <t>04004825</t>
  </si>
  <si>
    <t xml:space="preserve">VALCHERIE </t>
  </si>
  <si>
    <t>VALCHERIE À LE CHAMBON-FEUGEROLLES</t>
  </si>
  <si>
    <t>LE CHAMBON-FEUGEROLLES</t>
  </si>
  <si>
    <t>42044</t>
  </si>
  <si>
    <t>I0400482505092019</t>
  </si>
  <si>
    <t>La station a été placée en évitant l'influence des seuils en aval.</t>
  </si>
  <si>
    <t>Chloroperlidae indet.</t>
  </si>
  <si>
    <t>Nemoura</t>
  </si>
  <si>
    <t>Protonemura</t>
  </si>
  <si>
    <t>Dinocras</t>
  </si>
  <si>
    <t>Perlodidae indet.</t>
  </si>
  <si>
    <t>Philopotamus</t>
  </si>
  <si>
    <t>Rhyacophila lato sensu</t>
  </si>
  <si>
    <t>Sericostoma</t>
  </si>
  <si>
    <t>Epeorus</t>
  </si>
  <si>
    <t>Rhithrogena</t>
  </si>
  <si>
    <t>Heptageniidae indet.</t>
  </si>
  <si>
    <t>Habroleptoides</t>
  </si>
  <si>
    <t>Ephoron</t>
  </si>
  <si>
    <t>Limnius</t>
  </si>
  <si>
    <t>Helodes</t>
  </si>
  <si>
    <t>Hydrocyphon</t>
  </si>
  <si>
    <t>Hydraena</t>
  </si>
  <si>
    <t>Empididae</t>
  </si>
  <si>
    <t>Rhagionidae</t>
  </si>
  <si>
    <t>Gammarus</t>
  </si>
  <si>
    <t>04009440</t>
  </si>
  <si>
    <t xml:space="preserve">MONTFERRAND </t>
  </si>
  <si>
    <t>MONTFERRAND À PRECIEUX</t>
  </si>
  <si>
    <t>PRECIEUX</t>
  </si>
  <si>
    <t>42180</t>
  </si>
  <si>
    <t>I0400944018042019</t>
  </si>
  <si>
    <t>TP17</t>
  </si>
  <si>
    <t>Instable</t>
  </si>
  <si>
    <t>Ceratopogoninae</t>
  </si>
  <si>
    <t>Psychodidae</t>
  </si>
  <si>
    <t>Coenagrionidae indet.</t>
  </si>
  <si>
    <t>Gomphus</t>
  </si>
  <si>
    <t>Libellulidae indet.</t>
  </si>
  <si>
    <t>Platycnemis</t>
  </si>
  <si>
    <t>Corbicula</t>
  </si>
  <si>
    <t>Sphaerium</t>
  </si>
  <si>
    <t>Dendrocoelidae indet.</t>
  </si>
  <si>
    <t>Dugesia</t>
  </si>
  <si>
    <t>04009940</t>
  </si>
  <si>
    <t xml:space="preserve">TORANCHE </t>
  </si>
  <si>
    <t>TORANCHE À SAINT-LAURENT-LA-CONCHE</t>
  </si>
  <si>
    <t>SAINT-LAURENT-LA-CONCHE</t>
  </si>
  <si>
    <t>42251</t>
  </si>
  <si>
    <t>I0400994018042019</t>
  </si>
  <si>
    <t>exclusion de la zone de gué et aval de la passerelle jusqu'au mur écroulé en rive droite</t>
  </si>
  <si>
    <t>Ferrissia</t>
  </si>
  <si>
    <t>Physa lato sensu</t>
  </si>
  <si>
    <t>Hydra s.l.</t>
  </si>
  <si>
    <t>04012180</t>
  </si>
  <si>
    <t xml:space="preserve">ONZON </t>
  </si>
  <si>
    <t>ONZON À POMMIERS</t>
  </si>
  <si>
    <t>POMMIERS</t>
  </si>
  <si>
    <t>42173</t>
  </si>
  <si>
    <t>I0401218017042019</t>
  </si>
  <si>
    <t>Cloeon</t>
  </si>
  <si>
    <t>Veliidae indet.</t>
  </si>
  <si>
    <t>Cladocera</t>
  </si>
  <si>
    <t>Radix</t>
  </si>
  <si>
    <t>Glossiphoniidae indet.</t>
  </si>
  <si>
    <t>Planariidae indet.</t>
  </si>
  <si>
    <t>Bryozoaires indet.</t>
  </si>
  <si>
    <t>04012870</t>
  </si>
  <si>
    <t xml:space="preserve">LOURDON </t>
  </si>
  <si>
    <t>LOURDON À LENTIGNY</t>
  </si>
  <si>
    <t>LENTIGNY</t>
  </si>
  <si>
    <t>42120</t>
  </si>
  <si>
    <t>I0401287016042019</t>
  </si>
  <si>
    <t>TP17/3-21</t>
  </si>
  <si>
    <t>Fiche agence coordonnées fausses (inversion aval/amont) vu avec Aquascop par téléphone</t>
  </si>
  <si>
    <t>Capnia</t>
  </si>
  <si>
    <t>116</t>
  </si>
  <si>
    <t>Amphinemura</t>
  </si>
  <si>
    <t>21</t>
  </si>
  <si>
    <t>26</t>
  </si>
  <si>
    <t>Nemouridae indet.</t>
  </si>
  <si>
    <t>20</t>
  </si>
  <si>
    <t>Isoperla</t>
  </si>
  <si>
    <t>140</t>
  </si>
  <si>
    <t>Brachyptera</t>
  </si>
  <si>
    <t>3</t>
  </si>
  <si>
    <t>Agapetus</t>
  </si>
  <si>
    <t>191</t>
  </si>
  <si>
    <t>Drusinae</t>
  </si>
  <si>
    <t>3120</t>
  </si>
  <si>
    <t>3163</t>
  </si>
  <si>
    <t>Limnephilidae indet.</t>
  </si>
  <si>
    <t>276</t>
  </si>
  <si>
    <t>Centroptilum</t>
  </si>
  <si>
    <t>383</t>
  </si>
  <si>
    <t>Ephemerella</t>
  </si>
  <si>
    <t>450</t>
  </si>
  <si>
    <t>Habrophlebia</t>
  </si>
  <si>
    <t>491</t>
  </si>
  <si>
    <t>481</t>
  </si>
  <si>
    <t>473</t>
  </si>
  <si>
    <t>Siphlonurus</t>
  </si>
  <si>
    <t>350</t>
  </si>
  <si>
    <t>719</t>
  </si>
  <si>
    <t>Colymbetinae</t>
  </si>
  <si>
    <t>2395</t>
  </si>
  <si>
    <t>618</t>
  </si>
  <si>
    <t>623</t>
  </si>
  <si>
    <t>622</t>
  </si>
  <si>
    <t>608</t>
  </si>
  <si>
    <t>819</t>
  </si>
  <si>
    <t>807</t>
  </si>
  <si>
    <t>757</t>
  </si>
  <si>
    <t>841</t>
  </si>
  <si>
    <t>801</t>
  </si>
  <si>
    <t>837</t>
  </si>
  <si>
    <t>650</t>
  </si>
  <si>
    <t>Cordulegaster</t>
  </si>
  <si>
    <t>687</t>
  </si>
  <si>
    <t>696</t>
  </si>
  <si>
    <t>892</t>
  </si>
  <si>
    <t>3206</t>
  </si>
  <si>
    <t>3170</t>
  </si>
  <si>
    <t>880</t>
  </si>
  <si>
    <t>1043</t>
  </si>
  <si>
    <t>1042</t>
  </si>
  <si>
    <t>978</t>
  </si>
  <si>
    <t>908</t>
  </si>
  <si>
    <t>933</t>
  </si>
  <si>
    <t>Polycelis</t>
  </si>
  <si>
    <t>1064</t>
  </si>
  <si>
    <t>3159</t>
  </si>
  <si>
    <t>Hydracarien</t>
  </si>
  <si>
    <t>906</t>
  </si>
  <si>
    <t>1077</t>
  </si>
  <si>
    <t>04014050</t>
  </si>
  <si>
    <t xml:space="preserve">RHINS </t>
  </si>
  <si>
    <t>RHINS À SAINT-SYMPHORIEN-DE-LAY</t>
  </si>
  <si>
    <t>SAINT-SYMPHORIEN-DE-LAY</t>
  </si>
  <si>
    <t>42289</t>
  </si>
  <si>
    <t>I0401405016042019</t>
  </si>
  <si>
    <t>Problème coordonnées aval et schéma erroné fiche agence - station repositionnée (vu avec Aquascop par téléphone)</t>
  </si>
  <si>
    <t>Baetis</t>
  </si>
  <si>
    <t>Ecdyonurus</t>
  </si>
  <si>
    <t>Crangonyx</t>
  </si>
  <si>
    <t>04014900</t>
  </si>
  <si>
    <t xml:space="preserve">JARNOSSIN </t>
  </si>
  <si>
    <t>JARNOSSIN À POUILLY-SOUS-CHARLIEU</t>
  </si>
  <si>
    <t>POUILLY-SOUS-CHARLIEU</t>
  </si>
  <si>
    <t>42177</t>
  </si>
  <si>
    <t>I0401490016042019</t>
  </si>
  <si>
    <t>Taeniopteryx</t>
  </si>
  <si>
    <t>Rhyacophila lato-sensu</t>
  </si>
  <si>
    <t>Baetidae indet.</t>
  </si>
  <si>
    <t>04015400</t>
  </si>
  <si>
    <t xml:space="preserve">URBISE </t>
  </si>
  <si>
    <t>URBISE À URBISE</t>
  </si>
  <si>
    <t>URBISE</t>
  </si>
  <si>
    <t>42317</t>
  </si>
  <si>
    <t>I0401540015042019</t>
  </si>
  <si>
    <t>P17/3-21</t>
  </si>
  <si>
    <t>Prospection partiellement réalisée depuis le cours d'eau quand berges inaccessibles.
Exclusion de la zone en amont du gué et de l'accès bétail non représentative du cours d'eau</t>
  </si>
  <si>
    <t>Taeniopterygidae indet.</t>
  </si>
  <si>
    <t>Corixinae</t>
  </si>
  <si>
    <t>04027610</t>
  </si>
  <si>
    <t xml:space="preserve">RAU DE LA FIOULE </t>
  </si>
  <si>
    <t>RAU DE LA FIOULE À SAINT-ARCONS-D'ALLIER</t>
  </si>
  <si>
    <t>SAINT-ARCONS-D'ALLIER</t>
  </si>
  <si>
    <t>43167</t>
  </si>
  <si>
    <t>I0402761011072019</t>
  </si>
  <si>
    <t>Leuctra geniculata</t>
  </si>
  <si>
    <t>Glossosoma</t>
  </si>
  <si>
    <t>Goera</t>
  </si>
  <si>
    <t>Lepidostoma</t>
  </si>
  <si>
    <t>Lepidostomatidae indet.</t>
  </si>
  <si>
    <t>Ceraclea</t>
  </si>
  <si>
    <t>Setodes</t>
  </si>
  <si>
    <t>Gerris</t>
  </si>
  <si>
    <t>Hydrometra</t>
  </si>
  <si>
    <t>Pomatinus</t>
  </si>
  <si>
    <t>Helophorus</t>
  </si>
  <si>
    <t>Anthomyiidae</t>
  </si>
  <si>
    <t>Clinocerinae</t>
  </si>
  <si>
    <t>Hemerodromiinae</t>
  </si>
  <si>
    <t>Pediciini</t>
  </si>
  <si>
    <t>Prostoma</t>
  </si>
  <si>
    <t>04030210</t>
  </si>
  <si>
    <t xml:space="preserve">CHARLET </t>
  </si>
  <si>
    <t>CHARLET À AUTHEZAT</t>
  </si>
  <si>
    <t>AUTHEZAT</t>
  </si>
  <si>
    <t>63021</t>
  </si>
  <si>
    <t>I0403021023052019</t>
  </si>
  <si>
    <t>Ephemerellidae indet.</t>
  </si>
  <si>
    <t>Nepa</t>
  </si>
  <si>
    <t>Elmidae indet.</t>
  </si>
  <si>
    <t>Haliplus</t>
  </si>
  <si>
    <t>Haliplidae indet.</t>
  </si>
  <si>
    <t>Stratiomyidae</t>
  </si>
  <si>
    <t>04030900</t>
  </si>
  <si>
    <t xml:space="preserve">AUZON </t>
  </si>
  <si>
    <t>AUZON À LE CENDRE</t>
  </si>
  <si>
    <t>LE CENDRE</t>
  </si>
  <si>
    <t>63069</t>
  </si>
  <si>
    <t>I0403090023052019</t>
  </si>
  <si>
    <t>Lype</t>
  </si>
  <si>
    <t>04032050</t>
  </si>
  <si>
    <t xml:space="preserve">JAURON OU MADET </t>
  </si>
  <si>
    <t>JAURON OU MADET À ESPIRAT</t>
  </si>
  <si>
    <t>ESPIRAT</t>
  </si>
  <si>
    <t>63154</t>
  </si>
  <si>
    <t>I0403205023052018</t>
  </si>
  <si>
    <t>Oecetis</t>
  </si>
  <si>
    <t>Leptoceridae indet.</t>
  </si>
  <si>
    <t>Procloeon</t>
  </si>
  <si>
    <t>Hydroporinae</t>
  </si>
  <si>
    <t>04034400</t>
  </si>
  <si>
    <t xml:space="preserve">GENSAT </t>
  </si>
  <si>
    <t>GENSAT À SAINT-BEAUZIRE</t>
  </si>
  <si>
    <t>SAINT-BEAUZIRE</t>
  </si>
  <si>
    <t>63322</t>
  </si>
  <si>
    <t>I0403440006092019</t>
  </si>
  <si>
    <t>Acroloxus</t>
  </si>
  <si>
    <t>Bithynia</t>
  </si>
  <si>
    <t>04034600</t>
  </si>
  <si>
    <t xml:space="preserve">AMBENE </t>
  </si>
  <si>
    <t>AMBENE À ENTRAIGUES</t>
  </si>
  <si>
    <t>ENTRAIGUES</t>
  </si>
  <si>
    <t>63149</t>
  </si>
  <si>
    <t>I0403460003092019</t>
  </si>
  <si>
    <t>présence de M.Berly pour audit terrain</t>
  </si>
  <si>
    <t>04037010</t>
  </si>
  <si>
    <t xml:space="preserve">RAU DE SAINT-PARDOUX </t>
  </si>
  <si>
    <t>RAU DE SAINT-PARDOUX À AMBERT</t>
  </si>
  <si>
    <t>AMBERT</t>
  </si>
  <si>
    <t>63003</t>
  </si>
  <si>
    <t>I0403701021052019</t>
  </si>
  <si>
    <t>Siphonoperla</t>
  </si>
  <si>
    <t>Odontocerum</t>
  </si>
  <si>
    <t>Rhyacophila</t>
  </si>
  <si>
    <t>04040550</t>
  </si>
  <si>
    <t xml:space="preserve">BRIANDET </t>
  </si>
  <si>
    <t>BRIANDET À BELLERIVE-SUR-ALLIER</t>
  </si>
  <si>
    <t>BELLERIVE-SUR-ALLIER</t>
  </si>
  <si>
    <t>03023</t>
  </si>
  <si>
    <t>I0404055006062019</t>
  </si>
  <si>
    <t>Dixidae</t>
  </si>
  <si>
    <t>04041100</t>
  </si>
  <si>
    <t xml:space="preserve">RAU DE VALENCON </t>
  </si>
  <si>
    <t>RAU DE VALENCON À BOUCE</t>
  </si>
  <si>
    <t>BOUCE</t>
  </si>
  <si>
    <t>03034</t>
  </si>
  <si>
    <t>I0404110002072019</t>
  </si>
  <si>
    <t>Notidobia</t>
  </si>
  <si>
    <t>Aphelocheirus</t>
  </si>
  <si>
    <t>Notonectidae indet.</t>
  </si>
  <si>
    <t>Riolus</t>
  </si>
  <si>
    <t>Boyeria</t>
  </si>
  <si>
    <t>Glossiphonia</t>
  </si>
  <si>
    <t>04041680</t>
  </si>
  <si>
    <t xml:space="preserve">RAU DE GELLES </t>
  </si>
  <si>
    <t>RAU DE GELLES À SAINT-PIERRE-LE-CHASTEL</t>
  </si>
  <si>
    <t>SAINT-PIERRE-LE-CHASTEL</t>
  </si>
  <si>
    <t>63385</t>
  </si>
  <si>
    <t>I0404168017042019</t>
  </si>
  <si>
    <t>TP21</t>
  </si>
  <si>
    <t>Attention chemin d'accès :  véhicule à chassis bas non adapté.</t>
  </si>
  <si>
    <t>Synagapetus</t>
  </si>
  <si>
    <t>Complexe Silo/Lithax</t>
  </si>
  <si>
    <t>04041890</t>
  </si>
  <si>
    <t xml:space="preserve">VEAUCE </t>
  </si>
  <si>
    <t>VEAUCE À EBREUIL</t>
  </si>
  <si>
    <t>EBREUIL</t>
  </si>
  <si>
    <t>03107</t>
  </si>
  <si>
    <t>I0404189005092019</t>
  </si>
  <si>
    <t>Forcipomyinae</t>
  </si>
  <si>
    <t>Ptychopteridae</t>
  </si>
  <si>
    <t>04060160</t>
  </si>
  <si>
    <t xml:space="preserve">MAGIEURE </t>
  </si>
  <si>
    <t>MAGIEURE À VAUX</t>
  </si>
  <si>
    <t>VAUX</t>
  </si>
  <si>
    <t>03301</t>
  </si>
  <si>
    <t>I0406016012062019</t>
  </si>
  <si>
    <t>P21</t>
  </si>
  <si>
    <t>04063525</t>
  </si>
  <si>
    <t xml:space="preserve">MARMANDE </t>
  </si>
  <si>
    <t>MARMANDE À AINAY-LE-CHATEAU</t>
  </si>
  <si>
    <t>AINAY-LE-CHATEAU</t>
  </si>
  <si>
    <t>03003</t>
  </si>
  <si>
    <t>I0406352511062019</t>
  </si>
  <si>
    <t>Brachycercus</t>
  </si>
  <si>
    <t>Velia</t>
  </si>
  <si>
    <t>Niphargus</t>
  </si>
  <si>
    <t>04403000</t>
  </si>
  <si>
    <t xml:space="preserve">RAU DE CHALON </t>
  </si>
  <si>
    <t>RAU DE CHALON A POLIGNAC</t>
  </si>
  <si>
    <t>POLIGNAC</t>
  </si>
  <si>
    <t>43152</t>
  </si>
  <si>
    <t>I0440300009092019</t>
  </si>
  <si>
    <t>Nebrioporus</t>
  </si>
  <si>
    <t>04403002</t>
  </si>
  <si>
    <t xml:space="preserve">RAU DE RAMEY </t>
  </si>
  <si>
    <t>RAU DE RAMEY A SAINT VINCENT</t>
  </si>
  <si>
    <t>SAINT VINCENT</t>
  </si>
  <si>
    <t>43230</t>
  </si>
  <si>
    <t>I0440300203092019</t>
  </si>
  <si>
    <t>69</t>
  </si>
  <si>
    <t>46</t>
  </si>
  <si>
    <t>292</t>
  </si>
  <si>
    <t>286</t>
  </si>
  <si>
    <t>Helicopsyche</t>
  </si>
  <si>
    <t>336</t>
  </si>
  <si>
    <t>212</t>
  </si>
  <si>
    <t>Plectrocnemia</t>
  </si>
  <si>
    <t>228</t>
  </si>
  <si>
    <t>223</t>
  </si>
  <si>
    <t>183</t>
  </si>
  <si>
    <t>321</t>
  </si>
  <si>
    <t>9794</t>
  </si>
  <si>
    <t>363</t>
  </si>
  <si>
    <t>502</t>
  </si>
  <si>
    <t>421</t>
  </si>
  <si>
    <t>404</t>
  </si>
  <si>
    <t>399</t>
  </si>
  <si>
    <t>485</t>
  </si>
  <si>
    <t>613</t>
  </si>
  <si>
    <t>556</t>
  </si>
  <si>
    <t>620</t>
  </si>
  <si>
    <t>619</t>
  </si>
  <si>
    <t>636</t>
  </si>
  <si>
    <t>838</t>
  </si>
  <si>
    <t>793</t>
  </si>
  <si>
    <t>831</t>
  </si>
  <si>
    <t>783</t>
  </si>
  <si>
    <t>872</t>
  </si>
  <si>
    <t>1044</t>
  </si>
  <si>
    <t>1028</t>
  </si>
  <si>
    <t>928</t>
  </si>
  <si>
    <t>04405000</t>
  </si>
  <si>
    <t xml:space="preserve">RAU DE FOLETIER </t>
  </si>
  <si>
    <t>RAU DE FOLETIER A MONISTROL SUR LOIRE</t>
  </si>
  <si>
    <t>MONISTROL SUR LOIRE</t>
  </si>
  <si>
    <t>43137</t>
  </si>
  <si>
    <t>I0440500004092019</t>
  </si>
  <si>
    <t>PAS ASSEZ DE BRYOPHYTES POUR FAIRE 2 PRELEVEMENTS</t>
  </si>
  <si>
    <t>Adicella</t>
  </si>
  <si>
    <t>04407009</t>
  </si>
  <si>
    <t xml:space="preserve">RAU DES ODIBERTS </t>
  </si>
  <si>
    <t>RAU DES ODIBERTS À EPERCIEUX-SAINT-PAUL</t>
  </si>
  <si>
    <t>EPERCIEUX-SAINT-PAUL</t>
  </si>
  <si>
    <t>42088</t>
  </si>
  <si>
    <t>I0440700917042019</t>
  </si>
  <si>
    <t>prospection ponctuellement réalisée dans le cours d'eau quand berges inaccessibles</t>
  </si>
  <si>
    <t>174</t>
  </si>
  <si>
    <t>14</t>
  </si>
  <si>
    <t>192</t>
  </si>
  <si>
    <t>312</t>
  </si>
  <si>
    <t>241</t>
  </si>
  <si>
    <t>449</t>
  </si>
  <si>
    <t>753</t>
  </si>
  <si>
    <t>1001</t>
  </si>
  <si>
    <t>19280</t>
  </si>
  <si>
    <t>04407010</t>
  </si>
  <si>
    <t xml:space="preserve">RAU DRUGENT </t>
  </si>
  <si>
    <t>RAU DRUGENT A MONTVERDUN</t>
  </si>
  <si>
    <t>MONTVERDUN</t>
  </si>
  <si>
    <t>42150</t>
  </si>
  <si>
    <t>I0440701018042019</t>
  </si>
  <si>
    <t>04000920</t>
  </si>
  <si>
    <t>Ithytrichia</t>
  </si>
  <si>
    <t>Chimarra</t>
  </si>
  <si>
    <t>Torleya</t>
  </si>
  <si>
    <t>Blephariceridae</t>
  </si>
  <si>
    <t>Gomphidae indet.</t>
  </si>
  <si>
    <t>04415004</t>
  </si>
  <si>
    <t xml:space="preserve">GRAVERON </t>
  </si>
  <si>
    <t>GRAVERON À CHÂTELPERRON</t>
  </si>
  <si>
    <t>CHÂTELPERRON</t>
  </si>
  <si>
    <t>03067</t>
  </si>
  <si>
    <t>I0441500405062019</t>
  </si>
  <si>
    <t>Corduliidae indet.</t>
  </si>
  <si>
    <t>04416007</t>
  </si>
  <si>
    <t xml:space="preserve">RAU DE BEAULON </t>
  </si>
  <si>
    <t>RAU DE BEAULON A BEAULON</t>
  </si>
  <si>
    <t>BEAULON</t>
  </si>
  <si>
    <t>03019</t>
  </si>
  <si>
    <t>I0441600706082019</t>
  </si>
  <si>
    <t>cours d'eau aux berges très végétalisées (ronciers, aubépines) avec un accès limité pour la prospection en berge et dans le cours d'eau</t>
  </si>
  <si>
    <t>04424001</t>
  </si>
  <si>
    <t xml:space="preserve">LEUGE </t>
  </si>
  <si>
    <t>LEUGE À SAINTE-FLORINE</t>
  </si>
  <si>
    <t>SAINTE-FLORINE</t>
  </si>
  <si>
    <t>43185</t>
  </si>
  <si>
    <t>I0442400111072019</t>
  </si>
  <si>
    <t>Coordonnées agence erronées, décalées sur la rive droite. Pas de placette de prélèvement de limons sur la station, uniquement du sable.</t>
  </si>
  <si>
    <t>Dytiscidae indet.</t>
  </si>
  <si>
    <t>Lymnaeidae indet.</t>
  </si>
  <si>
    <t>04427003</t>
  </si>
  <si>
    <t xml:space="preserve">GUIZOUX </t>
  </si>
  <si>
    <t>GUIZOUX À LEZOUX</t>
  </si>
  <si>
    <t>LEZOUX</t>
  </si>
  <si>
    <t>63195</t>
  </si>
  <si>
    <t>I0442700303092019</t>
  </si>
  <si>
    <t>Culicidae</t>
  </si>
  <si>
    <t>Hexatomini</t>
  </si>
  <si>
    <t>Helobdella</t>
  </si>
  <si>
    <t>04427005</t>
  </si>
  <si>
    <t xml:space="preserve">LE SAGNES </t>
  </si>
  <si>
    <t>LE SAGNES A COMBRONDE</t>
  </si>
  <si>
    <t>COMBRONDE</t>
  </si>
  <si>
    <t>63116</t>
  </si>
  <si>
    <t>I0442700513062019</t>
  </si>
  <si>
    <t>04428002</t>
  </si>
  <si>
    <t xml:space="preserve">GRAND'RIVE </t>
  </si>
  <si>
    <t>GRAND'RIVE A MARSAC-EN-LIVRADOIS</t>
  </si>
  <si>
    <t>MARSAC-EN-LIVRADOIS</t>
  </si>
  <si>
    <t>63211</t>
  </si>
  <si>
    <t>I0442800221052019</t>
  </si>
  <si>
    <t>Bythinella</t>
  </si>
  <si>
    <t>04429001</t>
  </si>
  <si>
    <t xml:space="preserve">RAU VAUZIRON </t>
  </si>
  <si>
    <t>RAU VAUZIRON À CHATELDON</t>
  </si>
  <si>
    <t>CHATELDON</t>
  </si>
  <si>
    <t>63102</t>
  </si>
  <si>
    <t>I0442900108082019</t>
  </si>
  <si>
    <t>Cour d'eau plus proche de la route que sur la carte IGN. Les coordonnés sont bons</t>
  </si>
  <si>
    <t>Ptilocolepus</t>
  </si>
  <si>
    <t>04429003</t>
  </si>
  <si>
    <t xml:space="preserve">RAU DU CROS </t>
  </si>
  <si>
    <t>RAU DU CROS A VOLLORE-VILLE</t>
  </si>
  <si>
    <t>VOLLORE-VILLE</t>
  </si>
  <si>
    <t>63469</t>
  </si>
  <si>
    <t>I0442900322052019</t>
  </si>
  <si>
    <t>coordonnées OSUR en aval du pont dans le champs. Cours d'eau bas selon les riverains</t>
  </si>
  <si>
    <t>Glossosomatidae indet.</t>
  </si>
  <si>
    <t>Leptophlebia</t>
  </si>
  <si>
    <t>04430003</t>
  </si>
  <si>
    <t xml:space="preserve">LE DAROT </t>
  </si>
  <si>
    <t>LE DAROT A MARIOL</t>
  </si>
  <si>
    <t>MARIOL</t>
  </si>
  <si>
    <t>03163</t>
  </si>
  <si>
    <t>I0443000322082019</t>
  </si>
  <si>
    <t>Tinodes</t>
  </si>
  <si>
    <t>04454014</t>
  </si>
  <si>
    <t xml:space="preserve">LE CHANDON </t>
  </si>
  <si>
    <t>LE CHANDON A ISLE-ET-BARDAIS</t>
  </si>
  <si>
    <t>ISLE-ET-BARDAIS</t>
  </si>
  <si>
    <t>03130</t>
  </si>
  <si>
    <t>I0445401411062019</t>
  </si>
  <si>
    <t>V</t>
  </si>
  <si>
    <t>Beraea</t>
  </si>
  <si>
    <t>Lestidae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</si>
</sst>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74">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xf numFmtId="0" fontId="12" fillId="8" borderId="22" xfId="0" quotePrefix="1" applyFont="1" applyFill="1" applyBorder="1" applyAlignment="1" applyProtection="1">
      <alignment vertical="center"/>
    </xf>
    <xf numFmtId="0" fontId="4" fillId="0" borderId="0" xfId="1" applyFont="1" applyFill="1" applyBorder="1" applyAlignment="1" applyProtection="1">
      <alignment horizontal="center"/>
    </xf>
    <xf numFmtId="0" fontId="4" fillId="0" borderId="0" xfId="1" applyFont="1" applyFill="1" applyBorder="1" applyAlignment="1" applyProtection="1">
      <alignment horizontal="center" wrapText="1"/>
    </xf>
  </cellXfs>
  <cellStyles count="4">
    <cellStyle name="Normal" xfId="0" builtinId="0"/>
    <cellStyle name="Normal 7"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0" Target="worksheets/sheet10.xml" Type="http://schemas.openxmlformats.org/officeDocument/2006/relationships/worksheet"/>
<Relationship Id="rId38" Target="theme/theme1.xml" Type="http://schemas.openxmlformats.org/officeDocument/2006/relationships/theme"/>
<Relationship Id="rId39" Target="styles.xml" Type="http://schemas.openxmlformats.org/officeDocument/2006/relationships/styles"/>
<Relationship Id="rId40"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42.75">
      <c r="A23" s="41" t="s">
        <v>53</v>
      </c>
      <c r="B23" s="42" t="s">
        <v>399</v>
      </c>
      <c r="C23" s="41" t="s">
        <v>400</v>
      </c>
      <c r="D23" s="41" t="s">
        <v>401</v>
      </c>
      <c r="E23" s="41" t="s">
        <v>402</v>
      </c>
      <c r="F23" s="42" t="s">
        <v>403</v>
      </c>
      <c r="G23" s="41">
        <v>0</v>
      </c>
      <c r="H23" s="41">
        <v>0</v>
      </c>
      <c r="I23" s="41">
        <v>514</v>
      </c>
      <c r="J23" s="41" t="s">
        <v>59</v>
      </c>
      <c r="K23" s="42">
        <v>743207</v>
      </c>
      <c r="L23" s="42">
        <v>6441351</v>
      </c>
      <c r="M23" s="42">
        <v>743117</v>
      </c>
      <c r="N23" s="42">
        <v>6441320</v>
      </c>
      <c r="O23" s="41">
        <v>5.7</v>
      </c>
      <c r="P23" s="41">
        <v>112</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t="s">
        <v>404</v>
      </c>
      <c r="C26" s="48"/>
      <c r="D26" s="49">
        <v>43657</v>
      </c>
      <c r="E26" s="50" t="s">
        <v>65</v>
      </c>
      <c r="F26" s="48" t="s">
        <v>66</v>
      </c>
      <c r="G26" s="50" t="s">
        <v>67</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thickBot="1">
      <c r="A28" s="46"/>
      <c r="B28" s="46"/>
      <c r="C28" s="46"/>
      <c r="D28" s="54"/>
      <c r="E28" s="46"/>
      <c r="F28" s="46"/>
      <c r="G28" s="46"/>
      <c r="H28" s="46"/>
      <c r="I28" s="46"/>
      <c r="J28" s="46"/>
      <c r="M28" s="47"/>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04027610</v>
      </c>
      <c r="B39" s="90" t="str">
        <f>C23</f>
        <v xml:space="preserve">RAU DE LA FIOULE </v>
      </c>
      <c r="C39" s="90" t="str">
        <f>D23</f>
        <v>RAU DE LA FIOULE À SAINT-ARCONS-D'ALLIER</v>
      </c>
      <c r="D39" s="91">
        <f>D26</f>
        <v>43657</v>
      </c>
      <c r="E39" s="92">
        <v>4.5999999999999996</v>
      </c>
      <c r="F39" s="93" t="s">
        <v>86</v>
      </c>
      <c r="G39" s="94" t="s">
        <v>87</v>
      </c>
      <c r="H39" s="95">
        <v>0</v>
      </c>
      <c r="I39" s="95" t="s">
        <v>92</v>
      </c>
      <c r="R39" s="83"/>
      <c r="S39" s="83"/>
    </row>
    <row r="40" spans="1:19">
      <c r="A40" s="96" t="s">
        <v>89</v>
      </c>
      <c r="B40" s="97"/>
      <c r="C40" s="97"/>
      <c r="D40" s="98"/>
      <c r="E40" s="97"/>
      <c r="F40" s="93" t="s">
        <v>90</v>
      </c>
      <c r="G40" s="94" t="s">
        <v>91</v>
      </c>
      <c r="H40" s="99">
        <v>0</v>
      </c>
      <c r="I40" s="95" t="s">
        <v>92</v>
      </c>
      <c r="R40" s="83"/>
      <c r="S40" s="83"/>
    </row>
    <row r="41" spans="1:19">
      <c r="A41" s="100">
        <v>0</v>
      </c>
      <c r="B41" s="101"/>
      <c r="C41" s="101"/>
      <c r="D41" s="101"/>
      <c r="E41" s="102"/>
      <c r="F41" s="103" t="s">
        <v>93</v>
      </c>
      <c r="G41" s="94" t="s">
        <v>94</v>
      </c>
      <c r="H41" s="99">
        <v>1</v>
      </c>
      <c r="I41" s="95" t="s">
        <v>95</v>
      </c>
      <c r="R41" s="83"/>
      <c r="S41" s="83"/>
    </row>
    <row r="42" spans="1:19">
      <c r="A42" s="97"/>
      <c r="B42" s="97"/>
      <c r="C42" s="97"/>
      <c r="D42" s="98"/>
      <c r="E42" s="97"/>
      <c r="F42" s="93" t="s">
        <v>96</v>
      </c>
      <c r="G42" s="94" t="s">
        <v>97</v>
      </c>
      <c r="H42" s="99">
        <v>2</v>
      </c>
      <c r="I42" s="95" t="s">
        <v>95</v>
      </c>
      <c r="R42" s="83"/>
      <c r="S42" s="83"/>
    </row>
    <row r="43" spans="1:19">
      <c r="A43" s="97"/>
      <c r="B43" s="97"/>
      <c r="C43" s="97"/>
      <c r="D43" s="98"/>
      <c r="E43" s="97"/>
      <c r="F43" s="93" t="s">
        <v>98</v>
      </c>
      <c r="G43" s="94" t="s">
        <v>99</v>
      </c>
      <c r="H43" s="99">
        <v>25</v>
      </c>
      <c r="I43" s="95" t="s">
        <v>100</v>
      </c>
      <c r="O43" s="4"/>
      <c r="R43" s="83"/>
      <c r="S43" s="83"/>
    </row>
    <row r="44" spans="1:19">
      <c r="A44" s="97"/>
      <c r="B44" s="97"/>
      <c r="C44" s="97"/>
      <c r="D44" s="98"/>
      <c r="E44" s="97"/>
      <c r="F44" s="93" t="s">
        <v>101</v>
      </c>
      <c r="G44" s="94" t="s">
        <v>102</v>
      </c>
      <c r="H44" s="99">
        <v>19</v>
      </c>
      <c r="I44" s="95" t="s">
        <v>100</v>
      </c>
      <c r="M44" s="4"/>
      <c r="N44" s="4"/>
      <c r="O44" s="4"/>
      <c r="P44" s="4"/>
      <c r="Q44" s="4"/>
      <c r="R44" s="4"/>
      <c r="S44" s="4"/>
    </row>
    <row r="45" spans="1:19">
      <c r="A45" s="97"/>
      <c r="B45" s="97"/>
      <c r="C45" s="97"/>
      <c r="D45" s="98"/>
      <c r="E45" s="97"/>
      <c r="F45" s="93" t="s">
        <v>103</v>
      </c>
      <c r="G45" s="94" t="s">
        <v>104</v>
      </c>
      <c r="H45" s="99">
        <v>4</v>
      </c>
      <c r="I45" s="95" t="s">
        <v>95</v>
      </c>
      <c r="M45" s="4"/>
      <c r="N45" s="4"/>
      <c r="O45" s="4"/>
      <c r="P45" s="4"/>
      <c r="Q45" s="4"/>
      <c r="R45" s="4"/>
      <c r="S45" s="4"/>
    </row>
    <row r="46" spans="1:19">
      <c r="A46" s="97"/>
      <c r="B46" s="97"/>
      <c r="C46" s="97"/>
      <c r="D46" s="98"/>
      <c r="E46" s="97"/>
      <c r="F46" s="93" t="s">
        <v>105</v>
      </c>
      <c r="G46" s="94" t="s">
        <v>106</v>
      </c>
      <c r="H46" s="99">
        <v>1</v>
      </c>
      <c r="I46" s="95" t="s">
        <v>95</v>
      </c>
      <c r="M46" s="4"/>
      <c r="N46" s="4"/>
      <c r="O46" s="4"/>
      <c r="P46" s="4"/>
      <c r="Q46" s="4"/>
      <c r="R46" s="4"/>
      <c r="S46" s="4"/>
    </row>
    <row r="47" spans="1:19">
      <c r="A47" s="97"/>
      <c r="B47" s="97"/>
      <c r="C47" s="97"/>
      <c r="D47" s="98"/>
      <c r="E47" s="97"/>
      <c r="F47" s="93" t="s">
        <v>107</v>
      </c>
      <c r="G47" s="94" t="s">
        <v>108</v>
      </c>
      <c r="H47" s="99">
        <v>0</v>
      </c>
      <c r="I47" s="95" t="s">
        <v>92</v>
      </c>
      <c r="J47" s="4"/>
      <c r="K47" s="4"/>
      <c r="L47" s="4"/>
      <c r="M47" s="4"/>
      <c r="N47" s="4"/>
      <c r="O47" s="4"/>
      <c r="P47" s="4"/>
      <c r="Q47" s="4"/>
      <c r="R47" s="4"/>
      <c r="S47" s="4"/>
    </row>
    <row r="48" spans="1:19" s="4" customFormat="1">
      <c r="A48" s="97"/>
      <c r="B48" s="97"/>
      <c r="C48" s="97"/>
      <c r="D48" s="98"/>
      <c r="E48" s="97"/>
      <c r="F48" s="93" t="s">
        <v>109</v>
      </c>
      <c r="G48" s="94" t="s">
        <v>110</v>
      </c>
      <c r="H48" s="99">
        <v>2</v>
      </c>
      <c r="I48" s="95" t="s">
        <v>95</v>
      </c>
      <c r="O48" s="59"/>
    </row>
    <row r="49" spans="1:19" s="4" customFormat="1">
      <c r="A49" s="97"/>
      <c r="B49" s="97"/>
      <c r="C49" s="97"/>
      <c r="D49" s="98"/>
      <c r="E49" s="97"/>
      <c r="F49" s="93" t="s">
        <v>111</v>
      </c>
      <c r="G49" s="94" t="s">
        <v>112</v>
      </c>
      <c r="H49" s="99">
        <v>1</v>
      </c>
      <c r="I49" s="95" t="s">
        <v>95</v>
      </c>
      <c r="M49" s="59"/>
      <c r="N49" s="59"/>
      <c r="O49" s="59"/>
      <c r="P49" s="59"/>
      <c r="Q49" s="59"/>
      <c r="R49" s="83"/>
      <c r="S49" s="83"/>
    </row>
    <row r="50" spans="1:19" s="4" customFormat="1">
      <c r="A50" s="97"/>
      <c r="B50" s="97"/>
      <c r="C50" s="97"/>
      <c r="D50" s="98"/>
      <c r="E50" s="97"/>
      <c r="F50" s="104" t="s">
        <v>113</v>
      </c>
      <c r="G50" s="105" t="s">
        <v>114</v>
      </c>
      <c r="H50" s="106">
        <v>45</v>
      </c>
      <c r="I50" s="95" t="s">
        <v>100</v>
      </c>
      <c r="M50" s="59"/>
      <c r="N50" s="59"/>
      <c r="O50" s="59"/>
      <c r="P50" s="59"/>
      <c r="Q50" s="59"/>
      <c r="R50" s="83"/>
      <c r="S50" s="83"/>
    </row>
    <row r="51" spans="1:19" s="4" customFormat="1" ht="16.5" thickBot="1">
      <c r="A51" s="62"/>
      <c r="B51" s="62"/>
      <c r="C51" s="62"/>
      <c r="D51" s="62"/>
      <c r="E51" s="62"/>
      <c r="F51" s="107" t="s">
        <v>115</v>
      </c>
      <c r="G51" s="108"/>
      <c r="H51" s="109">
        <f>SUM(H39:H50)/100</f>
        <v>1</v>
      </c>
      <c r="N51" s="59"/>
      <c r="O51" s="59"/>
      <c r="P51" s="59"/>
      <c r="Q51" s="59"/>
      <c r="R51" s="83"/>
      <c r="S51" s="83"/>
    </row>
    <row r="52" spans="1:19" s="4" customFormat="1" ht="16.5" thickBot="1">
      <c r="A52" s="110" t="s">
        <v>116</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117</v>
      </c>
      <c r="C55" s="63"/>
      <c r="D55" s="63"/>
      <c r="E55" s="63"/>
      <c r="F55" s="64"/>
      <c r="G55" s="118"/>
      <c r="J55" s="119"/>
    </row>
    <row r="56" spans="1:19">
      <c r="A56" s="22" t="s">
        <v>118</v>
      </c>
      <c r="B56" s="12" t="s">
        <v>117</v>
      </c>
      <c r="C56" s="12"/>
      <c r="D56" s="12"/>
      <c r="E56" s="12"/>
      <c r="F56" s="67"/>
      <c r="G56" s="118"/>
      <c r="H56" s="61" t="s">
        <v>69</v>
      </c>
      <c r="J56" s="119"/>
    </row>
    <row r="57" spans="1:19">
      <c r="A57" s="22" t="s">
        <v>119</v>
      </c>
      <c r="B57" s="12" t="s">
        <v>120</v>
      </c>
      <c r="C57" s="12"/>
      <c r="D57" s="12"/>
      <c r="E57" s="12"/>
      <c r="F57" s="67"/>
      <c r="G57" s="118"/>
      <c r="H57" s="120" t="s">
        <v>121</v>
      </c>
      <c r="I57" s="120" t="s">
        <v>85</v>
      </c>
      <c r="J57" s="120" t="s">
        <v>122</v>
      </c>
    </row>
    <row r="58" spans="1:19">
      <c r="A58" s="22" t="s">
        <v>123</v>
      </c>
      <c r="B58" s="12" t="s">
        <v>124</v>
      </c>
      <c r="C58" s="12"/>
      <c r="D58" s="12"/>
      <c r="E58" s="12"/>
      <c r="F58" s="67"/>
      <c r="G58" s="118"/>
      <c r="H58" s="121" t="s">
        <v>125</v>
      </c>
      <c r="I58" s="121" t="s">
        <v>126</v>
      </c>
      <c r="J58" s="121" t="s">
        <v>127</v>
      </c>
    </row>
    <row r="59" spans="1:19">
      <c r="A59" s="22" t="s">
        <v>128</v>
      </c>
      <c r="B59" s="12" t="s">
        <v>129</v>
      </c>
      <c r="C59" s="12"/>
      <c r="D59" s="12"/>
      <c r="E59" s="12"/>
      <c r="F59" s="67"/>
      <c r="G59" s="118"/>
      <c r="H59" s="122" t="s">
        <v>130</v>
      </c>
      <c r="I59" s="122" t="s">
        <v>131</v>
      </c>
      <c r="J59" s="122" t="s">
        <v>132</v>
      </c>
    </row>
    <row r="60" spans="1:19">
      <c r="A60" s="22" t="s">
        <v>133</v>
      </c>
      <c r="B60" s="12" t="s">
        <v>134</v>
      </c>
      <c r="C60" s="12"/>
      <c r="D60" s="12"/>
      <c r="E60" s="12"/>
      <c r="F60" s="67"/>
      <c r="G60" s="118"/>
      <c r="H60" s="122" t="s">
        <v>135</v>
      </c>
      <c r="I60" s="122" t="s">
        <v>136</v>
      </c>
      <c r="J60" s="122" t="s">
        <v>137</v>
      </c>
    </row>
    <row r="61" spans="1:19">
      <c r="A61" s="22" t="s">
        <v>138</v>
      </c>
      <c r="B61" s="12" t="s">
        <v>139</v>
      </c>
      <c r="C61" s="12"/>
      <c r="D61" s="12"/>
      <c r="E61" s="12"/>
      <c r="F61" s="67"/>
      <c r="G61" s="123"/>
      <c r="H61" s="124" t="s">
        <v>140</v>
      </c>
      <c r="I61" s="124" t="s">
        <v>141</v>
      </c>
      <c r="J61" s="124" t="s">
        <v>142</v>
      </c>
      <c r="O61" s="58"/>
      <c r="P61" s="58"/>
      <c r="Q61" s="58"/>
      <c r="R61" s="58"/>
      <c r="S61" s="58"/>
    </row>
    <row r="62" spans="1:19">
      <c r="A62" s="33" t="s">
        <v>143</v>
      </c>
      <c r="B62" s="125" t="s">
        <v>144</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145</v>
      </c>
      <c r="D65" s="40" t="s">
        <v>84</v>
      </c>
      <c r="E65" s="40" t="s">
        <v>118</v>
      </c>
      <c r="F65" s="40" t="s">
        <v>119</v>
      </c>
      <c r="G65" s="40" t="s">
        <v>123</v>
      </c>
      <c r="H65" s="40" t="s">
        <v>146</v>
      </c>
      <c r="I65" s="40" t="s">
        <v>133</v>
      </c>
      <c r="J65" s="40" t="s">
        <v>138</v>
      </c>
      <c r="K65" s="40" t="s">
        <v>143</v>
      </c>
      <c r="L65" s="59"/>
      <c r="M65" s="59"/>
      <c r="N65" s="59"/>
      <c r="O65" s="59"/>
      <c r="P65" s="59"/>
      <c r="Q65" s="59"/>
      <c r="R65" s="59"/>
      <c r="S65" s="59"/>
    </row>
    <row r="66" spans="1:20">
      <c r="A66" s="131" t="str">
        <f>B23</f>
        <v>04027610</v>
      </c>
      <c r="B66" s="132">
        <f>D26</f>
        <v>43657</v>
      </c>
      <c r="C66" s="133" t="s">
        <v>147</v>
      </c>
      <c r="D66" s="95" t="s">
        <v>94</v>
      </c>
      <c r="E66" s="95" t="s">
        <v>126</v>
      </c>
      <c r="F66" s="95" t="s">
        <v>148</v>
      </c>
      <c r="G66" s="95">
        <v>10</v>
      </c>
      <c r="H66" s="95" t="s">
        <v>92</v>
      </c>
      <c r="I66" s="95" t="s">
        <v>149</v>
      </c>
      <c r="J66" s="95"/>
      <c r="K66" s="95"/>
    </row>
    <row r="67" spans="1:20">
      <c r="A67" s="134" t="str">
        <f>+A$66</f>
        <v>04027610</v>
      </c>
      <c r="B67" s="135">
        <f>+B$66</f>
        <v>43657</v>
      </c>
      <c r="C67" s="133" t="s">
        <v>150</v>
      </c>
      <c r="D67" s="95" t="s">
        <v>97</v>
      </c>
      <c r="E67" s="95" t="s">
        <v>136</v>
      </c>
      <c r="F67" s="99" t="s">
        <v>148</v>
      </c>
      <c r="G67" s="99">
        <v>5</v>
      </c>
      <c r="H67" s="99" t="s">
        <v>92</v>
      </c>
      <c r="I67" s="99" t="s">
        <v>149</v>
      </c>
      <c r="J67" s="99"/>
      <c r="K67" s="95"/>
    </row>
    <row r="68" spans="1:20">
      <c r="A68" s="134" t="str">
        <f t="shared" ref="A68:B77" si="0">+A$66</f>
        <v>04027610</v>
      </c>
      <c r="B68" s="135">
        <f t="shared" si="0"/>
        <v>43657</v>
      </c>
      <c r="C68" s="133" t="s">
        <v>151</v>
      </c>
      <c r="D68" s="95" t="s">
        <v>104</v>
      </c>
      <c r="E68" s="95" t="s">
        <v>131</v>
      </c>
      <c r="F68" s="99" t="s">
        <v>148</v>
      </c>
      <c r="G68" s="99">
        <v>20</v>
      </c>
      <c r="H68" s="99" t="s">
        <v>92</v>
      </c>
      <c r="I68" s="99" t="s">
        <v>149</v>
      </c>
      <c r="J68" s="99"/>
      <c r="K68" s="95"/>
    </row>
    <row r="69" spans="1:20">
      <c r="A69" s="134" t="str">
        <f t="shared" si="0"/>
        <v>04027610</v>
      </c>
      <c r="B69" s="135">
        <f t="shared" si="0"/>
        <v>43657</v>
      </c>
      <c r="C69" s="133" t="s">
        <v>152</v>
      </c>
      <c r="D69" s="95" t="s">
        <v>106</v>
      </c>
      <c r="E69" s="95" t="s">
        <v>126</v>
      </c>
      <c r="F69" s="99" t="s">
        <v>148</v>
      </c>
      <c r="G69" s="99">
        <v>5</v>
      </c>
      <c r="H69" s="99" t="s">
        <v>92</v>
      </c>
      <c r="I69" s="99" t="s">
        <v>149</v>
      </c>
      <c r="J69" s="99"/>
      <c r="K69" s="95"/>
    </row>
    <row r="70" spans="1:20">
      <c r="A70" s="134" t="str">
        <f t="shared" si="0"/>
        <v>04027610</v>
      </c>
      <c r="B70" s="135">
        <f t="shared" si="0"/>
        <v>43657</v>
      </c>
      <c r="C70" s="133" t="s">
        <v>153</v>
      </c>
      <c r="D70" s="95" t="s">
        <v>99</v>
      </c>
      <c r="E70" s="95" t="s">
        <v>136</v>
      </c>
      <c r="F70" s="99" t="s">
        <v>154</v>
      </c>
      <c r="G70" s="99">
        <v>25</v>
      </c>
      <c r="H70" s="99" t="s">
        <v>92</v>
      </c>
      <c r="I70" s="99" t="s">
        <v>149</v>
      </c>
      <c r="J70" s="99"/>
      <c r="K70" s="95"/>
    </row>
    <row r="71" spans="1:20">
      <c r="A71" s="134" t="str">
        <f t="shared" si="0"/>
        <v>04027610</v>
      </c>
      <c r="B71" s="135">
        <f t="shared" si="0"/>
        <v>43657</v>
      </c>
      <c r="C71" s="133" t="s">
        <v>155</v>
      </c>
      <c r="D71" s="95" t="s">
        <v>102</v>
      </c>
      <c r="E71" s="95" t="s">
        <v>136</v>
      </c>
      <c r="F71" s="99" t="s">
        <v>154</v>
      </c>
      <c r="G71" s="99">
        <v>20</v>
      </c>
      <c r="H71" s="99" t="s">
        <v>92</v>
      </c>
      <c r="I71" s="99" t="s">
        <v>149</v>
      </c>
      <c r="J71" s="99"/>
      <c r="K71" s="95"/>
    </row>
    <row r="72" spans="1:20">
      <c r="A72" s="134" t="str">
        <f t="shared" si="0"/>
        <v>04027610</v>
      </c>
      <c r="B72" s="135">
        <f t="shared" si="0"/>
        <v>43657</v>
      </c>
      <c r="C72" s="133" t="s">
        <v>156</v>
      </c>
      <c r="D72" s="95" t="s">
        <v>114</v>
      </c>
      <c r="E72" s="95" t="s">
        <v>136</v>
      </c>
      <c r="F72" s="99" t="s">
        <v>154</v>
      </c>
      <c r="G72" s="99">
        <v>20</v>
      </c>
      <c r="H72" s="99" t="s">
        <v>92</v>
      </c>
      <c r="I72" s="99" t="s">
        <v>149</v>
      </c>
      <c r="J72" s="99"/>
      <c r="K72" s="95"/>
    </row>
    <row r="73" spans="1:20">
      <c r="A73" s="134" t="str">
        <f t="shared" si="0"/>
        <v>04027610</v>
      </c>
      <c r="B73" s="135">
        <f t="shared" si="0"/>
        <v>43657</v>
      </c>
      <c r="C73" s="133" t="s">
        <v>157</v>
      </c>
      <c r="D73" s="95" t="s">
        <v>114</v>
      </c>
      <c r="E73" s="95" t="s">
        <v>131</v>
      </c>
      <c r="F73" s="99" t="s">
        <v>154</v>
      </c>
      <c r="G73" s="99">
        <v>15</v>
      </c>
      <c r="H73" s="99" t="s">
        <v>92</v>
      </c>
      <c r="I73" s="99" t="s">
        <v>149</v>
      </c>
      <c r="J73" s="99"/>
      <c r="K73" s="95"/>
    </row>
    <row r="74" spans="1:20">
      <c r="A74" s="134" t="str">
        <f t="shared" si="0"/>
        <v>04027610</v>
      </c>
      <c r="B74" s="135">
        <f t="shared" si="0"/>
        <v>43657</v>
      </c>
      <c r="C74" s="133" t="s">
        <v>158</v>
      </c>
      <c r="D74" s="95" t="s">
        <v>99</v>
      </c>
      <c r="E74" s="95" t="s">
        <v>131</v>
      </c>
      <c r="F74" s="99" t="s">
        <v>159</v>
      </c>
      <c r="G74" s="99">
        <v>15</v>
      </c>
      <c r="H74" s="99" t="s">
        <v>92</v>
      </c>
      <c r="I74" s="99" t="s">
        <v>149</v>
      </c>
      <c r="J74" s="99"/>
      <c r="K74" s="95"/>
    </row>
    <row r="75" spans="1:20">
      <c r="A75" s="134" t="str">
        <f t="shared" si="0"/>
        <v>04027610</v>
      </c>
      <c r="B75" s="135">
        <f t="shared" si="0"/>
        <v>43657</v>
      </c>
      <c r="C75" s="133" t="s">
        <v>160</v>
      </c>
      <c r="D75" s="95" t="s">
        <v>102</v>
      </c>
      <c r="E75" s="95" t="s">
        <v>131</v>
      </c>
      <c r="F75" s="99" t="s">
        <v>159</v>
      </c>
      <c r="G75" s="99">
        <v>10</v>
      </c>
      <c r="H75" s="99" t="s">
        <v>92</v>
      </c>
      <c r="I75" s="99" t="s">
        <v>149</v>
      </c>
      <c r="J75" s="99"/>
      <c r="K75" s="95"/>
    </row>
    <row r="76" spans="1:20">
      <c r="A76" s="134" t="str">
        <f t="shared" si="0"/>
        <v>04027610</v>
      </c>
      <c r="B76" s="135">
        <f t="shared" si="0"/>
        <v>43657</v>
      </c>
      <c r="C76" s="133" t="s">
        <v>161</v>
      </c>
      <c r="D76" s="95" t="s">
        <v>114</v>
      </c>
      <c r="E76" s="95" t="s">
        <v>126</v>
      </c>
      <c r="F76" s="99" t="s">
        <v>159</v>
      </c>
      <c r="G76" s="99">
        <v>20</v>
      </c>
      <c r="H76" s="99" t="s">
        <v>92</v>
      </c>
      <c r="I76" s="99" t="s">
        <v>149</v>
      </c>
      <c r="J76" s="99"/>
      <c r="K76" s="95"/>
    </row>
    <row r="77" spans="1:20">
      <c r="A77" s="134" t="str">
        <f t="shared" si="0"/>
        <v>04027610</v>
      </c>
      <c r="B77" s="135">
        <f t="shared" si="0"/>
        <v>43657</v>
      </c>
      <c r="C77" s="133" t="s">
        <v>162</v>
      </c>
      <c r="D77" s="95" t="s">
        <v>114</v>
      </c>
      <c r="E77" s="95" t="s">
        <v>141</v>
      </c>
      <c r="F77" s="99" t="s">
        <v>159</v>
      </c>
      <c r="G77" s="99">
        <v>5</v>
      </c>
      <c r="H77" s="99" t="s">
        <v>92</v>
      </c>
      <c r="I77" s="99" t="s">
        <v>149</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37</vt:i4>
      </vt:variant>
    </vt:vector>
  </HeadingPairs>
  <TitlesOfParts>
    <vt:vector size="37" baseType="lpstr">
      <vt:lpstr>04002100</vt:lpstr>
      <vt:lpstr>04004825</vt:lpstr>
      <vt:lpstr>04009440</vt:lpstr>
      <vt:lpstr>04009940</vt:lpstr>
      <vt:lpstr>04012180</vt:lpstr>
      <vt:lpstr>04012870</vt:lpstr>
      <vt:lpstr>04014050</vt:lpstr>
      <vt:lpstr>04014900</vt:lpstr>
      <vt:lpstr>04015400</vt:lpstr>
      <vt:lpstr>04027610</vt:lpstr>
      <vt:lpstr>04030210</vt:lpstr>
      <vt:lpstr>04030900</vt:lpstr>
      <vt:lpstr>04032050</vt:lpstr>
      <vt:lpstr>04034400</vt:lpstr>
      <vt:lpstr>04034600</vt:lpstr>
      <vt:lpstr>04037010</vt:lpstr>
      <vt:lpstr>04040550</vt:lpstr>
      <vt:lpstr>04041100</vt:lpstr>
      <vt:lpstr>04041680</vt:lpstr>
      <vt:lpstr>04041890</vt:lpstr>
      <vt:lpstr>04060160</vt:lpstr>
      <vt:lpstr>04063525</vt:lpstr>
      <vt:lpstr>04403000</vt:lpstr>
      <vt:lpstr>04403002</vt:lpstr>
      <vt:lpstr>04405000</vt:lpstr>
      <vt:lpstr>04407009</vt:lpstr>
      <vt:lpstr>04407010</vt:lpstr>
      <vt:lpstr>04415004</vt:lpstr>
      <vt:lpstr>04416007</vt:lpstr>
      <vt:lpstr>04424001</vt:lpstr>
      <vt:lpstr>04427003</vt:lpstr>
      <vt:lpstr>04427005</vt:lpstr>
      <vt:lpstr>04428002</vt:lpstr>
      <vt:lpstr>04429001</vt:lpstr>
      <vt:lpstr>04429003</vt:lpstr>
      <vt:lpstr>04430003</vt:lpstr>
      <vt:lpstr>04454014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2020-01-20T12:18:25Z</dcterms:created>
  <dc:creator>arnaud.olivetto</dc:creator>
  <cp:lastModifiedBy>arnaud.olivetto</cp:lastModifiedBy>
  <dcterms:modified xsi:type="dcterms:W3CDTF">2020-01-20T13:07:58Z</dcterms:modified>
</cp:coreProperties>
</file>