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32050" sheetId="25" r:id="rId13"/>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<sst xmlns="http://schemas.openxmlformats.org/spreadsheetml/2006/main" count="16477" uniqueCount="686">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</sst>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3" Target="worksheets/sheet13.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440</v>
      </c>
      <c r="C23" s="41" t="s">
        <v>441</v>
      </c>
      <c r="D23" s="41" t="s">
        <v>442</v>
      </c>
      <c r="E23" s="41" t="s">
        <v>443</v>
      </c>
      <c r="F23" s="42" t="s">
        <v>444</v>
      </c>
      <c r="G23" s="41">
        <v>0</v>
      </c>
      <c r="H23" s="41">
        <v>0</v>
      </c>
      <c r="I23" s="41">
        <v>338</v>
      </c>
      <c r="J23" s="41" t="s">
        <v>59</v>
      </c>
      <c r="K23" s="42">
        <v>726489</v>
      </c>
      <c r="L23" s="42">
        <v>6515669</v>
      </c>
      <c r="M23" s="42">
        <v>726408</v>
      </c>
      <c r="N23" s="42">
        <v>6515714</v>
      </c>
      <c r="O23" s="41">
        <v>6.9</v>
      </c>
      <c r="P23" s="41">
        <v>124</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445</v>
      </c>
      <c r="C26" s="48"/>
      <c r="D26" s="49">
        <v>43243</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04032050</v>
      </c>
      <c r="B39" s="90" t="str">
        <f>C23</f>
        <v xml:space="preserve">JAURON OU MADET </v>
      </c>
      <c r="C39" s="90" t="str">
        <f>D23</f>
        <v>JAURON OU MADET À ESPIRAT</v>
      </c>
      <c r="D39" s="91">
        <f>D26</f>
        <v>43243</v>
      </c>
      <c r="E39" s="92">
        <v>3.8</v>
      </c>
      <c r="F39" s="93" t="s">
        <v>86</v>
      </c>
      <c r="G39" s="94" t="s">
        <v>87</v>
      </c>
      <c r="H39" s="95">
        <v>0</v>
      </c>
      <c r="I39" s="95" t="s">
        <v>92</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3</v>
      </c>
      <c r="I42" s="95" t="s">
        <v>95</v>
      </c>
      <c r="R42" s="83"/>
      <c r="S42" s="83"/>
    </row>
    <row r="43" spans="1:19">
      <c r="A43" s="97"/>
      <c r="B43" s="97"/>
      <c r="C43" s="97"/>
      <c r="D43" s="98"/>
      <c r="E43" s="97"/>
      <c r="F43" s="93" t="s">
        <v>98</v>
      </c>
      <c r="G43" s="94" t="s">
        <v>99</v>
      </c>
      <c r="H43" s="99">
        <v>8</v>
      </c>
      <c r="I43" s="95" t="s">
        <v>100</v>
      </c>
      <c r="O43" s="4"/>
      <c r="R43" s="83"/>
      <c r="S43" s="83"/>
    </row>
    <row r="44" spans="1:19">
      <c r="A44" s="97"/>
      <c r="B44" s="97"/>
      <c r="C44" s="97"/>
      <c r="D44" s="98"/>
      <c r="E44" s="97"/>
      <c r="F44" s="93" t="s">
        <v>101</v>
      </c>
      <c r="G44" s="94" t="s">
        <v>102</v>
      </c>
      <c r="H44" s="99">
        <v>1</v>
      </c>
      <c r="I44" s="95" t="s">
        <v>95</v>
      </c>
      <c r="M44" s="4"/>
      <c r="N44" s="4"/>
      <c r="O44" s="4"/>
      <c r="P44" s="4"/>
      <c r="Q44" s="4"/>
      <c r="R44" s="4"/>
      <c r="S44" s="4"/>
    </row>
    <row r="45" spans="1:19">
      <c r="A45" s="97"/>
      <c r="B45" s="97"/>
      <c r="C45" s="97"/>
      <c r="D45" s="98"/>
      <c r="E45" s="97"/>
      <c r="F45" s="93" t="s">
        <v>103</v>
      </c>
      <c r="G45" s="94" t="s">
        <v>104</v>
      </c>
      <c r="H45" s="99">
        <v>83</v>
      </c>
      <c r="I45" s="95" t="s">
        <v>100</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3</v>
      </c>
      <c r="I48" s="95" t="s">
        <v>95</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1</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04032050</v>
      </c>
      <c r="B66" s="132">
        <f>D26</f>
        <v>43243</v>
      </c>
      <c r="C66" s="133" t="s">
        <v>147</v>
      </c>
      <c r="D66" s="95" t="s">
        <v>94</v>
      </c>
      <c r="E66" s="95" t="s">
        <v>126</v>
      </c>
      <c r="F66" s="95" t="s">
        <v>148</v>
      </c>
      <c r="G66" s="95">
        <v>20</v>
      </c>
      <c r="H66" s="95" t="s">
        <v>92</v>
      </c>
      <c r="I66" s="95" t="s">
        <v>149</v>
      </c>
      <c r="J66" s="95"/>
      <c r="K66" s="95"/>
    </row>
    <row r="67" spans="1:20">
      <c r="A67" s="134" t="str">
        <f>+A$66</f>
        <v>04032050</v>
      </c>
      <c r="B67" s="135">
        <f>+B$66</f>
        <v>43243</v>
      </c>
      <c r="C67" s="133" t="s">
        <v>150</v>
      </c>
      <c r="D67" s="95" t="s">
        <v>97</v>
      </c>
      <c r="E67" s="95" t="s">
        <v>126</v>
      </c>
      <c r="F67" s="99" t="s">
        <v>148</v>
      </c>
      <c r="G67" s="99">
        <v>15</v>
      </c>
      <c r="H67" s="99">
        <v>4</v>
      </c>
      <c r="I67" s="99" t="s">
        <v>149</v>
      </c>
      <c r="J67" s="99"/>
      <c r="K67" s="95"/>
    </row>
    <row r="68" spans="1:20">
      <c r="A68" s="134" t="str">
        <f t="shared" ref="A68:B77" si="0">+A$66</f>
        <v>04032050</v>
      </c>
      <c r="B68" s="135">
        <f t="shared" si="0"/>
        <v>43243</v>
      </c>
      <c r="C68" s="133" t="s">
        <v>151</v>
      </c>
      <c r="D68" s="95" t="s">
        <v>110</v>
      </c>
      <c r="E68" s="95" t="s">
        <v>126</v>
      </c>
      <c r="F68" s="99" t="s">
        <v>148</v>
      </c>
      <c r="G68" s="99">
        <v>5</v>
      </c>
      <c r="H68" s="99" t="s">
        <v>92</v>
      </c>
      <c r="I68" s="99" t="s">
        <v>149</v>
      </c>
      <c r="J68" s="99"/>
      <c r="K68" s="95"/>
    </row>
    <row r="69" spans="1:20">
      <c r="A69" s="134" t="str">
        <f t="shared" si="0"/>
        <v>04032050</v>
      </c>
      <c r="B69" s="135">
        <f t="shared" si="0"/>
        <v>43243</v>
      </c>
      <c r="C69" s="133" t="s">
        <v>152</v>
      </c>
      <c r="D69" s="95" t="s">
        <v>102</v>
      </c>
      <c r="E69" s="95" t="s">
        <v>126</v>
      </c>
      <c r="F69" s="99" t="s">
        <v>148</v>
      </c>
      <c r="G69" s="99">
        <v>10</v>
      </c>
      <c r="H69" s="99">
        <v>2</v>
      </c>
      <c r="I69" s="99" t="s">
        <v>149</v>
      </c>
      <c r="J69" s="99"/>
      <c r="K69" s="95"/>
    </row>
    <row r="70" spans="1:20">
      <c r="A70" s="134" t="str">
        <f t="shared" si="0"/>
        <v>04032050</v>
      </c>
      <c r="B70" s="135">
        <f t="shared" si="0"/>
        <v>43243</v>
      </c>
      <c r="C70" s="133" t="s">
        <v>153</v>
      </c>
      <c r="D70" s="95" t="s">
        <v>99</v>
      </c>
      <c r="E70" s="95" t="s">
        <v>126</v>
      </c>
      <c r="F70" s="99" t="s">
        <v>154</v>
      </c>
      <c r="G70" s="99">
        <v>0</v>
      </c>
      <c r="H70" s="99">
        <v>2</v>
      </c>
      <c r="I70" s="99" t="s">
        <v>149</v>
      </c>
      <c r="J70" s="99"/>
      <c r="K70" s="95"/>
    </row>
    <row r="71" spans="1:20">
      <c r="A71" s="134" t="str">
        <f t="shared" si="0"/>
        <v>04032050</v>
      </c>
      <c r="B71" s="135">
        <f t="shared" si="0"/>
        <v>43243</v>
      </c>
      <c r="C71" s="133" t="s">
        <v>155</v>
      </c>
      <c r="D71" s="95" t="s">
        <v>104</v>
      </c>
      <c r="E71" s="95" t="s">
        <v>126</v>
      </c>
      <c r="F71" s="99" t="s">
        <v>154</v>
      </c>
      <c r="G71" s="99">
        <v>0</v>
      </c>
      <c r="H71" s="99">
        <v>2</v>
      </c>
      <c r="I71" s="99" t="s">
        <v>149</v>
      </c>
      <c r="J71" s="99"/>
      <c r="K71" s="95"/>
    </row>
    <row r="72" spans="1:20">
      <c r="A72" s="134" t="str">
        <f t="shared" si="0"/>
        <v>04032050</v>
      </c>
      <c r="B72" s="135">
        <f t="shared" si="0"/>
        <v>43243</v>
      </c>
      <c r="C72" s="133" t="s">
        <v>156</v>
      </c>
      <c r="D72" s="95" t="s">
        <v>104</v>
      </c>
      <c r="E72" s="95" t="s">
        <v>126</v>
      </c>
      <c r="F72" s="99" t="s">
        <v>154</v>
      </c>
      <c r="G72" s="99">
        <v>0</v>
      </c>
      <c r="H72" s="99">
        <v>2</v>
      </c>
      <c r="I72" s="99" t="s">
        <v>149</v>
      </c>
      <c r="J72" s="99"/>
      <c r="K72" s="95"/>
    </row>
    <row r="73" spans="1:20">
      <c r="A73" s="134" t="str">
        <f t="shared" si="0"/>
        <v>04032050</v>
      </c>
      <c r="B73" s="135">
        <f t="shared" si="0"/>
        <v>43243</v>
      </c>
      <c r="C73" s="133" t="s">
        <v>157</v>
      </c>
      <c r="D73" s="95" t="s">
        <v>104</v>
      </c>
      <c r="E73" s="95" t="s">
        <v>126</v>
      </c>
      <c r="F73" s="99" t="s">
        <v>154</v>
      </c>
      <c r="G73" s="99">
        <v>0</v>
      </c>
      <c r="H73" s="99">
        <v>2</v>
      </c>
      <c r="I73" s="99" t="s">
        <v>149</v>
      </c>
      <c r="J73" s="99"/>
      <c r="K73" s="95"/>
    </row>
    <row r="74" spans="1:20">
      <c r="A74" s="134" t="str">
        <f t="shared" si="0"/>
        <v>04032050</v>
      </c>
      <c r="B74" s="135">
        <f t="shared" si="0"/>
        <v>43243</v>
      </c>
      <c r="C74" s="133" t="s">
        <v>158</v>
      </c>
      <c r="D74" s="95" t="s">
        <v>104</v>
      </c>
      <c r="E74" s="95" t="s">
        <v>126</v>
      </c>
      <c r="F74" s="99" t="s">
        <v>159</v>
      </c>
      <c r="G74" s="99">
        <v>0</v>
      </c>
      <c r="H74" s="99">
        <v>2</v>
      </c>
      <c r="I74" s="99" t="s">
        <v>149</v>
      </c>
      <c r="J74" s="99"/>
      <c r="K74" s="95"/>
    </row>
    <row r="75" spans="1:20">
      <c r="A75" s="134" t="str">
        <f t="shared" si="0"/>
        <v>04032050</v>
      </c>
      <c r="B75" s="135">
        <f t="shared" si="0"/>
        <v>43243</v>
      </c>
      <c r="C75" s="133" t="s">
        <v>160</v>
      </c>
      <c r="D75" s="95" t="s">
        <v>104</v>
      </c>
      <c r="E75" s="95" t="s">
        <v>126</v>
      </c>
      <c r="F75" s="99" t="s">
        <v>159</v>
      </c>
      <c r="G75" s="99">
        <v>0</v>
      </c>
      <c r="H75" s="99">
        <v>2</v>
      </c>
      <c r="I75" s="99" t="s">
        <v>149</v>
      </c>
      <c r="J75" s="99"/>
      <c r="K75" s="95"/>
    </row>
    <row r="76" spans="1:20">
      <c r="A76" s="134" t="str">
        <f t="shared" si="0"/>
        <v>04032050</v>
      </c>
      <c r="B76" s="135">
        <f t="shared" si="0"/>
        <v>43243</v>
      </c>
      <c r="C76" s="133" t="s">
        <v>161</v>
      </c>
      <c r="D76" s="95" t="s">
        <v>104</v>
      </c>
      <c r="E76" s="95" t="s">
        <v>126</v>
      </c>
      <c r="F76" s="99" t="s">
        <v>159</v>
      </c>
      <c r="G76" s="99">
        <v>0</v>
      </c>
      <c r="H76" s="99">
        <v>2</v>
      </c>
      <c r="I76" s="99" t="s">
        <v>149</v>
      </c>
      <c r="J76" s="99"/>
      <c r="K76" s="95"/>
    </row>
    <row r="77" spans="1:20">
      <c r="A77" s="134" t="str">
        <f t="shared" si="0"/>
        <v>04032050</v>
      </c>
      <c r="B77" s="135">
        <f t="shared" si="0"/>
        <v>43243</v>
      </c>
      <c r="C77" s="133" t="s">
        <v>162</v>
      </c>
      <c r="D77" s="95" t="s">
        <v>104</v>
      </c>
      <c r="E77" s="95" t="s">
        <v>126</v>
      </c>
      <c r="F77" s="99" t="s">
        <v>159</v>
      </c>
      <c r="G77" s="99">
        <v>0</v>
      </c>
      <c r="H77" s="99">
        <v>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