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3880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<sst xmlns="http://schemas.openxmlformats.org/spreadsheetml/2006/main" count="403" uniqueCount="250">
  <si>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</si>
  <si>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</si>
  <si>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</si>
  <si>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</si>
  <si>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</si>
  <si>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</si>
  <si>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</si>
  <si>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</si>
  <si>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</si>
  <si>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</si>
  <si>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</si>
  <si>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</si>
  <si>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</si>
  <si>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</si>
  <si>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</si>
  <si>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</si>
  <si>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</si>
  <si>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</si>
  <si>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</si>
  <si>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</si>
  <si>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</si>
  <si>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</si>
  <si>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</si>
  <si>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</si>
  <si>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</si>
  <si>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</si>
  <si>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</si>
  <si>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</si>
  <si>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</si>
  <si>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</si>
  <si>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</si>
  <si>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</si>
  <si>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</si>
  <si>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</si>
  <si>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</si>
  <si>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</si>
  <si>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</si>
  <si>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</si>
  <si>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</si>
  <si>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</si>
  <si>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</si>
  <si>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</si>
  <si>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</si>
  <si>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</si>
  <si>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</si>
  <si>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</si>
  <si>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</si>
  <si>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</si>
  <si>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</si>
  <si>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</si>
  <si>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</si>
  <si>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</si>
  <si>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</si>
  <si>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</si>
  <si>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</si>
  <si>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</si>
  <si>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</si>
  <si>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</si>
  <si>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</si>
  <si>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</si>
  <si>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</si>
  <si>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</si>
  <si>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</si>
  <si>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</si>
  <si>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</si>
  <si>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</si>
  <si>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</si>
  <si>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</si>
  <si>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</si>
  <si>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</si>
  <si>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</si>
  <si>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</si>
  <si>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</si>
  <si>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</si>
  <si>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</si>
  <si>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</si>
  <si>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</si>
  <si>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</si>
  <si>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</si>
  <si>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</si>
  <si>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</si>
  <si>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</si>
  <si>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</si>
  <si>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</si>
  <si>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</si>
  <si>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</si>
  <si>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</si>
  <si>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</si>
  <si>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</si>
  <si>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</si>
  <si>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</si>
  <si>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</si>
  <si>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</si>
  <si>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</si>
  <si>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</si>
  <si>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</si>
  <si>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</si>
  <si>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</si>
  <si>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</si>
  <si>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</si>
  <si>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</si>
  <si>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</si>
  <si>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</si>
  <si>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</si>
  <si>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la Durolle</t>
  </si>
  <si>
    <t>DUROLLE à THIERS</t>
  </si>
  <si>
    <t>THIERS</t>
  </si>
  <si>
    <t>63430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</si>
  <si>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</si>
  <si>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</si>
  <si>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</si>
  <si>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</si>
  <si>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</si>
  <si>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</si>
  <si>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</si>
  <si>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</si>
  <si>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</si>
  <si>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</si>
  <si>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</si>
  <si>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</si>
  <si>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</si>
  <si>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</si>
  <si>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</si>
  <si>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</si>
  <si>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</si>
  <si>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</si>
  <si>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</si>
  <si>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</si>
  <si>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</si>
  <si>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</si>
  <si>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</si>
  <si>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</si>
  <si>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THIERS AVAL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</si>
  <si>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</si>
  <si>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</si>
  <si>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</si>
  <si>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</si>
  <si>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</si>
  <si>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</si>
  <si>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</si>
  <si>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</si>
  <si>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</si>
  <si>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</si>
  <si>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</si>
  <si>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</si>
  <si>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</si>
  <si>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</si>
  <si>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</si>
  <si>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</si>
  <si>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</si>
  <si>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</si>
  <si>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</si>
  <si>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</si>
  <si>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</si>
  <si>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</si>
  <si>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</si>
  <si>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</si>
  <si>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</si>
  <si>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</si>
  <si>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</si>
  <si>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</si>
  <si>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</si>
  <si>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</si>
  <si>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</si>
  <si>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</si>
  <si>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</si>
  <si>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</si>
  <si>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</si>
  <si>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</si>
  <si>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</si>
  <si>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</si>
  <si>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</si>
  <si>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</si>
  <si>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</si>
  <si>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</si>
  <si>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Taxon inconnu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</si>
  <si>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</si>
  <si>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</si>
  <si>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</si>
  <si>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</si>
  <si>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</si>
  <si>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</si>
  <si>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</si>
  <si>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</si>
  <si>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</si>
  <si>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</si>
  <si>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</si>
  <si>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</si>
  <si>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</si>
  <si>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</si>
  <si>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</si>
  <si>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</si>
  <si>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</si>
  <si>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</si>
  <si>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</si>
  <si>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</si>
  <si>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</si>
  <si>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</si>
  <si>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</si>
  <si>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</si>
  <si>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</si>
  <si>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</si>
  <si>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</si>
  <si>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</si>
  <si>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</si>
  <si>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</si>
  <si>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</si>
  <si>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</si>
  <si>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</si>
  <si>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</si>
  <si>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</si>
  <si>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</si>
  <si>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Micrasema</t>
  </si>
  <si>
    <t>Glossosoma</t>
  </si>
  <si>
    <t>Hydropsyche</t>
  </si>
  <si>
    <t>Mystacides</t>
  </si>
  <si>
    <t>Stenophylacini-Chaetopterygini</t>
  </si>
  <si>
    <t>Polycentropodidae</t>
  </si>
  <si>
    <t>Polycentropus</t>
  </si>
  <si>
    <t>Lype</t>
  </si>
  <si>
    <t>Psychomyia</t>
  </si>
  <si>
    <t>Rhyacophila lato-sensu</t>
  </si>
  <si>
    <t>Baetis</t>
  </si>
  <si>
    <t>Ephemerella ignita</t>
  </si>
  <si>
    <t>Heptageniidae</t>
  </si>
  <si>
    <t>Ecdyonurus</t>
  </si>
  <si>
    <t>Epeorus</t>
  </si>
  <si>
    <t>Leptophlebiidae</t>
  </si>
  <si>
    <t>Paraleptophlebia</t>
  </si>
  <si>
    <t>Platambus</t>
  </si>
  <si>
    <t>Limnius</t>
  </si>
  <si>
    <t>Oulimnius</t>
  </si>
  <si>
    <t>Atherix</t>
  </si>
  <si>
    <t>Ceratopogonidae</t>
  </si>
  <si>
    <t>Chironomidae</t>
  </si>
  <si>
    <t>Dicranota</t>
  </si>
  <si>
    <t>Simuliidae</t>
  </si>
  <si>
    <t>Tipulidae</t>
  </si>
  <si>
    <t>Asellidae</t>
  </si>
  <si>
    <t>Gammarus</t>
  </si>
  <si>
    <t>Ancylus</t>
  </si>
  <si>
    <t>Potamopyrgus</t>
  </si>
  <si>
    <t>Dugesiidae</t>
  </si>
  <si>
    <t>Polycelis</t>
  </si>
  <si>
    <t>Erpobdellidae</t>
  </si>
  <si>
    <t>Oligochaeta</t>
  </si>
  <si>
    <t>Hydrozoa</t>
  </si>
  <si>
    <t>P</t>
  </si>
  <si>
    <t>Prostoma</t>
  </si>
  <si>
    <t>Hydracarina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</si>
</sst>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08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9" fillId="2" borderId="2" xfId="34" applyFont="1" applyBorder="1" applyAlignment="1" applyProtection="1">
      <alignment horizontal="left"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10" fillId="2" borderId="4" xfId="34" applyFont="1" applyBorder="1" applyAlignment="1" applyProtection="1">
      <alignment horizontal="center" vertical="center"/>
      <protection hidden="1"/>
    </xf>
    <xf numFmtId="164" fontId="10" fillId="0" borderId="1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5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0" fillId="2" borderId="6" xfId="34" applyFont="1" applyBorder="1" applyAlignment="1" applyProtection="1">
      <alignment horizontal="center" vertical="center"/>
      <protection hidden="1"/>
    </xf>
    <xf numFmtId="164" fontId="11" fillId="0" borderId="1" xfId="34" applyFont="1" applyBorder="1" applyAlignment="1" applyProtection="1">
      <alignment horizontal="center" vertical="center" wrapText="1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2" borderId="9" xfId="34" applyFont="1" applyBorder="1" applyAlignment="1" applyProtection="1">
      <alignment horizontal="center"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0" xfId="34" applyFont="1" applyBorder="1" applyAlignment="1" applyProtection="1">
      <alignment horizontal="center"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5" fontId="15" fillId="3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3" fillId="4" borderId="10" xfId="34" applyFont="1" applyBorder="1" applyAlignment="1" applyProtection="1">
      <alignment horizontal="center" vertical="center"/>
      <protection hidden="1"/>
    </xf>
    <xf numFmtId="164" fontId="4" fillId="4" borderId="10" xfId="34" applyFont="1" applyBorder="1" applyAlignment="1" applyProtection="1">
      <alignment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4" xfId="34" applyFont="1" applyBorder="1" applyAlignment="1" applyProtection="1">
      <alignment vertical="center"/>
      <protection hidden="1"/>
    </xf>
    <xf numFmtId="164" fontId="5" fillId="0" borderId="7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/>
      <protection hidden="1"/>
    </xf>
    <xf numFmtId="164" fontId="5" fillId="0" borderId="9" xfId="34" applyFont="1" applyBorder="1" applyAlignment="1" applyProtection="1">
      <alignment/>
      <protection hidden="1"/>
    </xf>
    <xf numFmtId="164" fontId="6" fillId="2" borderId="6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8" xfId="34" applyFont="1" applyBorder="1" applyAlignment="1" applyProtection="1">
      <alignment vertical="center"/>
      <protection hidden="1"/>
    </xf>
    <xf numFmtId="164" fontId="6" fillId="2" borderId="9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12" xfId="34" applyFont="1" applyBorder="1" applyAlignment="1" applyProtection="1">
      <alignment horizontal="left" vertical="center"/>
      <protection hidden="1"/>
    </xf>
    <xf numFmtId="164" fontId="6" fillId="2" borderId="4" xfId="34" applyFont="1" applyBorder="1" applyAlignment="1" applyProtection="1">
      <alignment horizontal="left" vertical="center"/>
      <protection hidden="1"/>
    </xf>
    <xf numFmtId="164" fontId="0" fillId="0" borderId="12" xfId="34" applyFont="1" applyBorder="1" applyAlignment="1" applyProtection="1">
      <alignment vertical="center"/>
      <protection hidden="1"/>
    </xf>
    <xf numFmtId="164" fontId="0" fillId="0" borderId="13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5" borderId="0" xfId="34" applyFont="1" applyBorder="1" applyAlignment="1" applyProtection="1">
      <alignment horizontal="center" vertical="center"/>
      <protection hidden="1"/>
    </xf>
    <xf numFmtId="164" fontId="14" fillId="2" borderId="10" xfId="34" applyFont="1" applyBorder="1" applyAlignment="1" applyProtection="1">
      <alignment horizontal="center" vertical="center" wrapText="1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8" fontId="15" fillId="3" borderId="10" xfId="34" applyFont="1" applyBorder="1" applyAlignment="1" applyProtection="1">
      <alignment vertical="center"/>
      <protection hidden="1"/>
    </xf>
    <xf numFmtId="164" fontId="17" fillId="2" borderId="10" xfId="34" applyFont="1" applyBorder="1" applyAlignment="1" applyProtection="1">
      <alignment horizontal="left" vertical="center" wrapText="1"/>
      <protection hidden="1"/>
    </xf>
    <xf numFmtId="164" fontId="4" fillId="0" borderId="10" xfId="34" applyFont="1" applyBorder="1" applyAlignment="1" applyProtection="1">
      <alignment horizontal="center" vertical="center" wrapText="1"/>
      <protection hidden="1"/>
    </xf>
    <xf numFmtId="169" fontId="15" fillId="3" borderId="10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left" vertical="center" wrapText="1"/>
      <protection hidden="1"/>
    </xf>
    <xf numFmtId="164" fontId="19" fillId="2" borderId="0" xfId="34" applyFont="1" applyAlignment="1" applyProtection="1">
      <alignment vertical="center"/>
      <protection hidden="1"/>
    </xf>
    <xf numFmtId="171" fontId="19" fillId="2" borderId="0" xfId="34" applyFont="1" applyAlignment="1" applyProtection="1">
      <alignment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22" fillId="0" borderId="0" xfId="34" applyFont="1" applyAlignment="1" applyProtection="1">
      <alignment vertical="center"/>
      <protection hidden="1"/>
    </xf>
    <xf numFmtId="164" fontId="22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23" fillId="2" borderId="1" xfId="34" applyFont="1" applyBorder="1" applyAlignment="1" applyProtection="1">
      <alignment horizontal="center" vertical="center"/>
      <protection hidden="1"/>
    </xf>
    <xf numFmtId="164" fontId="6" fillId="2" borderId="14" xfId="34" applyFont="1" applyBorder="1" applyAlignment="1" applyProtection="1">
      <alignment horizontal="center" vertical="center" wrapText="1"/>
      <protection hidden="1"/>
    </xf>
    <xf numFmtId="164" fontId="6" fillId="2" borderId="15" xfId="34" applyFont="1" applyBorder="1" applyAlignment="1" applyProtection="1">
      <alignment horizontal="center" vertical="center" wrapText="1"/>
      <protection hidden="1"/>
    </xf>
    <xf numFmtId="164" fontId="21" fillId="0" borderId="0" xfId="34" applyFont="1" applyBorder="1" applyAlignment="1" applyProtection="1">
      <alignment vertical="center"/>
      <protection hidden="1"/>
    </xf>
    <xf numFmtId="164" fontId="6" fillId="2" borderId="16" xfId="34" applyFont="1" applyBorder="1" applyAlignment="1" applyProtection="1">
      <alignment horizontal="center" vertical="center" wrapText="1"/>
      <protection hidden="1"/>
    </xf>
    <xf numFmtId="164" fontId="22" fillId="2" borderId="8" xfId="34" applyFont="1" applyBorder="1" applyAlignment="1" applyProtection="1">
      <alignment vertical="center"/>
      <protection hidden="1"/>
    </xf>
    <xf numFmtId="164" fontId="4" fillId="0" borderId="17" xfId="34" applyFont="1" applyBorder="1" applyAlignment="1" applyProtection="1">
      <alignment vertical="center"/>
      <protection hidden="1"/>
    </xf>
    <xf numFmtId="164" fontId="14" fillId="2" borderId="18" xfId="34" applyFont="1" applyBorder="1" applyAlignment="1" applyProtection="1">
      <alignment horizontal="center" vertical="center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  <xf numFmtId="164" fontId="17" fillId="2" borderId="18" xfId="34" applyFont="1" applyBorder="1" applyAlignment="1" applyProtection="1">
      <alignment horizontal="center" vertical="center"/>
      <protection hidden="1"/>
    </xf>
    <xf numFmtId="164" fontId="15" fillId="3" borderId="18" xfId="34" applyFont="1" applyBorder="1" applyAlignment="1" applyProtection="1">
      <alignment horizontal="center" vertical="center" wrapText="1"/>
      <protection hidden="1"/>
    </xf>
    <xf numFmtId="164" fontId="15" fillId="3" borderId="18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2" fillId="2" borderId="3" xfId="34" applyFont="1" applyBorder="1" applyAlignment="1" applyProtection="1">
      <alignment vertical="center"/>
      <protection hidden="1"/>
    </xf>
    <xf numFmtId="164" fontId="22" fillId="2" borderId="0" xfId="34" applyFont="1" applyBorder="1" applyAlignment="1" applyProtection="1">
      <alignment vertical="center"/>
      <protection hidden="1"/>
    </xf>
    <xf numFmtId="164" fontId="13" fillId="3" borderId="19" xfId="34" applyFont="1" applyBorder="1" applyAlignment="1" applyProtection="1">
      <alignment horizontal="center" vertical="center" wrapText="1"/>
      <protection hidden="1"/>
    </xf>
    <xf numFmtId="164" fontId="13" fillId="5" borderId="19" xfId="34" applyFont="1" applyBorder="1" applyAlignment="1" applyProtection="1">
      <alignment horizontal="center" vertical="center" wrapText="1"/>
      <protection hidden="1"/>
    </xf>
    <xf numFmtId="164" fontId="14" fillId="2" borderId="20" xfId="34" applyFont="1" applyBorder="1" applyAlignment="1" applyProtection="1">
      <alignment horizontal="center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243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256" width="14.421875" style="3" customWidth="1"/>
    <col min="257" max="260" width="30.421875" style="3" customWidth="1"/>
    <col min="261" max="261" width="27.8515625" style="3" customWidth="1"/>
    <col min="262" max="262" width="31.28125" style="3" customWidth="1"/>
    <col min="263" max="263" width="27.8515625" style="3" customWidth="1"/>
    <col min="264" max="275" width="36.7109375" style="3" customWidth="1"/>
    <col min="276" max="276" width="23.7109375" style="3" customWidth="1"/>
    <col min="277" max="277" width="21.00390625" style="3" customWidth="1"/>
    <col min="278" max="278" width="18.7109375" style="3" customWidth="1"/>
    <col min="279" max="279" width="17.140625" style="3" customWidth="1"/>
    <col min="280" max="280" width="7.57421875" style="3" customWidth="1"/>
    <col min="281" max="281" width="40.8515625" style="3" customWidth="1"/>
    <col min="282" max="297" width="15.28125" style="3" customWidth="1"/>
    <col min="298" max="512" width="14.421875" style="3" customWidth="1"/>
    <col min="513" max="516" width="30.421875" style="3" customWidth="1"/>
    <col min="517" max="517" width="27.8515625" style="3" customWidth="1"/>
    <col min="518" max="518" width="31.28125" style="3" customWidth="1"/>
    <col min="519" max="519" width="27.8515625" style="3" customWidth="1"/>
    <col min="520" max="531" width="36.7109375" style="3" customWidth="1"/>
    <col min="532" max="532" width="23.7109375" style="3" customWidth="1"/>
    <col min="533" max="533" width="21.00390625" style="3" customWidth="1"/>
    <col min="534" max="534" width="18.7109375" style="3" customWidth="1"/>
    <col min="535" max="535" width="17.140625" style="3" customWidth="1"/>
    <col min="536" max="536" width="7.57421875" style="3" customWidth="1"/>
    <col min="537" max="537" width="40.8515625" style="3" customWidth="1"/>
    <col min="538" max="553" width="15.28125" style="3" customWidth="1"/>
    <col min="554" max="768" width="14.421875" style="3" customWidth="1"/>
    <col min="769" max="772" width="30.421875" style="3" customWidth="1"/>
    <col min="773" max="773" width="27.8515625" style="3" customWidth="1"/>
    <col min="774" max="774" width="31.28125" style="3" customWidth="1"/>
    <col min="775" max="775" width="27.8515625" style="3" customWidth="1"/>
    <col min="776" max="787" width="36.7109375" style="3" customWidth="1"/>
    <col min="788" max="788" width="23.7109375" style="3" customWidth="1"/>
    <col min="789" max="789" width="21.00390625" style="3" customWidth="1"/>
    <col min="790" max="790" width="18.7109375" style="3" customWidth="1"/>
    <col min="791" max="791" width="17.140625" style="3" customWidth="1"/>
    <col min="792" max="792" width="7.57421875" style="3" customWidth="1"/>
    <col min="793" max="793" width="40.8515625" style="3" customWidth="1"/>
    <col min="794" max="809" width="15.28125" style="3" customWidth="1"/>
    <col min="810" max="1024" width="14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34</v>
      </c>
      <c r="B23" s="40">
        <v>4038800</v>
      </c>
      <c r="C23" s="40" t="s">
        <v>104</v>
      </c>
      <c r="D23" s="40" t="s">
        <v>105</v>
      </c>
      <c r="E23" s="40" t="s">
        <v>106</v>
      </c>
      <c r="F23" s="41" t="s">
        <v>107</v>
      </c>
      <c r="G23" s="40">
        <v>693295</v>
      </c>
      <c r="H23" s="40">
        <v>2095200</v>
      </c>
      <c r="I23" s="40">
        <v>307</v>
      </c>
      <c r="J23" s="40" t="s">
        <v>42</v>
      </c>
      <c r="K23" s="42">
        <v>690039</v>
      </c>
      <c r="L23" s="42">
        <v>2095335</v>
      </c>
      <c r="M23" s="42">
        <v>689936</v>
      </c>
      <c r="N23" s="42">
        <v>2095308</v>
      </c>
      <c r="O23" s="42">
        <v>9.7</v>
      </c>
      <c r="P23" s="42">
        <v>120</v>
      </c>
      <c r="R23" s="23" t="s">
        <v>108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>
        <v>741728</v>
      </c>
      <c r="H24" s="47">
        <v>6528032</v>
      </c>
      <c r="K24" s="47">
        <v>738476</v>
      </c>
      <c r="L24" s="47">
        <v>6528195</v>
      </c>
      <c r="M24" s="47">
        <v>738373</v>
      </c>
      <c r="N24" s="47">
        <v>6528170</v>
      </c>
      <c r="R24" s="23" t="s">
        <v>109</v>
      </c>
      <c r="S24" s="43"/>
      <c r="T24" s="43"/>
      <c r="U24" s="43"/>
      <c r="V24" s="43"/>
      <c r="W24" s="43"/>
      <c r="X24" s="43"/>
      <c r="Y24" s="44"/>
    </row>
    <row r="25" spans="1:25" s="6" customFormat="1" ht="15.75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2.75">
      <c r="A28" s="18" t="s">
        <v>32</v>
      </c>
      <c r="B28" s="19" t="s">
        <v>114</v>
      </c>
      <c r="C28" s="19"/>
      <c r="D28" s="19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25" t="s">
        <v>120</v>
      </c>
      <c r="B32" s="15" t="s">
        <v>121</v>
      </c>
      <c r="C32" s="16"/>
      <c r="D32" s="16"/>
      <c r="E32" s="55"/>
      <c r="G32" s="4" t="s">
        <v>122</v>
      </c>
      <c r="H32" s="4"/>
      <c r="I32" s="4"/>
      <c r="J32" s="4"/>
      <c r="V32" s="1"/>
      <c r="W32" s="1"/>
    </row>
    <row r="33" spans="1:21" ht="12.75">
      <c r="A33" s="29" t="s">
        <v>123</v>
      </c>
      <c r="B33" s="58" t="s">
        <v>124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125</v>
      </c>
      <c r="I35" s="61" t="s">
        <v>126</v>
      </c>
      <c r="J35" s="62"/>
      <c r="U35" s="3"/>
    </row>
    <row r="36" spans="6:21" ht="12.75">
      <c r="F36" s="1"/>
      <c r="G36" s="1"/>
      <c r="H36" s="60" t="s">
        <v>127</v>
      </c>
      <c r="I36" s="61" t="s">
        <v>128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R38" s="65"/>
      <c r="S38" s="65"/>
      <c r="T38" s="3"/>
      <c r="U38" s="3"/>
    </row>
    <row r="39" spans="1:21" ht="14.25">
      <c r="A39" s="70">
        <f>B23</f>
        <v>4038800</v>
      </c>
      <c r="B39" s="70" t="str">
        <f>C23</f>
        <v>la Durolle</v>
      </c>
      <c r="C39" s="71" t="s">
        <v>132</v>
      </c>
      <c r="D39" s="72">
        <v>41885</v>
      </c>
      <c r="E39" s="42">
        <v>7.2</v>
      </c>
      <c r="F39" s="73" t="s">
        <v>133</v>
      </c>
      <c r="G39" s="74" t="s">
        <v>11</v>
      </c>
      <c r="H39" s="75">
        <v>1</v>
      </c>
      <c r="I39" s="75"/>
      <c r="R39" s="65"/>
      <c r="S39" s="65"/>
      <c r="T39" s="3"/>
      <c r="U39" s="3"/>
    </row>
    <row r="40" spans="1:21" ht="14.25">
      <c r="A40" s="39" t="s">
        <v>134</v>
      </c>
      <c r="B40" s="76"/>
      <c r="C40" s="76"/>
      <c r="D40" s="77"/>
      <c r="E40" s="76"/>
      <c r="F40" s="73" t="s">
        <v>135</v>
      </c>
      <c r="G40" s="74" t="s">
        <v>19</v>
      </c>
      <c r="H40" s="75">
        <v>0</v>
      </c>
      <c r="I40" s="75"/>
      <c r="R40" s="65"/>
      <c r="S40" s="65"/>
      <c r="T40" s="3"/>
      <c r="U40" s="3"/>
    </row>
    <row r="41" spans="1:21" ht="14.25">
      <c r="A41" s="78"/>
      <c r="B41" s="78"/>
      <c r="C41" s="78"/>
      <c r="D41" s="78"/>
      <c r="E41" s="78"/>
      <c r="F41" s="73" t="s">
        <v>136</v>
      </c>
      <c r="G41" s="74" t="s">
        <v>28</v>
      </c>
      <c r="H41" s="75">
        <v>0</v>
      </c>
      <c r="I41" s="75"/>
      <c r="R41" s="65"/>
      <c r="S41" s="65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137</v>
      </c>
      <c r="G42" s="74" t="s">
        <v>36</v>
      </c>
      <c r="H42" s="75">
        <v>1</v>
      </c>
      <c r="I42" s="75"/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138</v>
      </c>
      <c r="G43" s="74" t="s">
        <v>43</v>
      </c>
      <c r="H43" s="75">
        <v>78</v>
      </c>
      <c r="I43" s="75"/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139</v>
      </c>
      <c r="G44" s="74" t="s">
        <v>48</v>
      </c>
      <c r="H44" s="75">
        <v>1</v>
      </c>
      <c r="I44" s="75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140</v>
      </c>
      <c r="G45" s="74" t="s">
        <v>53</v>
      </c>
      <c r="H45" s="75">
        <v>2</v>
      </c>
      <c r="I45" s="75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141</v>
      </c>
      <c r="G46" s="74" t="s">
        <v>58</v>
      </c>
      <c r="H46" s="75">
        <v>0</v>
      </c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142</v>
      </c>
      <c r="G47" s="74" t="s">
        <v>62</v>
      </c>
      <c r="H47" s="75">
        <v>0</v>
      </c>
      <c r="I47" s="75"/>
    </row>
    <row r="48" spans="1:19" s="6" customFormat="1" ht="14.25">
      <c r="A48" s="76"/>
      <c r="B48" s="76"/>
      <c r="C48" s="76"/>
      <c r="D48" s="77"/>
      <c r="E48" s="76"/>
      <c r="F48" s="73" t="s">
        <v>143</v>
      </c>
      <c r="G48" s="74" t="s">
        <v>66</v>
      </c>
      <c r="H48" s="75">
        <v>15</v>
      </c>
      <c r="I48" s="75"/>
      <c r="O48" s="1"/>
      <c r="P48" s="1"/>
      <c r="Q48" s="1"/>
      <c r="R48" s="65"/>
      <c r="S48" s="65"/>
    </row>
    <row r="49" spans="1:19" s="6" customFormat="1" ht="14.25">
      <c r="A49" s="76"/>
      <c r="B49" s="76"/>
      <c r="C49" s="76"/>
      <c r="D49" s="77"/>
      <c r="E49" s="76"/>
      <c r="F49" s="73" t="s">
        <v>144</v>
      </c>
      <c r="G49" s="74" t="s">
        <v>70</v>
      </c>
      <c r="H49" s="75">
        <v>0</v>
      </c>
      <c r="I49" s="75"/>
      <c r="M49" s="1"/>
      <c r="N49" s="1"/>
      <c r="O49" s="1"/>
      <c r="P49" s="1"/>
      <c r="Q49" s="1"/>
      <c r="R49" s="65"/>
      <c r="S49" s="65"/>
    </row>
    <row r="50" spans="1:19" s="6" customFormat="1" ht="14.25">
      <c r="A50" s="76"/>
      <c r="B50" s="76"/>
      <c r="C50" s="76"/>
      <c r="D50" s="77"/>
      <c r="E50" s="76"/>
      <c r="F50" s="73" t="s">
        <v>145</v>
      </c>
      <c r="G50" s="74" t="s">
        <v>74</v>
      </c>
      <c r="H50" s="75">
        <v>2</v>
      </c>
      <c r="I50" s="75"/>
      <c r="M50" s="1"/>
      <c r="N50" s="1"/>
      <c r="O50" s="1"/>
      <c r="P50" s="1"/>
      <c r="Q50" s="1"/>
      <c r="R50" s="65"/>
      <c r="S50" s="65"/>
    </row>
    <row r="51" spans="1:22" s="6" customFormat="1" ht="15.75">
      <c r="A51" s="5"/>
      <c r="B51" s="5"/>
      <c r="C51" s="5"/>
      <c r="D51" s="5"/>
      <c r="E51" s="5"/>
      <c r="F51" s="79" t="s">
        <v>146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147</v>
      </c>
      <c r="B52" s="4"/>
      <c r="C52" s="4"/>
      <c r="D52" s="4"/>
      <c r="E52" s="4"/>
      <c r="F52" s="45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8" t="s">
        <v>130</v>
      </c>
      <c r="B55" s="19" t="s">
        <v>148</v>
      </c>
      <c r="C55" s="19"/>
      <c r="D55" s="19"/>
      <c r="E55" s="19"/>
      <c r="F55" s="50"/>
      <c r="G55" s="13"/>
      <c r="J55" s="85"/>
      <c r="T55" s="65"/>
      <c r="U55" s="65"/>
    </row>
    <row r="56" spans="1:21" ht="12.75">
      <c r="A56" s="25" t="s">
        <v>149</v>
      </c>
      <c r="B56" s="16" t="s">
        <v>148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2.75">
      <c r="A57" s="25" t="s">
        <v>150</v>
      </c>
      <c r="B57" s="16" t="s">
        <v>151</v>
      </c>
      <c r="C57" s="16"/>
      <c r="D57" s="16"/>
      <c r="E57" s="16"/>
      <c r="F57" s="55"/>
      <c r="G57" s="13"/>
      <c r="H57" s="86" t="s">
        <v>152</v>
      </c>
      <c r="I57" s="86" t="s">
        <v>131</v>
      </c>
      <c r="J57" s="86" t="s">
        <v>153</v>
      </c>
      <c r="T57" s="65"/>
      <c r="U57" s="65"/>
    </row>
    <row r="58" spans="1:21" ht="12.75">
      <c r="A58" s="25" t="s">
        <v>154</v>
      </c>
      <c r="B58" s="16" t="s">
        <v>155</v>
      </c>
      <c r="C58" s="16"/>
      <c r="D58" s="16"/>
      <c r="E58" s="16"/>
      <c r="F58" s="55"/>
      <c r="G58" s="13"/>
      <c r="H58" s="87" t="s">
        <v>156</v>
      </c>
      <c r="I58" s="87" t="s">
        <v>37</v>
      </c>
      <c r="J58" s="87" t="s">
        <v>157</v>
      </c>
      <c r="T58" s="65"/>
      <c r="U58" s="65"/>
    </row>
    <row r="59" spans="1:21" ht="12.75">
      <c r="A59" s="25" t="s">
        <v>158</v>
      </c>
      <c r="B59" s="16" t="s">
        <v>159</v>
      </c>
      <c r="C59" s="16"/>
      <c r="D59" s="16"/>
      <c r="E59" s="16"/>
      <c r="F59" s="55"/>
      <c r="G59" s="13"/>
      <c r="H59" s="88" t="s">
        <v>160</v>
      </c>
      <c r="I59" s="88" t="s">
        <v>12</v>
      </c>
      <c r="J59" s="88" t="s">
        <v>161</v>
      </c>
      <c r="T59" s="65"/>
      <c r="U59" s="65"/>
    </row>
    <row r="60" spans="1:21" ht="12.75">
      <c r="A60" s="25" t="s">
        <v>162</v>
      </c>
      <c r="B60" s="16" t="s">
        <v>163</v>
      </c>
      <c r="C60" s="16"/>
      <c r="D60" s="16"/>
      <c r="E60" s="16"/>
      <c r="F60" s="55"/>
      <c r="G60" s="13"/>
      <c r="H60" s="88" t="s">
        <v>164</v>
      </c>
      <c r="I60" s="88" t="s">
        <v>20</v>
      </c>
      <c r="J60" s="88" t="s">
        <v>165</v>
      </c>
      <c r="P60" s="2"/>
      <c r="Q60" s="2"/>
      <c r="R60" s="2"/>
      <c r="S60" s="2"/>
      <c r="T60" s="2"/>
      <c r="U60" s="2"/>
    </row>
    <row r="61" spans="1:21" ht="12.75">
      <c r="A61" s="25" t="s">
        <v>166</v>
      </c>
      <c r="B61" s="16" t="s">
        <v>167</v>
      </c>
      <c r="C61" s="16"/>
      <c r="D61" s="16"/>
      <c r="E61" s="16"/>
      <c r="F61" s="55"/>
      <c r="G61" s="89"/>
      <c r="H61" s="90" t="s">
        <v>168</v>
      </c>
      <c r="I61" s="90" t="s">
        <v>29</v>
      </c>
      <c r="J61" s="90" t="s">
        <v>169</v>
      </c>
      <c r="O61" s="2"/>
      <c r="T61" s="65"/>
      <c r="U61" s="65"/>
    </row>
    <row r="62" spans="1:21" ht="12.75">
      <c r="A62" s="29" t="s">
        <v>170</v>
      </c>
      <c r="B62" s="30" t="s">
        <v>171</v>
      </c>
      <c r="C62" s="91"/>
      <c r="D62" s="91"/>
      <c r="E62" s="30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172</v>
      </c>
      <c r="D65" s="93" t="s">
        <v>130</v>
      </c>
      <c r="E65" s="93" t="s">
        <v>149</v>
      </c>
      <c r="F65" s="93" t="s">
        <v>150</v>
      </c>
      <c r="G65" s="93" t="s">
        <v>154</v>
      </c>
      <c r="H65" s="93" t="s">
        <v>173</v>
      </c>
      <c r="I65" s="93" t="s">
        <v>162</v>
      </c>
      <c r="J65" s="93" t="s">
        <v>166</v>
      </c>
      <c r="K65" s="93" t="s">
        <v>170</v>
      </c>
      <c r="T65" s="65"/>
      <c r="U65" s="65"/>
    </row>
    <row r="66" spans="1:21" ht="14.25">
      <c r="A66" s="94">
        <f>A39</f>
        <v>4038800</v>
      </c>
      <c r="B66" s="95">
        <f>D39</f>
        <v>41885</v>
      </c>
      <c r="C66" s="96" t="s">
        <v>174</v>
      </c>
      <c r="D66" s="97" t="s">
        <v>43</v>
      </c>
      <c r="E66" s="97" t="s">
        <v>29</v>
      </c>
      <c r="F66" s="98" t="s">
        <v>30</v>
      </c>
      <c r="G66" s="75">
        <v>50</v>
      </c>
      <c r="H66" s="75">
        <v>0</v>
      </c>
      <c r="I66" s="75" t="s">
        <v>10</v>
      </c>
      <c r="J66" s="75" t="s">
        <v>175</v>
      </c>
      <c r="K66" s="75"/>
      <c r="T66" s="65"/>
      <c r="U66" s="65"/>
    </row>
    <row r="67" spans="1:21" ht="14.25">
      <c r="A67" s="99">
        <f>+A$66</f>
        <v>4038800</v>
      </c>
      <c r="B67" s="100">
        <f>+B$66</f>
        <v>41885</v>
      </c>
      <c r="C67" s="96" t="s">
        <v>176</v>
      </c>
      <c r="D67" s="98" t="s">
        <v>43</v>
      </c>
      <c r="E67" s="98" t="s">
        <v>20</v>
      </c>
      <c r="F67" s="98" t="s">
        <v>21</v>
      </c>
      <c r="G67" s="75">
        <v>30</v>
      </c>
      <c r="H67" s="75">
        <v>0</v>
      </c>
      <c r="I67" s="75" t="s">
        <v>10</v>
      </c>
      <c r="J67" s="75" t="s">
        <v>175</v>
      </c>
      <c r="K67" s="75"/>
      <c r="T67" s="65"/>
      <c r="U67" s="65"/>
    </row>
    <row r="68" spans="1:21" ht="14.25">
      <c r="A68" s="99">
        <f>+A$66</f>
        <v>4038800</v>
      </c>
      <c r="B68" s="100">
        <f>+B$66</f>
        <v>41885</v>
      </c>
      <c r="C68" s="96" t="s">
        <v>177</v>
      </c>
      <c r="D68" s="98" t="s">
        <v>43</v>
      </c>
      <c r="E68" s="98" t="s">
        <v>12</v>
      </c>
      <c r="F68" s="98" t="s">
        <v>21</v>
      </c>
      <c r="G68" s="75">
        <v>10</v>
      </c>
      <c r="H68" s="75">
        <v>0</v>
      </c>
      <c r="I68" s="75" t="s">
        <v>10</v>
      </c>
      <c r="J68" s="75" t="s">
        <v>175</v>
      </c>
      <c r="K68" s="75"/>
      <c r="T68" s="65"/>
      <c r="U68" s="65"/>
    </row>
    <row r="69" spans="1:21" ht="14.25">
      <c r="A69" s="99">
        <f>+A$66</f>
        <v>4038800</v>
      </c>
      <c r="B69" s="100">
        <f>+B$66</f>
        <v>41885</v>
      </c>
      <c r="C69" s="96" t="s">
        <v>178</v>
      </c>
      <c r="D69" s="98" t="s">
        <v>43</v>
      </c>
      <c r="E69" s="98" t="s">
        <v>37</v>
      </c>
      <c r="F69" s="98" t="s">
        <v>21</v>
      </c>
      <c r="G69" s="75">
        <v>5</v>
      </c>
      <c r="H69" s="75">
        <v>2</v>
      </c>
      <c r="I69" s="75" t="s">
        <v>10</v>
      </c>
      <c r="J69" s="75" t="s">
        <v>175</v>
      </c>
      <c r="K69" s="75"/>
      <c r="T69" s="65"/>
      <c r="U69" s="65"/>
    </row>
    <row r="70" spans="1:21" ht="14.25">
      <c r="A70" s="99">
        <f>+A$66</f>
        <v>4038800</v>
      </c>
      <c r="B70" s="100">
        <f>+B$66</f>
        <v>41885</v>
      </c>
      <c r="C70" s="96" t="s">
        <v>179</v>
      </c>
      <c r="D70" s="98" t="s">
        <v>48</v>
      </c>
      <c r="E70" s="98" t="s">
        <v>20</v>
      </c>
      <c r="F70" s="98" t="s">
        <v>13</v>
      </c>
      <c r="G70" s="75">
        <v>25</v>
      </c>
      <c r="H70" s="75">
        <v>0</v>
      </c>
      <c r="I70" s="75" t="s">
        <v>10</v>
      </c>
      <c r="J70" s="75" t="s">
        <v>175</v>
      </c>
      <c r="K70" s="75"/>
      <c r="T70" s="65"/>
      <c r="U70" s="65"/>
    </row>
    <row r="71" spans="1:21" ht="14.25">
      <c r="A71" s="99">
        <f>+A$66</f>
        <v>4038800</v>
      </c>
      <c r="B71" s="100">
        <f>+B$66</f>
        <v>41885</v>
      </c>
      <c r="C71" s="96" t="s">
        <v>180</v>
      </c>
      <c r="D71" s="98" t="s">
        <v>36</v>
      </c>
      <c r="E71" s="98" t="s">
        <v>12</v>
      </c>
      <c r="F71" s="98" t="s">
        <v>13</v>
      </c>
      <c r="G71" s="75">
        <v>25</v>
      </c>
      <c r="H71" s="75">
        <v>3</v>
      </c>
      <c r="I71" s="75" t="s">
        <v>10</v>
      </c>
      <c r="J71" s="75" t="s">
        <v>175</v>
      </c>
      <c r="K71" s="75"/>
      <c r="T71" s="65"/>
      <c r="U71" s="65"/>
    </row>
    <row r="72" spans="1:21" ht="14.25">
      <c r="A72" s="99">
        <f>+A$66</f>
        <v>4038800</v>
      </c>
      <c r="B72" s="100">
        <f>+B$66</f>
        <v>41885</v>
      </c>
      <c r="C72" s="96" t="s">
        <v>181</v>
      </c>
      <c r="D72" s="98" t="s">
        <v>66</v>
      </c>
      <c r="E72" s="98" t="s">
        <v>37</v>
      </c>
      <c r="F72" s="98" t="s">
        <v>21</v>
      </c>
      <c r="G72" s="75">
        <v>110</v>
      </c>
      <c r="H72" s="75">
        <v>0</v>
      </c>
      <c r="I72" s="75" t="s">
        <v>10</v>
      </c>
      <c r="J72" s="75" t="s">
        <v>175</v>
      </c>
      <c r="K72" s="75"/>
      <c r="T72" s="65"/>
      <c r="U72" s="65"/>
    </row>
    <row r="73" spans="1:21" ht="14.25">
      <c r="A73" s="99">
        <f>+A$66</f>
        <v>4038800</v>
      </c>
      <c r="B73" s="100">
        <f>+B$66</f>
        <v>41885</v>
      </c>
      <c r="C73" s="96" t="s">
        <v>182</v>
      </c>
      <c r="D73" s="98" t="s">
        <v>11</v>
      </c>
      <c r="E73" s="98" t="s">
        <v>20</v>
      </c>
      <c r="F73" s="98" t="s">
        <v>13</v>
      </c>
      <c r="G73" s="75">
        <v>20</v>
      </c>
      <c r="H73" s="75">
        <v>0</v>
      </c>
      <c r="I73" s="75" t="s">
        <v>10</v>
      </c>
      <c r="J73" s="75" t="s">
        <v>175</v>
      </c>
      <c r="K73" s="75"/>
      <c r="T73" s="65"/>
      <c r="U73" s="65"/>
    </row>
    <row r="74" spans="1:21" ht="14.25">
      <c r="A74" s="99">
        <f>+A$66</f>
        <v>4038800</v>
      </c>
      <c r="B74" s="100">
        <f>+B$66</f>
        <v>41885</v>
      </c>
      <c r="C74" s="96" t="s">
        <v>183</v>
      </c>
      <c r="D74" s="98" t="s">
        <v>53</v>
      </c>
      <c r="E74" s="98" t="s">
        <v>12</v>
      </c>
      <c r="F74" s="98" t="s">
        <v>13</v>
      </c>
      <c r="G74" s="75">
        <v>10</v>
      </c>
      <c r="H74" s="75">
        <v>0</v>
      </c>
      <c r="I74" s="75" t="s">
        <v>10</v>
      </c>
      <c r="J74" s="75" t="s">
        <v>175</v>
      </c>
      <c r="K74" s="75"/>
      <c r="T74" s="65"/>
      <c r="U74" s="65"/>
    </row>
    <row r="75" spans="1:21" ht="14.25">
      <c r="A75" s="99">
        <f>+A$66</f>
        <v>4038800</v>
      </c>
      <c r="B75" s="100">
        <f>+B$66</f>
        <v>41885</v>
      </c>
      <c r="C75" s="96" t="s">
        <v>184</v>
      </c>
      <c r="D75" s="98" t="s">
        <v>43</v>
      </c>
      <c r="E75" s="98" t="s">
        <v>37</v>
      </c>
      <c r="F75" s="98" t="s">
        <v>30</v>
      </c>
      <c r="G75" s="75">
        <v>5</v>
      </c>
      <c r="H75" s="75">
        <v>0</v>
      </c>
      <c r="I75" s="75" t="s">
        <v>10</v>
      </c>
      <c r="J75" s="75" t="s">
        <v>175</v>
      </c>
      <c r="K75" s="75"/>
      <c r="T75" s="65"/>
      <c r="U75" s="65"/>
    </row>
    <row r="76" spans="1:21" ht="14.25">
      <c r="A76" s="99">
        <f>+A$66</f>
        <v>4038800</v>
      </c>
      <c r="B76" s="100">
        <f>+B$66</f>
        <v>41885</v>
      </c>
      <c r="C76" s="96" t="s">
        <v>185</v>
      </c>
      <c r="D76" s="98" t="s">
        <v>43</v>
      </c>
      <c r="E76" s="98" t="s">
        <v>12</v>
      </c>
      <c r="F76" s="98" t="s">
        <v>30</v>
      </c>
      <c r="G76" s="75">
        <v>10</v>
      </c>
      <c r="H76" s="75">
        <v>0</v>
      </c>
      <c r="I76" s="75" t="s">
        <v>10</v>
      </c>
      <c r="J76" s="75" t="s">
        <v>175</v>
      </c>
      <c r="K76" s="75"/>
      <c r="T76" s="65"/>
      <c r="U76" s="65"/>
    </row>
    <row r="77" spans="1:21" ht="14.25">
      <c r="A77" s="99">
        <f>+A$66</f>
        <v>4038800</v>
      </c>
      <c r="B77" s="100">
        <f>+B$66</f>
        <v>41885</v>
      </c>
      <c r="C77" s="96" t="s">
        <v>186</v>
      </c>
      <c r="D77" s="98" t="s">
        <v>43</v>
      </c>
      <c r="E77" s="98" t="s">
        <v>20</v>
      </c>
      <c r="F77" s="98" t="s">
        <v>30</v>
      </c>
      <c r="G77" s="75">
        <v>40</v>
      </c>
      <c r="H77" s="75">
        <v>0</v>
      </c>
      <c r="I77" s="75" t="s">
        <v>10</v>
      </c>
      <c r="J77" s="75" t="s">
        <v>175</v>
      </c>
      <c r="K77" s="75"/>
      <c r="T77" s="65"/>
      <c r="U77" s="65"/>
    </row>
    <row r="78" spans="1:21" ht="15.75">
      <c r="A78" s="5"/>
      <c r="T78" s="65"/>
      <c r="U78" s="65"/>
    </row>
    <row r="79" spans="1:21" ht="15.75">
      <c r="A79" s="4" t="s">
        <v>187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188</v>
      </c>
      <c r="B82" s="19" t="s">
        <v>189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190</v>
      </c>
      <c r="B83" s="15" t="s">
        <v>191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150</v>
      </c>
      <c r="B84" s="30" t="s">
        <v>192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193</v>
      </c>
      <c r="F86" s="103"/>
      <c r="G86" s="103"/>
      <c r="H86" s="104" t="s">
        <v>194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188</v>
      </c>
      <c r="D87" s="105" t="s">
        <v>190</v>
      </c>
      <c r="E87" s="39" t="s">
        <v>195</v>
      </c>
      <c r="F87" s="39" t="s">
        <v>196</v>
      </c>
      <c r="G87" s="39" t="s">
        <v>197</v>
      </c>
      <c r="H87" s="106" t="s">
        <v>198</v>
      </c>
      <c r="I87" s="39" t="s">
        <v>199</v>
      </c>
      <c r="J87" s="39" t="s">
        <v>200</v>
      </c>
      <c r="K87" s="39" t="s">
        <v>201</v>
      </c>
      <c r="L87" s="39" t="s">
        <v>202</v>
      </c>
      <c r="M87" s="39" t="s">
        <v>203</v>
      </c>
      <c r="N87" s="39" t="s">
        <v>204</v>
      </c>
      <c r="O87" s="39" t="s">
        <v>205</v>
      </c>
      <c r="P87" s="39" t="s">
        <v>206</v>
      </c>
      <c r="Q87" s="39" t="s">
        <v>207</v>
      </c>
      <c r="R87" s="39" t="s">
        <v>208</v>
      </c>
      <c r="S87" s="39" t="s">
        <v>209</v>
      </c>
      <c r="T87" s="65"/>
      <c r="U87" s="65"/>
    </row>
    <row r="88" spans="1:21" ht="14.25">
      <c r="A88" s="70">
        <f>A66</f>
        <v>4038800</v>
      </c>
      <c r="B88" s="107">
        <f>B66</f>
        <v>41885</v>
      </c>
      <c r="C88" s="75" t="s">
        <v>210</v>
      </c>
      <c r="D88" s="75">
        <v>69</v>
      </c>
      <c r="E88" s="75">
        <v>23</v>
      </c>
      <c r="F88" s="75"/>
      <c r="G88" s="75">
        <v>4</v>
      </c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4.25">
      <c r="A89" s="99">
        <f>+A$88</f>
        <v>4038800</v>
      </c>
      <c r="B89" s="100">
        <f>+B$88</f>
        <v>41885</v>
      </c>
      <c r="C89" s="75" t="s">
        <v>211</v>
      </c>
      <c r="D89" s="75">
        <v>46</v>
      </c>
      <c r="E89" s="75">
        <v>1</v>
      </c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>+A$88</f>
        <v>4038800</v>
      </c>
      <c r="B90" s="100">
        <f>+B$88</f>
        <v>41885</v>
      </c>
      <c r="C90" s="75" t="s">
        <v>212</v>
      </c>
      <c r="D90" s="75">
        <v>268</v>
      </c>
      <c r="E90" s="75">
        <v>1</v>
      </c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>+A$88</f>
        <v>4038800</v>
      </c>
      <c r="B91" s="100">
        <f>+B$88</f>
        <v>41885</v>
      </c>
      <c r="C91" s="75" t="s">
        <v>213</v>
      </c>
      <c r="D91" s="75">
        <v>190</v>
      </c>
      <c r="E91" s="75"/>
      <c r="F91" s="75">
        <v>2</v>
      </c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>+A$88</f>
        <v>4038800</v>
      </c>
      <c r="B92" s="100">
        <f>+B$88</f>
        <v>41885</v>
      </c>
      <c r="C92" s="75" t="s">
        <v>214</v>
      </c>
      <c r="D92" s="75">
        <v>212</v>
      </c>
      <c r="E92" s="75">
        <v>16</v>
      </c>
      <c r="F92" s="75"/>
      <c r="G92" s="75">
        <v>3</v>
      </c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>+A$88</f>
        <v>4038800</v>
      </c>
      <c r="B93" s="100">
        <f>+B$88</f>
        <v>41885</v>
      </c>
      <c r="C93" s="75" t="s">
        <v>215</v>
      </c>
      <c r="D93" s="75">
        <v>312</v>
      </c>
      <c r="E93" s="75">
        <v>1</v>
      </c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>+A$88</f>
        <v>4038800</v>
      </c>
      <c r="B94" s="100">
        <f>+B$88</f>
        <v>41885</v>
      </c>
      <c r="C94" s="75" t="s">
        <v>216</v>
      </c>
      <c r="D94" s="75">
        <v>3146</v>
      </c>
      <c r="E94" s="75">
        <v>2</v>
      </c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>+A$88</f>
        <v>4038800</v>
      </c>
      <c r="B95" s="100">
        <f>+B$88</f>
        <v>41885</v>
      </c>
      <c r="C95" s="75" t="s">
        <v>217</v>
      </c>
      <c r="D95" s="75">
        <v>223</v>
      </c>
      <c r="E95" s="75">
        <v>2</v>
      </c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>+A$88</f>
        <v>4038800</v>
      </c>
      <c r="B96" s="100">
        <f>+B$88</f>
        <v>41885</v>
      </c>
      <c r="C96" s="75" t="s">
        <v>218</v>
      </c>
      <c r="D96" s="75">
        <v>231</v>
      </c>
      <c r="E96" s="75">
        <v>3</v>
      </c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>+A$88</f>
        <v>4038800</v>
      </c>
      <c r="B97" s="100">
        <f>+B$88</f>
        <v>41885</v>
      </c>
      <c r="C97" s="75" t="s">
        <v>219</v>
      </c>
      <c r="D97" s="75">
        <v>241</v>
      </c>
      <c r="E97" s="75">
        <v>1</v>
      </c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>+A$88</f>
        <v>4038800</v>
      </c>
      <c r="B98" s="100">
        <f>+B$88</f>
        <v>41885</v>
      </c>
      <c r="C98" s="75" t="s">
        <v>220</v>
      </c>
      <c r="D98" s="75">
        <v>239</v>
      </c>
      <c r="E98" s="75">
        <v>1</v>
      </c>
      <c r="F98" s="75">
        <v>1</v>
      </c>
      <c r="G98" s="75">
        <v>1</v>
      </c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4.25">
      <c r="A99" s="99">
        <f>+A$88</f>
        <v>4038800</v>
      </c>
      <c r="B99" s="100">
        <f>+B$88</f>
        <v>41885</v>
      </c>
      <c r="C99" s="75" t="s">
        <v>221</v>
      </c>
      <c r="D99" s="75">
        <v>183</v>
      </c>
      <c r="E99" s="75">
        <v>1</v>
      </c>
      <c r="F99" s="75">
        <v>1</v>
      </c>
      <c r="G99" s="75">
        <v>2</v>
      </c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4.25">
      <c r="A100" s="99">
        <f>+A$88</f>
        <v>4038800</v>
      </c>
      <c r="B100" s="100">
        <f>+B$88</f>
        <v>41885</v>
      </c>
      <c r="C100" s="75" t="s">
        <v>222</v>
      </c>
      <c r="D100" s="75">
        <v>364</v>
      </c>
      <c r="E100" s="75">
        <v>13</v>
      </c>
      <c r="F100" s="75">
        <v>28</v>
      </c>
      <c r="G100" s="75">
        <v>26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4.25">
      <c r="A101" s="99">
        <f>+A$88</f>
        <v>4038800</v>
      </c>
      <c r="B101" s="100">
        <f>+B$88</f>
        <v>41885</v>
      </c>
      <c r="C101" s="75" t="s">
        <v>223</v>
      </c>
      <c r="D101" s="75">
        <v>451</v>
      </c>
      <c r="E101" s="75">
        <v>6</v>
      </c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>+A$88</f>
        <v>4038800</v>
      </c>
      <c r="B102" s="100">
        <f>+B$88</f>
        <v>41885</v>
      </c>
      <c r="C102" s="75" t="s">
        <v>224</v>
      </c>
      <c r="D102" s="75">
        <v>399</v>
      </c>
      <c r="E102" s="75"/>
      <c r="F102" s="75">
        <v>1</v>
      </c>
      <c r="G102" s="75">
        <v>1</v>
      </c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>+A$88</f>
        <v>4038800</v>
      </c>
      <c r="B103" s="100">
        <f>+B$88</f>
        <v>41885</v>
      </c>
      <c r="C103" s="75" t="s">
        <v>225</v>
      </c>
      <c r="D103" s="75">
        <v>421</v>
      </c>
      <c r="E103" s="75">
        <v>2</v>
      </c>
      <c r="F103" s="75">
        <v>1</v>
      </c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4.25">
      <c r="A104" s="99">
        <f>+A$88</f>
        <v>4038800</v>
      </c>
      <c r="B104" s="100">
        <f>+B$88</f>
        <v>41885</v>
      </c>
      <c r="C104" s="75" t="s">
        <v>226</v>
      </c>
      <c r="D104" s="75">
        <v>400</v>
      </c>
      <c r="E104" s="75"/>
      <c r="F104" s="75"/>
      <c r="G104" s="75">
        <v>2</v>
      </c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>+A$88</f>
        <v>4038800</v>
      </c>
      <c r="B105" s="100">
        <f>+B$88</f>
        <v>41885</v>
      </c>
      <c r="C105" s="75" t="s">
        <v>227</v>
      </c>
      <c r="D105" s="75">
        <v>473</v>
      </c>
      <c r="E105" s="75"/>
      <c r="F105" s="75"/>
      <c r="G105" s="75">
        <v>1</v>
      </c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4.25">
      <c r="A106" s="99">
        <f>+A$88</f>
        <v>4038800</v>
      </c>
      <c r="B106" s="100">
        <f>+B$88</f>
        <v>41885</v>
      </c>
      <c r="C106" s="75" t="s">
        <v>228</v>
      </c>
      <c r="D106" s="75">
        <v>481</v>
      </c>
      <c r="E106" s="75">
        <v>3</v>
      </c>
      <c r="F106" s="75"/>
      <c r="G106" s="75">
        <v>1</v>
      </c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>+A$88</f>
        <v>4038800</v>
      </c>
      <c r="B107" s="100">
        <f>+B$88</f>
        <v>41885</v>
      </c>
      <c r="C107" s="75" t="s">
        <v>229</v>
      </c>
      <c r="D107" s="75">
        <v>556</v>
      </c>
      <c r="E107" s="75">
        <v>8</v>
      </c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>+A$88</f>
        <v>4038800</v>
      </c>
      <c r="B108" s="100">
        <f>+B$88</f>
        <v>41885</v>
      </c>
      <c r="C108" s="75" t="s">
        <v>230</v>
      </c>
      <c r="D108" s="75">
        <v>623</v>
      </c>
      <c r="E108" s="75">
        <v>1</v>
      </c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>+A$88</f>
        <v>4038800</v>
      </c>
      <c r="B109" s="100">
        <f>+B$88</f>
        <v>41885</v>
      </c>
      <c r="C109" s="75" t="s">
        <v>231</v>
      </c>
      <c r="D109" s="75">
        <v>622</v>
      </c>
      <c r="E109" s="75">
        <v>2</v>
      </c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>+A$88</f>
        <v>4038800</v>
      </c>
      <c r="B110" s="100">
        <f>+B$88</f>
        <v>41885</v>
      </c>
      <c r="C110" s="75" t="s">
        <v>232</v>
      </c>
      <c r="D110" s="75">
        <v>839</v>
      </c>
      <c r="E110" s="75">
        <v>1</v>
      </c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>+A$88</f>
        <v>4038800</v>
      </c>
      <c r="B111" s="100">
        <f>+B$88</f>
        <v>41885</v>
      </c>
      <c r="C111" s="75" t="s">
        <v>233</v>
      </c>
      <c r="D111" s="75">
        <v>819</v>
      </c>
      <c r="E111" s="75"/>
      <c r="F111" s="75"/>
      <c r="G111" s="75">
        <v>2</v>
      </c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>+A$88</f>
        <v>4038800</v>
      </c>
      <c r="B112" s="100">
        <f>+B$88</f>
        <v>41885</v>
      </c>
      <c r="C112" s="75" t="s">
        <v>234</v>
      </c>
      <c r="D112" s="75">
        <v>807</v>
      </c>
      <c r="E112" s="75">
        <v>290</v>
      </c>
      <c r="F112" s="75">
        <v>74</v>
      </c>
      <c r="G112" s="75">
        <v>42</v>
      </c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>+A$88</f>
        <v>4038800</v>
      </c>
      <c r="B113" s="100">
        <f>+B$88</f>
        <v>41885</v>
      </c>
      <c r="C113" s="75" t="s">
        <v>235</v>
      </c>
      <c r="D113" s="75">
        <v>765</v>
      </c>
      <c r="E113" s="75">
        <v>8</v>
      </c>
      <c r="F113" s="75">
        <v>8</v>
      </c>
      <c r="G113" s="75">
        <v>3</v>
      </c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>+A$88</f>
        <v>4038800</v>
      </c>
      <c r="B114" s="100">
        <f>+B$88</f>
        <v>41885</v>
      </c>
      <c r="C114" s="75" t="s">
        <v>236</v>
      </c>
      <c r="D114" s="75">
        <v>801</v>
      </c>
      <c r="E114" s="75"/>
      <c r="F114" s="75">
        <v>5</v>
      </c>
      <c r="G114" s="75">
        <v>11</v>
      </c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>+A$88</f>
        <v>4038800</v>
      </c>
      <c r="B115" s="100">
        <f>+B$88</f>
        <v>41885</v>
      </c>
      <c r="C115" s="75" t="s">
        <v>237</v>
      </c>
      <c r="D115" s="75">
        <v>753</v>
      </c>
      <c r="E115" s="75">
        <v>1</v>
      </c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>+A$88</f>
        <v>4038800</v>
      </c>
      <c r="B116" s="100">
        <f>+B$88</f>
        <v>41885</v>
      </c>
      <c r="C116" s="75" t="s">
        <v>238</v>
      </c>
      <c r="D116" s="75">
        <v>880</v>
      </c>
      <c r="E116" s="75">
        <v>254</v>
      </c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>+A$88</f>
        <v>4038800</v>
      </c>
      <c r="B117" s="100">
        <f>+B$88</f>
        <v>41885</v>
      </c>
      <c r="C117" s="75" t="s">
        <v>239</v>
      </c>
      <c r="D117" s="75">
        <v>892</v>
      </c>
      <c r="E117" s="75">
        <v>1</v>
      </c>
      <c r="F117" s="75"/>
      <c r="G117" s="75">
        <v>1</v>
      </c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>+A$88</f>
        <v>4038800</v>
      </c>
      <c r="B118" s="100">
        <f>+B$88</f>
        <v>41885</v>
      </c>
      <c r="C118" s="75" t="s">
        <v>240</v>
      </c>
      <c r="D118" s="75">
        <v>1028</v>
      </c>
      <c r="E118" s="75">
        <v>1</v>
      </c>
      <c r="F118" s="75">
        <v>2</v>
      </c>
      <c r="G118" s="75">
        <v>2</v>
      </c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>+A$88</f>
        <v>4038800</v>
      </c>
      <c r="B119" s="100">
        <f>+B$88</f>
        <v>41885</v>
      </c>
      <c r="C119" s="75" t="s">
        <v>241</v>
      </c>
      <c r="D119" s="75">
        <v>978</v>
      </c>
      <c r="E119" s="75">
        <v>5</v>
      </c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>+A$88</f>
        <v>4038800</v>
      </c>
      <c r="B120" s="100">
        <f>+B$88</f>
        <v>41885</v>
      </c>
      <c r="C120" s="75" t="s">
        <v>242</v>
      </c>
      <c r="D120" s="75">
        <v>1055</v>
      </c>
      <c r="E120" s="75">
        <v>2</v>
      </c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>+A$88</f>
        <v>4038800</v>
      </c>
      <c r="B121" s="100">
        <f>+B$88</f>
        <v>41885</v>
      </c>
      <c r="C121" s="75" t="s">
        <v>243</v>
      </c>
      <c r="D121" s="75">
        <v>1064</v>
      </c>
      <c r="E121" s="75">
        <v>28</v>
      </c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>+A$88</f>
        <v>4038800</v>
      </c>
      <c r="B122" s="100">
        <f>+B$88</f>
        <v>41885</v>
      </c>
      <c r="C122" s="75" t="s">
        <v>244</v>
      </c>
      <c r="D122" s="75">
        <v>928</v>
      </c>
      <c r="E122" s="75">
        <v>6</v>
      </c>
      <c r="F122" s="75"/>
      <c r="G122" s="75">
        <v>3</v>
      </c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>+A$88</f>
        <v>4038800</v>
      </c>
      <c r="B123" s="100">
        <f>+B$88</f>
        <v>41885</v>
      </c>
      <c r="C123" s="75" t="s">
        <v>245</v>
      </c>
      <c r="D123" s="75">
        <v>933</v>
      </c>
      <c r="E123" s="75">
        <v>104</v>
      </c>
      <c r="F123" s="75">
        <v>3</v>
      </c>
      <c r="G123" s="75">
        <v>68</v>
      </c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>+A$88</f>
        <v>4038800</v>
      </c>
      <c r="B124" s="100">
        <f>+B$88</f>
        <v>41885</v>
      </c>
      <c r="C124" s="75" t="s">
        <v>246</v>
      </c>
      <c r="D124" s="75">
        <v>3168</v>
      </c>
      <c r="E124" s="75" t="s">
        <v>247</v>
      </c>
      <c r="F124" s="75" t="s">
        <v>247</v>
      </c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>+A$88</f>
        <v>4038800</v>
      </c>
      <c r="B125" s="100">
        <f>+B$88</f>
        <v>41885</v>
      </c>
      <c r="C125" s="75" t="s">
        <v>248</v>
      </c>
      <c r="D125" s="75">
        <v>3110</v>
      </c>
      <c r="E125" s="75" t="s">
        <v>247</v>
      </c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>+A$88</f>
        <v>4038800</v>
      </c>
      <c r="B126" s="100">
        <f>+B$88</f>
        <v>41885</v>
      </c>
      <c r="C126" s="75" t="s">
        <v>249</v>
      </c>
      <c r="D126" s="75">
        <v>906</v>
      </c>
      <c r="E126" s="75" t="s">
        <v>247</v>
      </c>
      <c r="F126" s="75" t="s">
        <v>247</v>
      </c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>+A$88</f>
        <v>4038800</v>
      </c>
      <c r="B127" s="100">
        <f>+B$88</f>
        <v>41885</v>
      </c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>+A$88</f>
        <v>4038800</v>
      </c>
      <c r="B128" s="100">
        <f>+B$88</f>
        <v>41885</v>
      </c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>+A$88</f>
        <v>4038800</v>
      </c>
      <c r="B129" s="100">
        <f>+B$88</f>
        <v>41885</v>
      </c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>+A$88</f>
        <v>4038800</v>
      </c>
      <c r="B130" s="100">
        <f>+B$88</f>
        <v>41885</v>
      </c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>+A$88</f>
        <v>4038800</v>
      </c>
      <c r="B131" s="100">
        <f>+B$88</f>
        <v>41885</v>
      </c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>+A$88</f>
        <v>4038800</v>
      </c>
      <c r="B132" s="100">
        <f>+B$88</f>
        <v>41885</v>
      </c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>+A$88</f>
        <v>4038800</v>
      </c>
      <c r="B133" s="100">
        <f>+B$88</f>
        <v>41885</v>
      </c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>+A$88</f>
        <v>4038800</v>
      </c>
      <c r="B134" s="100">
        <f>+B$88</f>
        <v>41885</v>
      </c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>+A$88</f>
        <v>4038800</v>
      </c>
      <c r="B135" s="100">
        <f>+B$88</f>
        <v>41885</v>
      </c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>+A$88</f>
        <v>4038800</v>
      </c>
      <c r="B136" s="100">
        <f>+B$88</f>
        <v>41885</v>
      </c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>+A$88</f>
        <v>4038800</v>
      </c>
      <c r="B137" s="100">
        <f>+B$88</f>
        <v>41885</v>
      </c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>+A$88</f>
        <v>4038800</v>
      </c>
      <c r="B138" s="100">
        <f>+B$88</f>
        <v>41885</v>
      </c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>+A$88</f>
        <v>4038800</v>
      </c>
      <c r="B139" s="100">
        <f>+B$88</f>
        <v>41885</v>
      </c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>+A$88</f>
        <v>4038800</v>
      </c>
      <c r="B140" s="100">
        <f>+B$88</f>
        <v>41885</v>
      </c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>+A$88</f>
        <v>4038800</v>
      </c>
      <c r="B141" s="100">
        <f>+B$88</f>
        <v>41885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>+A$88</f>
        <v>4038800</v>
      </c>
      <c r="B142" s="100">
        <f>+B$88</f>
        <v>41885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>+A$88</f>
        <v>4038800</v>
      </c>
      <c r="B143" s="100">
        <f>+B$88</f>
        <v>41885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>+A$88</f>
        <v>4038800</v>
      </c>
      <c r="B144" s="100">
        <f>+B$88</f>
        <v>41885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>+A$88</f>
        <v>4038800</v>
      </c>
      <c r="B145" s="100">
        <f>+B$88</f>
        <v>41885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>+A$88</f>
        <v>4038800</v>
      </c>
      <c r="B146" s="100">
        <f>+B$88</f>
        <v>41885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>+A$88</f>
        <v>4038800</v>
      </c>
      <c r="B147" s="100">
        <f>+B$88</f>
        <v>41885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>+A$88</f>
        <v>4038800</v>
      </c>
      <c r="B148" s="100">
        <f>+B$88</f>
        <v>41885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>+A$88</f>
        <v>4038800</v>
      </c>
      <c r="B149" s="100">
        <f>+B$88</f>
        <v>41885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>+A$88</f>
        <v>4038800</v>
      </c>
      <c r="B150" s="100">
        <f>+B$88</f>
        <v>41885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>+A$88</f>
        <v>4038800</v>
      </c>
      <c r="B151" s="100">
        <f>+B$88</f>
        <v>41885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>+A$88</f>
        <v>4038800</v>
      </c>
      <c r="B152" s="100">
        <f>+B$88</f>
        <v>41885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>+A$88</f>
        <v>4038800</v>
      </c>
      <c r="B153" s="100">
        <f>+B$88</f>
        <v>41885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>+A$88</f>
        <v>4038800</v>
      </c>
      <c r="B154" s="100">
        <f>+B$88</f>
        <v>41885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>+A$88</f>
        <v>4038800</v>
      </c>
      <c r="B155" s="100">
        <f>+B$88</f>
        <v>41885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>+A$88</f>
        <v>4038800</v>
      </c>
      <c r="B156" s="100">
        <f>+B$88</f>
        <v>41885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>+A$88</f>
        <v>4038800</v>
      </c>
      <c r="B157" s="100">
        <f>+B$88</f>
        <v>41885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>+A$88</f>
        <v>4038800</v>
      </c>
      <c r="B158" s="100">
        <f>+B$88</f>
        <v>41885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>+A$88</f>
        <v>4038800</v>
      </c>
      <c r="B159" s="100">
        <f>+B$88</f>
        <v>41885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>+A$88</f>
        <v>4038800</v>
      </c>
      <c r="B160" s="100">
        <f>+B$88</f>
        <v>41885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>+A$88</f>
        <v>4038800</v>
      </c>
      <c r="B161" s="100">
        <f>+B$88</f>
        <v>41885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>+A$88</f>
        <v>4038800</v>
      </c>
      <c r="B162" s="100">
        <f>+B$88</f>
        <v>41885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>+A$88</f>
        <v>4038800</v>
      </c>
      <c r="B163" s="100">
        <f>+B$88</f>
        <v>41885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>+A$88</f>
        <v>4038800</v>
      </c>
      <c r="B164" s="100">
        <f>+B$88</f>
        <v>41885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>+A$88</f>
        <v>4038800</v>
      </c>
      <c r="B165" s="100">
        <f>+B$88</f>
        <v>41885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>+A$88</f>
        <v>4038800</v>
      </c>
      <c r="B166" s="100">
        <f>+B$88</f>
        <v>41885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>+A$88</f>
        <v>4038800</v>
      </c>
      <c r="B167" s="100">
        <f>+B$88</f>
        <v>41885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>+A$88</f>
        <v>4038800</v>
      </c>
      <c r="B168" s="100">
        <f>+B$88</f>
        <v>41885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>+A$88</f>
        <v>4038800</v>
      </c>
      <c r="B169" s="100">
        <f>+B$88</f>
        <v>41885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>+A$88</f>
        <v>4038800</v>
      </c>
      <c r="B170" s="100">
        <f>+B$88</f>
        <v>41885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>+A$88</f>
        <v>4038800</v>
      </c>
      <c r="B171" s="100">
        <f>+B$88</f>
        <v>41885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>+A$88</f>
        <v>4038800</v>
      </c>
      <c r="B172" s="100">
        <f>+B$88</f>
        <v>41885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>+A$88</f>
        <v>4038800</v>
      </c>
      <c r="B173" s="100">
        <f>+B$88</f>
        <v>41885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>+A$88</f>
        <v>4038800</v>
      </c>
      <c r="B174" s="100">
        <f>+B$88</f>
        <v>41885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>+A$88</f>
        <v>4038800</v>
      </c>
      <c r="B175" s="100">
        <f>+B$88</f>
        <v>41885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>+A$88</f>
        <v>4038800</v>
      </c>
      <c r="B176" s="100">
        <f>+B$88</f>
        <v>41885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>+A$88</f>
        <v>4038800</v>
      </c>
      <c r="B177" s="100">
        <f>+B$88</f>
        <v>41885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>+A$88</f>
        <v>4038800</v>
      </c>
      <c r="B178" s="100">
        <f>+B$88</f>
        <v>41885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>+A$88</f>
        <v>4038800</v>
      </c>
      <c r="B179" s="100">
        <f>+B$88</f>
        <v>41885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>+A$88</f>
        <v>4038800</v>
      </c>
      <c r="B180" s="100">
        <f>+B$88</f>
        <v>41885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>+A$88</f>
        <v>4038800</v>
      </c>
      <c r="B181" s="100">
        <f>+B$88</f>
        <v>41885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>+A$88</f>
        <v>4038800</v>
      </c>
      <c r="B182" s="100">
        <f>+B$88</f>
        <v>41885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>+A$88</f>
        <v>4038800</v>
      </c>
      <c r="B183" s="100">
        <f>+B$88</f>
        <v>41885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>+A$88</f>
        <v>4038800</v>
      </c>
      <c r="B184" s="100">
        <f>+B$88</f>
        <v>41885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>+A$88</f>
        <v>4038800</v>
      </c>
      <c r="B185" s="100">
        <f>+B$88</f>
        <v>41885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>+A$88</f>
        <v>4038800</v>
      </c>
      <c r="B186" s="100">
        <f>+B$88</f>
        <v>41885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>+A$88</f>
        <v>4038800</v>
      </c>
      <c r="B187" s="100">
        <f>+B$88</f>
        <v>41885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>+A$88</f>
        <v>4038800</v>
      </c>
      <c r="B188" s="100">
        <f>+B$88</f>
        <v>41885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>+A$88</f>
        <v>4038800</v>
      </c>
      <c r="B189" s="100">
        <f>+B$88</f>
        <v>41885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>+A$88</f>
        <v>4038800</v>
      </c>
      <c r="B190" s="100">
        <f>+B$88</f>
        <v>41885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>+A$88</f>
        <v>4038800</v>
      </c>
      <c r="B191" s="100">
        <f>+B$88</f>
        <v>41885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>+A$88</f>
        <v>4038800</v>
      </c>
      <c r="B192" s="100">
        <f>+B$88</f>
        <v>41885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>+A$88</f>
        <v>4038800</v>
      </c>
      <c r="B193" s="100">
        <f>+B$88</f>
        <v>41885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>+A$88</f>
        <v>4038800</v>
      </c>
      <c r="B194" s="100">
        <f>+B$88</f>
        <v>41885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>+A$88</f>
        <v>4038800</v>
      </c>
      <c r="B195" s="100">
        <f>+B$88</f>
        <v>41885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>+A$88</f>
        <v>4038800</v>
      </c>
      <c r="B196" s="100">
        <f>+B$88</f>
        <v>41885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>+A$88</f>
        <v>4038800</v>
      </c>
      <c r="B197" s="100">
        <f>+B$88</f>
        <v>41885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>+A$88</f>
        <v>4038800</v>
      </c>
      <c r="B198" s="100">
        <f>+B$88</f>
        <v>41885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>+A$88</f>
        <v>4038800</v>
      </c>
      <c r="B199" s="100">
        <f>+B$88</f>
        <v>41885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>+A$88</f>
        <v>4038800</v>
      </c>
      <c r="B200" s="100">
        <f>+B$88</f>
        <v>41885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>+A$88</f>
        <v>4038800</v>
      </c>
      <c r="B201" s="100">
        <f>+B$88</f>
        <v>41885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>+A$88</f>
        <v>4038800</v>
      </c>
      <c r="B202" s="100">
        <f>+B$88</f>
        <v>41885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>+A$88</f>
        <v>4038800</v>
      </c>
      <c r="B203" s="100">
        <f>+B$88</f>
        <v>41885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>+A$88</f>
        <v>4038800</v>
      </c>
      <c r="B204" s="100">
        <f>+B$88</f>
        <v>41885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>+A$88</f>
        <v>4038800</v>
      </c>
      <c r="B205" s="100">
        <f>+B$88</f>
        <v>41885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>+A$88</f>
        <v>4038800</v>
      </c>
      <c r="B206" s="100">
        <f>+B$88</f>
        <v>41885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>+A$88</f>
        <v>4038800</v>
      </c>
      <c r="B207" s="100">
        <f>+B$88</f>
        <v>41885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>+A$88</f>
        <v>4038800</v>
      </c>
      <c r="B208" s="100">
        <f>+B$88</f>
        <v>41885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>+A$88</f>
        <v>4038800</v>
      </c>
      <c r="B209" s="100">
        <f>+B$88</f>
        <v>41885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>+A$88</f>
        <v>4038800</v>
      </c>
      <c r="B210" s="100">
        <f>+B$88</f>
        <v>41885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>+A$88</f>
        <v>4038800</v>
      </c>
      <c r="B211" s="100">
        <f>+B$88</f>
        <v>41885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>+A$88</f>
        <v>4038800</v>
      </c>
      <c r="B212" s="100">
        <f>+B$88</f>
        <v>41885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>+A$88</f>
        <v>4038800</v>
      </c>
      <c r="B213" s="100">
        <f>+B$88</f>
        <v>41885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>+A$88</f>
        <v>4038800</v>
      </c>
      <c r="B214" s="100">
        <f>+B$88</f>
        <v>41885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>+A$88</f>
        <v>4038800</v>
      </c>
      <c r="B215" s="100">
        <f>+B$88</f>
        <v>41885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>+A$88</f>
        <v>4038800</v>
      </c>
      <c r="B216" s="100">
        <f>+B$88</f>
        <v>41885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>+A$88</f>
        <v>4038800</v>
      </c>
      <c r="B217" s="100">
        <f>+B$88</f>
        <v>41885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>+A$88</f>
        <v>4038800</v>
      </c>
      <c r="B218" s="100">
        <f>+B$88</f>
        <v>41885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>+A$88</f>
        <v>4038800</v>
      </c>
      <c r="B219" s="100">
        <f>+B$88</f>
        <v>41885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>+A$88</f>
        <v>4038800</v>
      </c>
      <c r="B220" s="100">
        <f>+B$88</f>
        <v>41885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>+A$88</f>
        <v>4038800</v>
      </c>
      <c r="B221" s="100">
        <f>+B$88</f>
        <v>41885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>+A$88</f>
        <v>4038800</v>
      </c>
      <c r="B222" s="100">
        <f>+B$88</f>
        <v>41885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>+A$88</f>
        <v>4038800</v>
      </c>
      <c r="B223" s="100">
        <f>+B$88</f>
        <v>41885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>+A$88</f>
        <v>4038800</v>
      </c>
      <c r="B224" s="100">
        <f>+B$88</f>
        <v>41885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>+A$88</f>
        <v>4038800</v>
      </c>
      <c r="B225" s="100">
        <f>+B$88</f>
        <v>41885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>+A$88</f>
        <v>4038800</v>
      </c>
      <c r="B226" s="100">
        <f>+B$88</f>
        <v>41885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>+A$88</f>
        <v>4038800</v>
      </c>
      <c r="B227" s="100">
        <f>+B$88</f>
        <v>41885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>+A$88</f>
        <v>4038800</v>
      </c>
      <c r="B228" s="100">
        <f>+B$88</f>
        <v>41885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>+A$88</f>
        <v>4038800</v>
      </c>
      <c r="B229" s="100">
        <f>+B$88</f>
        <v>41885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>+A$88</f>
        <v>4038800</v>
      </c>
      <c r="B230" s="100">
        <f>+B$88</f>
        <v>41885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>+A$88</f>
        <v>4038800</v>
      </c>
      <c r="B231" s="100">
        <f>+B$88</f>
        <v>41885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>+A$88</f>
        <v>4038800</v>
      </c>
      <c r="B232" s="100">
        <f>+B$88</f>
        <v>41885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>+A$88</f>
        <v>4038800</v>
      </c>
      <c r="B233" s="100">
        <f>+B$88</f>
        <v>41885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>+A$88</f>
        <v>4038800</v>
      </c>
      <c r="B234" s="100">
        <f>+B$88</f>
        <v>41885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>+A$88</f>
        <v>4038800</v>
      </c>
      <c r="B235" s="100">
        <f>+B$88</f>
        <v>41885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>+A$88</f>
        <v>4038800</v>
      </c>
      <c r="B236" s="100">
        <f>+B$88</f>
        <v>41885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>+A$88</f>
        <v>4038800</v>
      </c>
      <c r="B237" s="100">
        <f>+B$88</f>
        <v>41885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>+A$88</f>
        <v>4038800</v>
      </c>
      <c r="B238" s="100">
        <f>+B$88</f>
        <v>41885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>+A$88</f>
        <v>4038800</v>
      </c>
      <c r="B239" s="100">
        <f>+B$88</f>
        <v>41885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>+A$88</f>
        <v>4038800</v>
      </c>
      <c r="B240" s="100">
        <f>+B$88</f>
        <v>41885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>+A$88</f>
        <v>4038800</v>
      </c>
      <c r="B241" s="100">
        <f>+B$88</f>
        <v>41885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>+A$88</f>
        <v>4038800</v>
      </c>
      <c r="B242" s="100">
        <f>+B$88</f>
        <v>41885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>+A$88</f>
        <v>4038800</v>
      </c>
      <c r="B243" s="100">
        <f>+B$88</f>
        <v>41885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errorStyle="information" type="list" error="DIREN en charge de l'échantillonnage svp ?" sqref="A23 IW23 SS23 ACO23">
      <formula1>#REF!</formula1>
      <formula2>0</formula2>
    </dataValidation>
    <dataValidation type="textLength" sqref="A41:E41 IW41:JA41 SS41:SW41 ACO41:ACS41">
      <formula1>0</formula1>
      <formula2>50</formula2>
    </dataValidation>
    <dataValidation type="date" errorTitle="Date du prélèvement (jj/mm/aaaa)" sqref="D39 IZ39 SV39 ACR39">
      <formula1>36891</formula1>
      <formula2>71558</formula2>
    </dataValidation>
    <dataValidation type="list" sqref="D66:D77 IZ66:IZ77 SV66:SV77 ACR66:ACR77">
      <formula1>#REF!</formula1>
      <formula2>0</formula2>
    </dataValidation>
    <dataValidation type="list" errorTitle="Codage SANDRE svp" sqref="E66:E77 JA66:JA77 SW66:SW77 ACS66:ACS77">
      <formula1>#REF!</formula1>
      <formula2>0</formula2>
    </dataValidation>
    <dataValidation type="textLength" operator="equal" errorTitle="Code INSEE selon le type 00000" sqref="F23 JB23 SX23 ACT23">
      <formula1>5</formula1>
    </dataValidation>
    <dataValidation type="list" errorTitle="Bocal de regroupement" sqref="F66:F77 JB66:JB77 SX66:SX77 ACT66:ACT77">
      <formula1>#REF!</formula1>
      <formula2>0</formula2>
    </dataValidation>
    <dataValidation promptTitle="ATTENTION" prompt="en Lambert II étendu" sqref="G23 JC23 SY23 ACU23">
      <formula1>0</formula1>
      <formula2>0</formula2>
    </dataValidation>
    <dataValidation type="decimal" errorTitle="Recouvrement en % de 0 à 100" sqref="H39:H50 JD39:JD50 SZ39:SZ50 ACV39:ACV50">
      <formula1>0</formula1>
      <formula2>100</formula2>
    </dataValidation>
    <dataValidation type="list" errorTitle="Intensité du comatage de 0 à 5" sqref="H66:H77 JD66:JD77 SZ66:SZ77 ACV66:ACV77">
      <formula1>#REF!</formula1>
      <formula2>0</formula2>
    </dataValidation>
    <dataValidation type="whole" errorTitle="Altitude en mètres" sqref="I23 JE23 TA23 ACW23">
      <formula1>0</formula1>
      <formula2>4000</formula2>
    </dataValidation>
    <dataValidation type="list" errorTitle="Choisir une des 4 catégories" error="Vous devez indiquer une des 4 catégories de la liste déroulante" sqref="I39:I50 JE39:JE50 TA39:TA50 ACW39:ACW50">
      <formula1>#REF!</formula1>
      <formula2>0</formula2>
    </dataValidation>
    <dataValidation type="list" errorTitle="Stabilité ou non du substrat" sqref="I66:I77 JE66:JE77 TA66:TA77 ACW66:ACW77">
      <formula1>#REF!</formula1>
      <formula2>0</formula2>
    </dataValidation>
    <dataValidation type="list" errorTitle="Altitude en mètres" sqref="J23 JF23 TB23 ACX23">
      <formula1>#REF!</formula1>
      <formula2>0</formula2>
    </dataValidation>
    <dataValidation type="list" errorTitle="Abondance végétation de 0 à 5" sqref="K66:K77 JG66:JG77 TC66:TC77 ACY66:ACY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2024-04-15T10:44:25Z</dcterms:modified>
  <cp:category/>
  <cp:version/>
  <cp:contentType/>
  <cp:contentStatus/>
  <cp:revision>1</cp:revision>
</cp:coreProperties>
</file>