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28.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27" activeTab="36"/>
  </bookViews>
  <sheets>
    <sheet name="04415004" sheetId="10" r:id="rId28"/>
  </sheets>
  <calcPr calcId="152511"/>
  <extLst>
    <ext uri="{140A7094-0E35-4892-8432-C4D2E57EDEB5}">
      <x15:workbookPr chartTrackingRefBase="1"/>
    </ext>
  </extLst>
</workbook>
</file>

<file path=xl/sharedStrings.xml><?xml version="1.0" encoding="utf-8"?>
<sst xmlns="http://schemas.openxmlformats.org/spreadsheetml/2006/main" count="16477" uniqueCount="686">
  <si>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</si>
  <si>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</si>
  <si>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</si>
  <si>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</si>
  <si>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</si>
  <si>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</si>
  <si>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</si>
  <si>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</si>
  <si>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</si>
  <si>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</si>
  <si>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</si>
  <si>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</si>
  <si>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</si>
  <si>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</si>
  <si>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</si>
  <si>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</si>
  <si>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</si>
  <si>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</si>
  <si>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</si>
  <si>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</si>
  <si>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</si>
  <si>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</si>
  <si>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</si>
  <si>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</si>
  <si>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</si>
  <si>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</si>
  <si>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</si>
  <si>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</si>
  <si>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</si>
  <si>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</si>
  <si>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</si>
  <si>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</si>
  <si>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</si>
  <si>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</si>
  <si>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</si>
  <si>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</si>
  <si>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</si>
  <si>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</si>
  <si>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</si>
  <si>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</si>
  <si>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</si>
  <si>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</si>
  <si>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</si>
  <si>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</si>
  <si>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</si>
  <si>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</si>
  <si>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</si>
  <si>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</si>
  <si>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</si>
  <si>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</si>
  <si>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</si>
  <si>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</si>
  <si>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</si>
  <si>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</si>
  <si>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04002100</t>
  </si>
  <si>
    <t xml:space="preserve">SUMENE </t>
  </si>
  <si>
    <t>SUMENE À CHASPINHAC</t>
  </si>
  <si>
    <t>CHASPINHAC</t>
  </si>
  <si>
    <t>43061</t>
  </si>
  <si>
    <t>RCO</t>
  </si>
  <si>
    <t>facultatif #</t>
  </si>
  <si>
    <t>CODE_OPERATION</t>
  </si>
  <si>
    <t>TYPO_NATIONALE</t>
  </si>
  <si>
    <t>AGENCE DE L'EAU LOIRE-BRETAGNE</t>
  </si>
  <si>
    <t>I0400210002092019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</si>
  <si>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</si>
  <si>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</si>
  <si>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</si>
  <si>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</si>
  <si>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</si>
  <si>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</si>
  <si>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</si>
  <si>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</si>
  <si>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</si>
  <si>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</si>
  <si>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</si>
  <si>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</si>
  <si>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</si>
  <si>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</si>
  <si>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</si>
  <si>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</si>
  <si>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</si>
  <si>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</si>
  <si>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</si>
  <si>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</si>
  <si>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</si>
  <si>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</si>
  <si>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</si>
  <si>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</si>
  <si>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</si>
  <si>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</si>
  <si>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</si>
  <si>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</si>
  <si>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</si>
  <si>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</si>
  <si>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</si>
  <si>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</si>
  <si>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</si>
  <si>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</si>
  <si>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</si>
  <si>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</si>
  <si>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</si>
  <si>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</si>
  <si>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</si>
  <si>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</si>
  <si>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</si>
  <si>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</si>
  <si>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</si>
  <si>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</si>
  <si>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</si>
  <si>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</si>
  <si>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</si>
  <si>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</si>
  <si>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</si>
  <si>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</si>
  <si>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</si>
  <si>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</si>
  <si>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</si>
  <si>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</si>
  <si>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</si>
  <si>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</si>
  <si>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</si>
  <si>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</si>
  <si>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</si>
  <si>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</si>
  <si>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</si>
  <si>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</si>
  <si>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</si>
  <si>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</si>
  <si>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</si>
  <si>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</si>
  <si>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</si>
  <si>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</si>
  <si>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</si>
  <si>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</si>
  <si>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</si>
  <si>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</si>
  <si>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</si>
  <si>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</si>
  <si>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</si>
  <si>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</si>
  <si>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</si>
  <si>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</si>
  <si>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</si>
  <si>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</si>
  <si>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</si>
  <si>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</si>
  <si>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</si>
  <si>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</si>
  <si>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</si>
  <si>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</si>
  <si>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</si>
  <si>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</si>
  <si>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</si>
  <si>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</si>
  <si>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</si>
  <si>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</si>
  <si>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</si>
  <si>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</si>
  <si>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</si>
  <si>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</si>
  <si>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</si>
  <si>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</si>
  <si>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</si>
  <si>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</si>
  <si>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</si>
  <si>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</si>
  <si>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</si>
  <si>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</si>
  <si>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</si>
  <si>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</si>
  <si>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</si>
  <si>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</si>
  <si>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</si>
  <si>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</si>
  <si>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</si>
  <si>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</si>
  <si>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Perla</t>
  </si>
  <si>
    <t>Micrasema</t>
  </si>
  <si>
    <t>Oligoplectrum</t>
  </si>
  <si>
    <t>Silo</t>
  </si>
  <si>
    <t>Goeridae indet.</t>
  </si>
  <si>
    <t>Cheumatopsyche</t>
  </si>
  <si>
    <t>Hydropsyche</t>
  </si>
  <si>
    <t>Hydroptila</t>
  </si>
  <si>
    <t>Hydroptilidae indet.</t>
  </si>
  <si>
    <t>Athripsodes</t>
  </si>
  <si>
    <t>Mystacides</t>
  </si>
  <si>
    <t>Limnephilinae</t>
  </si>
  <si>
    <t>Cyrnus</t>
  </si>
  <si>
    <t>Polycentropus</t>
  </si>
  <si>
    <t>Polycentropodidae indet.</t>
  </si>
  <si>
    <t>Psychomyia</t>
  </si>
  <si>
    <t>Sericostomatidae indet.</t>
  </si>
  <si>
    <t>Baetis s.l.</t>
  </si>
  <si>
    <t>Caenis</t>
  </si>
  <si>
    <t>Ephemerella ignita</t>
  </si>
  <si>
    <t>Ephemera</t>
  </si>
  <si>
    <t>Paraleptophlebia</t>
  </si>
  <si>
    <t>Leptophlebiidae indet.</t>
  </si>
  <si>
    <t>Micronecta</t>
  </si>
  <si>
    <t>Dryops</t>
  </si>
  <si>
    <t>Platambus</t>
  </si>
  <si>
    <t>Dupophilus</t>
  </si>
  <si>
    <t>Elmis</t>
  </si>
  <si>
    <t>Esolus</t>
  </si>
  <si>
    <t>Oulimnius</t>
  </si>
  <si>
    <t>Orectochilus</t>
  </si>
  <si>
    <t>Hydrophilinae</t>
  </si>
  <si>
    <t>Athericidae</t>
  </si>
  <si>
    <t>Ceratopogonidae</t>
  </si>
  <si>
    <t>Chironomidae</t>
  </si>
  <si>
    <t>Limoniidae</t>
  </si>
  <si>
    <t>Simuliidae</t>
  </si>
  <si>
    <t>Tabanidae</t>
  </si>
  <si>
    <t>Tipulidae</t>
  </si>
  <si>
    <t>Calopteryx</t>
  </si>
  <si>
    <t>Onychogomphus</t>
  </si>
  <si>
    <t>Sialis</t>
  </si>
  <si>
    <t>Copepodes</t>
  </si>
  <si>
    <t>Ostracodes</t>
  </si>
  <si>
    <t>Pacifastacus</t>
  </si>
  <si>
    <t>Asellidae indet.</t>
  </si>
  <si>
    <t>Pisidium</t>
  </si>
  <si>
    <t>Sphaeriidae indet.</t>
  </si>
  <si>
    <t>Ancylus</t>
  </si>
  <si>
    <t>Potamopyrgus</t>
  </si>
  <si>
    <t>Galba</t>
  </si>
  <si>
    <t>Physella</t>
  </si>
  <si>
    <t>Physidae indet.</t>
  </si>
  <si>
    <t>Planorbidae indet.</t>
  </si>
  <si>
    <t>Erpobdellidae indet.</t>
  </si>
  <si>
    <t>Oligochètes indet.</t>
  </si>
  <si>
    <t>Mermithoïdea</t>
  </si>
  <si>
    <t>04004825</t>
  </si>
  <si>
    <t xml:space="preserve">VALCHERIE </t>
  </si>
  <si>
    <t>VALCHERIE À LE CHAMBON-FEUGEROLLES</t>
  </si>
  <si>
    <t>LE CHAMBON-FEUGEROLLES</t>
  </si>
  <si>
    <t>42044</t>
  </si>
  <si>
    <t>I0400482505092019</t>
  </si>
  <si>
    <t>La station a été placée en évitant l'influence des seuils en aval.</t>
  </si>
  <si>
    <t>Chloroperlidae indet.</t>
  </si>
  <si>
    <t>Nemoura</t>
  </si>
  <si>
    <t>Protonemura</t>
  </si>
  <si>
    <t>Dinocras</t>
  </si>
  <si>
    <t>Perlodidae indet.</t>
  </si>
  <si>
    <t>Philopotamus</t>
  </si>
  <si>
    <t>Rhyacophila lato sensu</t>
  </si>
  <si>
    <t>Sericostoma</t>
  </si>
  <si>
    <t>Epeorus</t>
  </si>
  <si>
    <t>Rhithrogena</t>
  </si>
  <si>
    <t>Heptageniidae indet.</t>
  </si>
  <si>
    <t>Habroleptoides</t>
  </si>
  <si>
    <t>Ephoron</t>
  </si>
  <si>
    <t>Limnius</t>
  </si>
  <si>
    <t>Helodes</t>
  </si>
  <si>
    <t>Hydrocyphon</t>
  </si>
  <si>
    <t>Hydraena</t>
  </si>
  <si>
    <t>Empididae</t>
  </si>
  <si>
    <t>Rhagionidae</t>
  </si>
  <si>
    <t>Gammarus</t>
  </si>
  <si>
    <t>04009440</t>
  </si>
  <si>
    <t xml:space="preserve">MONTFERRAND </t>
  </si>
  <si>
    <t>MONTFERRAND À PRECIEUX</t>
  </si>
  <si>
    <t>PRECIEUX</t>
  </si>
  <si>
    <t>42180</t>
  </si>
  <si>
    <t>I0400944018042019</t>
  </si>
  <si>
    <t>TP17</t>
  </si>
  <si>
    <t>Instable</t>
  </si>
  <si>
    <t>Ceratopogoninae</t>
  </si>
  <si>
    <t>Psychodidae</t>
  </si>
  <si>
    <t>Coenagrionidae indet.</t>
  </si>
  <si>
    <t>Gomphus</t>
  </si>
  <si>
    <t>Libellulidae indet.</t>
  </si>
  <si>
    <t>Platycnemis</t>
  </si>
  <si>
    <t>Corbicula</t>
  </si>
  <si>
    <t>Sphaerium</t>
  </si>
  <si>
    <t>Dendrocoelidae indet.</t>
  </si>
  <si>
    <t>Dugesia</t>
  </si>
  <si>
    <t>04009940</t>
  </si>
  <si>
    <t xml:space="preserve">TORANCHE </t>
  </si>
  <si>
    <t>TORANCHE À SAINT-LAURENT-LA-CONCHE</t>
  </si>
  <si>
    <t>SAINT-LAURENT-LA-CONCHE</t>
  </si>
  <si>
    <t>42251</t>
  </si>
  <si>
    <t>I0400994018042019</t>
  </si>
  <si>
    <t>exclusion de la zone de gué et aval de la passerelle jusqu'au mur écroulé en rive droite</t>
  </si>
  <si>
    <t>Ferrissia</t>
  </si>
  <si>
    <t>Physa lato sensu</t>
  </si>
  <si>
    <t>Hydra s.l.</t>
  </si>
  <si>
    <t>04012180</t>
  </si>
  <si>
    <t xml:space="preserve">ONZON </t>
  </si>
  <si>
    <t>ONZON À POMMIERS</t>
  </si>
  <si>
    <t>POMMIERS</t>
  </si>
  <si>
    <t>42173</t>
  </si>
  <si>
    <t>I0401218017042019</t>
  </si>
  <si>
    <t>Cloeon</t>
  </si>
  <si>
    <t>Veliidae indet.</t>
  </si>
  <si>
    <t>Cladocera</t>
  </si>
  <si>
    <t>Radix</t>
  </si>
  <si>
    <t>Glossiphoniidae indet.</t>
  </si>
  <si>
    <t>Planariidae indet.</t>
  </si>
  <si>
    <t>Bryozoaires indet.</t>
  </si>
  <si>
    <t>04012870</t>
  </si>
  <si>
    <t xml:space="preserve">LOURDON </t>
  </si>
  <si>
    <t>LOURDON À LENTIGNY</t>
  </si>
  <si>
    <t>LENTIGNY</t>
  </si>
  <si>
    <t>42120</t>
  </si>
  <si>
    <t>I0401287016042019</t>
  </si>
  <si>
    <t>TP17/3-21</t>
  </si>
  <si>
    <t>Fiche agence coordonnées fausses (inversion aval/amont) vu avec Aquascop par téléphone</t>
  </si>
  <si>
    <t>Capnia</t>
  </si>
  <si>
    <t>116</t>
  </si>
  <si>
    <t>Amphinemura</t>
  </si>
  <si>
    <t>21</t>
  </si>
  <si>
    <t>26</t>
  </si>
  <si>
    <t>Nemouridae indet.</t>
  </si>
  <si>
    <t>20</t>
  </si>
  <si>
    <t>Isoperla</t>
  </si>
  <si>
    <t>140</t>
  </si>
  <si>
    <t>Brachyptera</t>
  </si>
  <si>
    <t>3</t>
  </si>
  <si>
    <t>Agapetus</t>
  </si>
  <si>
    <t>191</t>
  </si>
  <si>
    <t>Drusinae</t>
  </si>
  <si>
    <t>3120</t>
  </si>
  <si>
    <t>3163</t>
  </si>
  <si>
    <t>Limnephilidae indet.</t>
  </si>
  <si>
    <t>276</t>
  </si>
  <si>
    <t>Centroptilum</t>
  </si>
  <si>
    <t>383</t>
  </si>
  <si>
    <t>Ephemerella</t>
  </si>
  <si>
    <t>450</t>
  </si>
  <si>
    <t>Habrophlebia</t>
  </si>
  <si>
    <t>491</t>
  </si>
  <si>
    <t>481</t>
  </si>
  <si>
    <t>473</t>
  </si>
  <si>
    <t>Siphlonurus</t>
  </si>
  <si>
    <t>350</t>
  </si>
  <si>
    <t>719</t>
  </si>
  <si>
    <t>Colymbetinae</t>
  </si>
  <si>
    <t>2395</t>
  </si>
  <si>
    <t>618</t>
  </si>
  <si>
    <t>623</t>
  </si>
  <si>
    <t>622</t>
  </si>
  <si>
    <t>608</t>
  </si>
  <si>
    <t>819</t>
  </si>
  <si>
    <t>807</t>
  </si>
  <si>
    <t>757</t>
  </si>
  <si>
    <t>841</t>
  </si>
  <si>
    <t>801</t>
  </si>
  <si>
    <t>837</t>
  </si>
  <si>
    <t>650</t>
  </si>
  <si>
    <t>Cordulegaster</t>
  </si>
  <si>
    <t>687</t>
  </si>
  <si>
    <t>696</t>
  </si>
  <si>
    <t>892</t>
  </si>
  <si>
    <t>3206</t>
  </si>
  <si>
    <t>3170</t>
  </si>
  <si>
    <t>880</t>
  </si>
  <si>
    <t>1043</t>
  </si>
  <si>
    <t>1042</t>
  </si>
  <si>
    <t>978</t>
  </si>
  <si>
    <t>908</t>
  </si>
  <si>
    <t>933</t>
  </si>
  <si>
    <t>Polycelis</t>
  </si>
  <si>
    <t>1064</t>
  </si>
  <si>
    <t>3159</t>
  </si>
  <si>
    <t>Hydracarien</t>
  </si>
  <si>
    <t>906</t>
  </si>
  <si>
    <t>1077</t>
  </si>
  <si>
    <t>04014050</t>
  </si>
  <si>
    <t xml:space="preserve">RHINS </t>
  </si>
  <si>
    <t>RHINS À SAINT-SYMPHORIEN-DE-LAY</t>
  </si>
  <si>
    <t>SAINT-SYMPHORIEN-DE-LAY</t>
  </si>
  <si>
    <t>42289</t>
  </si>
  <si>
    <t>I0401405016042019</t>
  </si>
  <si>
    <t>Problème coordonnées aval et schéma erroné fiche agence - station repositionnée (vu avec Aquascop par téléphone)</t>
  </si>
  <si>
    <t>Baetis</t>
  </si>
  <si>
    <t>Ecdyonurus</t>
  </si>
  <si>
    <t>Crangonyx</t>
  </si>
  <si>
    <t>04014900</t>
  </si>
  <si>
    <t xml:space="preserve">JARNOSSIN </t>
  </si>
  <si>
    <t>JARNOSSIN À POUILLY-SOUS-CHARLIEU</t>
  </si>
  <si>
    <t>POUILLY-SOUS-CHARLIEU</t>
  </si>
  <si>
    <t>42177</t>
  </si>
  <si>
    <t>I0401490016042019</t>
  </si>
  <si>
    <t>Taeniopteryx</t>
  </si>
  <si>
    <t>Rhyacophila lato-sensu</t>
  </si>
  <si>
    <t>Baetidae indet.</t>
  </si>
  <si>
    <t>04015400</t>
  </si>
  <si>
    <t xml:space="preserve">URBISE </t>
  </si>
  <si>
    <t>URBISE À URBISE</t>
  </si>
  <si>
    <t>URBISE</t>
  </si>
  <si>
    <t>42317</t>
  </si>
  <si>
    <t>I0401540015042019</t>
  </si>
  <si>
    <t>P17/3-21</t>
  </si>
  <si>
    <t>Prospection partiellement réalisée depuis le cours d'eau quand berges inaccessibles.
Exclusion de la zone en amont du gué et de l'accès bétail non représentative du cours d'eau</t>
  </si>
  <si>
    <t>Taeniopterygidae indet.</t>
  </si>
  <si>
    <t>Corixinae</t>
  </si>
  <si>
    <t>04027610</t>
  </si>
  <si>
    <t xml:space="preserve">RAU DE LA FIOULE </t>
  </si>
  <si>
    <t>RAU DE LA FIOULE À SAINT-ARCONS-D'ALLIER</t>
  </si>
  <si>
    <t>SAINT-ARCONS-D'ALLIER</t>
  </si>
  <si>
    <t>43167</t>
  </si>
  <si>
    <t>I0402761011072019</t>
  </si>
  <si>
    <t>Leuctra geniculata</t>
  </si>
  <si>
    <t>Glossosoma</t>
  </si>
  <si>
    <t>Goera</t>
  </si>
  <si>
    <t>Lepidostoma</t>
  </si>
  <si>
    <t>Lepidostomatidae indet.</t>
  </si>
  <si>
    <t>Ceraclea</t>
  </si>
  <si>
    <t>Setodes</t>
  </si>
  <si>
    <t>Gerris</t>
  </si>
  <si>
    <t>Hydrometra</t>
  </si>
  <si>
    <t>Pomatinus</t>
  </si>
  <si>
    <t>Helophorus</t>
  </si>
  <si>
    <t>Anthomyiidae</t>
  </si>
  <si>
    <t>Clinocerinae</t>
  </si>
  <si>
    <t>Hemerodromiinae</t>
  </si>
  <si>
    <t>Pediciini</t>
  </si>
  <si>
    <t>Prostoma</t>
  </si>
  <si>
    <t>04030210</t>
  </si>
  <si>
    <t xml:space="preserve">CHARLET </t>
  </si>
  <si>
    <t>CHARLET À AUTHEZAT</t>
  </si>
  <si>
    <t>AUTHEZAT</t>
  </si>
  <si>
    <t>63021</t>
  </si>
  <si>
    <t>I0403021023052019</t>
  </si>
  <si>
    <t>Ephemerellidae indet.</t>
  </si>
  <si>
    <t>Nepa</t>
  </si>
  <si>
    <t>Elmidae indet.</t>
  </si>
  <si>
    <t>Haliplus</t>
  </si>
  <si>
    <t>Haliplidae indet.</t>
  </si>
  <si>
    <t>Stratiomyidae</t>
  </si>
  <si>
    <t>04030900</t>
  </si>
  <si>
    <t xml:space="preserve">AUZON </t>
  </si>
  <si>
    <t>AUZON À LE CENDRE</t>
  </si>
  <si>
    <t>LE CENDRE</t>
  </si>
  <si>
    <t>63069</t>
  </si>
  <si>
    <t>I0403090023052019</t>
  </si>
  <si>
    <t>Lype</t>
  </si>
  <si>
    <t>04032050</t>
  </si>
  <si>
    <t xml:space="preserve">JAURON OU MADET </t>
  </si>
  <si>
    <t>JAURON OU MADET À ESPIRAT</t>
  </si>
  <si>
    <t>ESPIRAT</t>
  </si>
  <si>
    <t>63154</t>
  </si>
  <si>
    <t>I0403205023052018</t>
  </si>
  <si>
    <t>Oecetis</t>
  </si>
  <si>
    <t>Leptoceridae indet.</t>
  </si>
  <si>
    <t>Procloeon</t>
  </si>
  <si>
    <t>Hydroporinae</t>
  </si>
  <si>
    <t>04034400</t>
  </si>
  <si>
    <t xml:space="preserve">GENSAT </t>
  </si>
  <si>
    <t>GENSAT À SAINT-BEAUZIRE</t>
  </si>
  <si>
    <t>SAINT-BEAUZIRE</t>
  </si>
  <si>
    <t>63322</t>
  </si>
  <si>
    <t>I0403440006092019</t>
  </si>
  <si>
    <t>Acroloxus</t>
  </si>
  <si>
    <t>Bithynia</t>
  </si>
  <si>
    <t>04034600</t>
  </si>
  <si>
    <t xml:space="preserve">AMBENE </t>
  </si>
  <si>
    <t>AMBENE À ENTRAIGUES</t>
  </si>
  <si>
    <t>ENTRAIGUES</t>
  </si>
  <si>
    <t>63149</t>
  </si>
  <si>
    <t>I0403460003092019</t>
  </si>
  <si>
    <t>présence de M.Berly pour audit terrain</t>
  </si>
  <si>
    <t>04037010</t>
  </si>
  <si>
    <t xml:space="preserve">RAU DE SAINT-PARDOUX </t>
  </si>
  <si>
    <t>RAU DE SAINT-PARDOUX À AMBERT</t>
  </si>
  <si>
    <t>AMBERT</t>
  </si>
  <si>
    <t>63003</t>
  </si>
  <si>
    <t>I0403701021052019</t>
  </si>
  <si>
    <t>Siphonoperla</t>
  </si>
  <si>
    <t>Odontocerum</t>
  </si>
  <si>
    <t>Rhyacophila</t>
  </si>
  <si>
    <t>04040550</t>
  </si>
  <si>
    <t xml:space="preserve">BRIANDET </t>
  </si>
  <si>
    <t>BRIANDET À BELLERIVE-SUR-ALLIER</t>
  </si>
  <si>
    <t>BELLERIVE-SUR-ALLIER</t>
  </si>
  <si>
    <t>03023</t>
  </si>
  <si>
    <t>I0404055006062019</t>
  </si>
  <si>
    <t>Dixidae</t>
  </si>
  <si>
    <t>04041100</t>
  </si>
  <si>
    <t xml:space="preserve">RAU DE VALENCON </t>
  </si>
  <si>
    <t>RAU DE VALENCON À BOUCE</t>
  </si>
  <si>
    <t>BOUCE</t>
  </si>
  <si>
    <t>03034</t>
  </si>
  <si>
    <t>I0404110002072019</t>
  </si>
  <si>
    <t>Notidobia</t>
  </si>
  <si>
    <t>Aphelocheirus</t>
  </si>
  <si>
    <t>Notonectidae indet.</t>
  </si>
  <si>
    <t>Riolus</t>
  </si>
  <si>
    <t>Boyeria</t>
  </si>
  <si>
    <t>Glossiphonia</t>
  </si>
  <si>
    <t>04041680</t>
  </si>
  <si>
    <t xml:space="preserve">RAU DE GELLES </t>
  </si>
  <si>
    <t>RAU DE GELLES À SAINT-PIERRE-LE-CHASTEL</t>
  </si>
  <si>
    <t>SAINT-PIERRE-LE-CHASTEL</t>
  </si>
  <si>
    <t>63385</t>
  </si>
  <si>
    <t>I0404168017042019</t>
  </si>
  <si>
    <t>TP21</t>
  </si>
  <si>
    <t>Attention chemin d'accès :  véhicule à chassis bas non adapté.</t>
  </si>
  <si>
    <t>Synagapetus</t>
  </si>
  <si>
    <t>Complexe Silo/Lithax</t>
  </si>
  <si>
    <t>04041890</t>
  </si>
  <si>
    <t xml:space="preserve">VEAUCE </t>
  </si>
  <si>
    <t>VEAUCE À EBREUIL</t>
  </si>
  <si>
    <t>EBREUIL</t>
  </si>
  <si>
    <t>03107</t>
  </si>
  <si>
    <t>I0404189005092019</t>
  </si>
  <si>
    <t>Forcipomyinae</t>
  </si>
  <si>
    <t>Ptychopteridae</t>
  </si>
  <si>
    <t>04060160</t>
  </si>
  <si>
    <t xml:space="preserve">MAGIEURE </t>
  </si>
  <si>
    <t>MAGIEURE À VAUX</t>
  </si>
  <si>
    <t>VAUX</t>
  </si>
  <si>
    <t>03301</t>
  </si>
  <si>
    <t>I0406016012062019</t>
  </si>
  <si>
    <t>P21</t>
  </si>
  <si>
    <t>04063525</t>
  </si>
  <si>
    <t xml:space="preserve">MARMANDE </t>
  </si>
  <si>
    <t>MARMANDE À AINAY-LE-CHATEAU</t>
  </si>
  <si>
    <t>AINAY-LE-CHATEAU</t>
  </si>
  <si>
    <t>03003</t>
  </si>
  <si>
    <t>I0406352511062019</t>
  </si>
  <si>
    <t>Brachycercus</t>
  </si>
  <si>
    <t>Velia</t>
  </si>
  <si>
    <t>Niphargus</t>
  </si>
  <si>
    <t>04403000</t>
  </si>
  <si>
    <t xml:space="preserve">RAU DE CHALON </t>
  </si>
  <si>
    <t>RAU DE CHALON A POLIGNAC</t>
  </si>
  <si>
    <t>POLIGNAC</t>
  </si>
  <si>
    <t>43152</t>
  </si>
  <si>
    <t>I0440300009092019</t>
  </si>
  <si>
    <t>Nebrioporus</t>
  </si>
  <si>
    <t>04403002</t>
  </si>
  <si>
    <t xml:space="preserve">RAU DE RAMEY </t>
  </si>
  <si>
    <t>RAU DE RAMEY A SAINT VINCENT</t>
  </si>
  <si>
    <t>SAINT VINCENT</t>
  </si>
  <si>
    <t>43230</t>
  </si>
  <si>
    <t>I0440300203092019</t>
  </si>
  <si>
    <t>69</t>
  </si>
  <si>
    <t>46</t>
  </si>
  <si>
    <t>292</t>
  </si>
  <si>
    <t>286</t>
  </si>
  <si>
    <t>Helicopsyche</t>
  </si>
  <si>
    <t>336</t>
  </si>
  <si>
    <t>212</t>
  </si>
  <si>
    <t>Plectrocnemia</t>
  </si>
  <si>
    <t>228</t>
  </si>
  <si>
    <t>223</t>
  </si>
  <si>
    <t>183</t>
  </si>
  <si>
    <t>321</t>
  </si>
  <si>
    <t>9794</t>
  </si>
  <si>
    <t>363</t>
  </si>
  <si>
    <t>502</t>
  </si>
  <si>
    <t>421</t>
  </si>
  <si>
    <t>404</t>
  </si>
  <si>
    <t>399</t>
  </si>
  <si>
    <t>485</t>
  </si>
  <si>
    <t>613</t>
  </si>
  <si>
    <t>556</t>
  </si>
  <si>
    <t>620</t>
  </si>
  <si>
    <t>619</t>
  </si>
  <si>
    <t>636</t>
  </si>
  <si>
    <t>838</t>
  </si>
  <si>
    <t>793</t>
  </si>
  <si>
    <t>831</t>
  </si>
  <si>
    <t>783</t>
  </si>
  <si>
    <t>872</t>
  </si>
  <si>
    <t>1044</t>
  </si>
  <si>
    <t>1028</t>
  </si>
  <si>
    <t>928</t>
  </si>
  <si>
    <t>04405000</t>
  </si>
  <si>
    <t xml:space="preserve">RAU DE FOLETIER </t>
  </si>
  <si>
    <t>RAU DE FOLETIER A MONISTROL SUR LOIRE</t>
  </si>
  <si>
    <t>MONISTROL SUR LOIRE</t>
  </si>
  <si>
    <t>43137</t>
  </si>
  <si>
    <t>I0440500004092019</t>
  </si>
  <si>
    <t>PAS ASSEZ DE BRYOPHYTES POUR FAIRE 2 PRELEVEMENTS</t>
  </si>
  <si>
    <t>Adicella</t>
  </si>
  <si>
    <t>04407009</t>
  </si>
  <si>
    <t xml:space="preserve">RAU DES ODIBERTS </t>
  </si>
  <si>
    <t>RAU DES ODIBERTS À EPERCIEUX-SAINT-PAUL</t>
  </si>
  <si>
    <t>EPERCIEUX-SAINT-PAUL</t>
  </si>
  <si>
    <t>42088</t>
  </si>
  <si>
    <t>I0440700917042019</t>
  </si>
  <si>
    <t>prospection ponctuellement réalisée dans le cours d'eau quand berges inaccessibles</t>
  </si>
  <si>
    <t>174</t>
  </si>
  <si>
    <t>14</t>
  </si>
  <si>
    <t>192</t>
  </si>
  <si>
    <t>312</t>
  </si>
  <si>
    <t>241</t>
  </si>
  <si>
    <t>449</t>
  </si>
  <si>
    <t>753</t>
  </si>
  <si>
    <t>1001</t>
  </si>
  <si>
    <t>19280</t>
  </si>
  <si>
    <t>04407010</t>
  </si>
  <si>
    <t xml:space="preserve">RAU DRUGENT </t>
  </si>
  <si>
    <t>RAU DRUGENT A MONTVERDUN</t>
  </si>
  <si>
    <t>MONTVERDUN</t>
  </si>
  <si>
    <t>42150</t>
  </si>
  <si>
    <t>I0440701018042019</t>
  </si>
  <si>
    <t>04000920</t>
  </si>
  <si>
    <t>Ithytrichia</t>
  </si>
  <si>
    <t>Chimarra</t>
  </si>
  <si>
    <t>Torleya</t>
  </si>
  <si>
    <t>Blephariceridae</t>
  </si>
  <si>
    <t>Gomphidae indet.</t>
  </si>
  <si>
    <t>04415004</t>
  </si>
  <si>
    <t xml:space="preserve">GRAVERON </t>
  </si>
  <si>
    <t>GRAVERON À CHÂTELPERRON</t>
  </si>
  <si>
    <t>CHÂTELPERRON</t>
  </si>
  <si>
    <t>03067</t>
  </si>
  <si>
    <t>I0441500405062019</t>
  </si>
  <si>
    <t>Corduliidae indet.</t>
  </si>
  <si>
    <t>04416007</t>
  </si>
  <si>
    <t xml:space="preserve">RAU DE BEAULON </t>
  </si>
  <si>
    <t>RAU DE BEAULON A BEAULON</t>
  </si>
  <si>
    <t>BEAULON</t>
  </si>
  <si>
    <t>03019</t>
  </si>
  <si>
    <t>I0441600706082019</t>
  </si>
  <si>
    <t>cours d'eau aux berges très végétalisées (ronciers, aubépines) avec un accès limité pour la prospection en berge et dans le cours d'eau</t>
  </si>
  <si>
    <t>04424001</t>
  </si>
  <si>
    <t xml:space="preserve">LEUGE </t>
  </si>
  <si>
    <t>LEUGE À SAINTE-FLORINE</t>
  </si>
  <si>
    <t>SAINTE-FLORINE</t>
  </si>
  <si>
    <t>43185</t>
  </si>
  <si>
    <t>I0442400111072019</t>
  </si>
  <si>
    <t>Coordonnées agence erronées, décalées sur la rive droite. Pas de placette de prélèvement de limons sur la station, uniquement du sable.</t>
  </si>
  <si>
    <t>Dytiscidae indet.</t>
  </si>
  <si>
    <t>Lymnaeidae indet.</t>
  </si>
  <si>
    <t>04427003</t>
  </si>
  <si>
    <t xml:space="preserve">GUIZOUX </t>
  </si>
  <si>
    <t>GUIZOUX À LEZOUX</t>
  </si>
  <si>
    <t>LEZOUX</t>
  </si>
  <si>
    <t>63195</t>
  </si>
  <si>
    <t>I0442700303092019</t>
  </si>
  <si>
    <t>Culicidae</t>
  </si>
  <si>
    <t>Hexatomini</t>
  </si>
  <si>
    <t>Helobdella</t>
  </si>
  <si>
    <t>04427005</t>
  </si>
  <si>
    <t xml:space="preserve">LE SAGNES </t>
  </si>
  <si>
    <t>LE SAGNES A COMBRONDE</t>
  </si>
  <si>
    <t>COMBRONDE</t>
  </si>
  <si>
    <t>63116</t>
  </si>
  <si>
    <t>I0442700513062019</t>
  </si>
  <si>
    <t>04428002</t>
  </si>
  <si>
    <t xml:space="preserve">GRAND'RIVE </t>
  </si>
  <si>
    <t>GRAND'RIVE A MARSAC-EN-LIVRADOIS</t>
  </si>
  <si>
    <t>MARSAC-EN-LIVRADOIS</t>
  </si>
  <si>
    <t>63211</t>
  </si>
  <si>
    <t>I0442800221052019</t>
  </si>
  <si>
    <t>Bythinella</t>
  </si>
  <si>
    <t>04429001</t>
  </si>
  <si>
    <t xml:space="preserve">RAU VAUZIRON </t>
  </si>
  <si>
    <t>RAU VAUZIRON À CHATELDON</t>
  </si>
  <si>
    <t>CHATELDON</t>
  </si>
  <si>
    <t>63102</t>
  </si>
  <si>
    <t>I0442900108082019</t>
  </si>
  <si>
    <t>Cour d'eau plus proche de la route que sur la carte IGN. Les coordonnés sont bons</t>
  </si>
  <si>
    <t>Ptilocolepus</t>
  </si>
  <si>
    <t>04429003</t>
  </si>
  <si>
    <t xml:space="preserve">RAU DU CROS </t>
  </si>
  <si>
    <t>RAU DU CROS A VOLLORE-VILLE</t>
  </si>
  <si>
    <t>VOLLORE-VILLE</t>
  </si>
  <si>
    <t>63469</t>
  </si>
  <si>
    <t>I0442900322052019</t>
  </si>
  <si>
    <t>coordonnées OSUR en aval du pont dans le champs. Cours d'eau bas selon les riverains</t>
  </si>
  <si>
    <t>Glossosomatidae indet.</t>
  </si>
  <si>
    <t>Leptophlebia</t>
  </si>
  <si>
    <t>04430003</t>
  </si>
  <si>
    <t xml:space="preserve">LE DAROT </t>
  </si>
  <si>
    <t>LE DAROT A MARIOL</t>
  </si>
  <si>
    <t>MARIOL</t>
  </si>
  <si>
    <t>03163</t>
  </si>
  <si>
    <t>I0443000322082019</t>
  </si>
  <si>
    <t>Tinodes</t>
  </si>
  <si>
    <t>04454014</t>
  </si>
  <si>
    <t xml:space="preserve">LE CHANDON </t>
  </si>
  <si>
    <t>LE CHANDON A ISLE-ET-BARDAIS</t>
  </si>
  <si>
    <t>ISLE-ET-BARDAIS</t>
  </si>
  <si>
    <t>03130</t>
  </si>
  <si>
    <t>I0445401411062019</t>
  </si>
  <si>
    <t>V</t>
  </si>
  <si>
    <t>Beraea</t>
  </si>
  <si>
    <t>Lestidae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</si>
</sst>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74">
    <xf numFmtId="0" fontId="0" fillId="0" borderId="0" xfId="0"/>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xf numFmtId="0" fontId="12" fillId="8" borderId="22" xfId="0" quotePrefix="1" applyFont="1" applyFill="1" applyBorder="1" applyAlignment="1" applyProtection="1">
      <alignment vertical="center"/>
    </xf>
    <xf numFmtId="0" fontId="4" fillId="0" borderId="0" xfId="1" applyFont="1" applyFill="1" applyBorder="1" applyAlignment="1" applyProtection="1">
      <alignment horizontal="center"/>
    </xf>
    <xf numFmtId="0" fontId="4" fillId="0" borderId="0" xfId="1" applyFont="1" applyFill="1" applyBorder="1" applyAlignment="1" applyProtection="1">
      <alignment horizontal="center" wrapText="1"/>
    </xf>
  </cellXfs>
  <cellStyles count="4">
    <cellStyle name="Normal" xfId="0" builtinId="0"/>
    <cellStyle name="Normal 7"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28" Target="worksheets/sheet28.xml" Type="http://schemas.openxmlformats.org/officeDocument/2006/relationships/worksheet"/>
<Relationship Id="rId38" Target="theme/theme1.xml" Type="http://schemas.openxmlformats.org/officeDocument/2006/relationships/theme"/>
<Relationship Id="rId39" Target="styles.xml" Type="http://schemas.openxmlformats.org/officeDocument/2006/relationships/styles"/>
<Relationship Id="rId40"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59" width="24.140625" collapsed="true"/>
    <col min="5" max="5" customWidth="true" style="59" width="23.28515625" collapsed="true"/>
    <col min="6" max="6" customWidth="true" style="58" width="24.85546875" collapsed="true"/>
    <col min="7" max="7" customWidth="true" style="58" width="22.140625" collapsed="true"/>
    <col min="8" max="13" customWidth="true" style="59" width="24.85546875" collapsed="true"/>
    <col min="14" max="19" customWidth="true" style="59" width="29.140625" collapsed="true"/>
    <col min="20" max="35" customWidth="true" style="57" width="12.140625" collapsed="true"/>
    <col min="36" max="250" style="57" width="11.42578125" collapsed="true"/>
    <col min="251" max="254" customWidth="true" style="57" width="24.140625" collapsed="true"/>
    <col min="255" max="255" customWidth="true" style="57" width="22.140625" collapsed="true"/>
    <col min="256" max="256" customWidth="true" style="57" width="24.85546875" collapsed="true"/>
    <col min="257" max="257" customWidth="true" style="57" width="22.140625" collapsed="true"/>
    <col min="258" max="269" customWidth="true" style="57" width="29.140625" collapsed="true"/>
    <col min="270" max="270" bestFit="true" customWidth="true" style="57" width="18.85546875" collapsed="true"/>
    <col min="271" max="271" bestFit="true" customWidth="true" style="57" width="16.7109375" collapsed="true"/>
    <col min="272" max="272" bestFit="true" customWidth="true" style="57" width="14.85546875" collapsed="true"/>
    <col min="273" max="273" bestFit="true" customWidth="true" style="57" width="13.5703125" collapsed="true"/>
    <col min="274" max="274" bestFit="true" customWidth="true" style="57" width="6.0" collapsed="true"/>
    <col min="275" max="275" customWidth="true" style="57" width="32.42578125" collapsed="true"/>
    <col min="276" max="291" customWidth="true" style="57" width="12.140625" collapsed="true"/>
    <col min="292" max="506" style="57" width="11.42578125" collapsed="true"/>
    <col min="507" max="510" customWidth="true" style="57" width="24.140625" collapsed="true"/>
    <col min="511" max="511" customWidth="true" style="57" width="22.140625" collapsed="true"/>
    <col min="512" max="512" customWidth="true" style="57" width="24.85546875" collapsed="true"/>
    <col min="513" max="513" customWidth="true" style="57" width="22.140625" collapsed="true"/>
    <col min="514" max="525" customWidth="true" style="57" width="29.140625" collapsed="true"/>
    <col min="526" max="526" bestFit="true" customWidth="true" style="57" width="18.85546875" collapsed="true"/>
    <col min="527" max="527" bestFit="true" customWidth="true" style="57" width="16.7109375" collapsed="true"/>
    <col min="528" max="528" bestFit="true" customWidth="true" style="57" width="14.85546875" collapsed="true"/>
    <col min="529" max="529" bestFit="true" customWidth="true" style="57" width="13.5703125" collapsed="true"/>
    <col min="530" max="530" bestFit="true" customWidth="true" style="57" width="6.0" collapsed="true"/>
    <col min="531" max="531" customWidth="true" style="57" width="32.42578125" collapsed="true"/>
    <col min="532" max="547" customWidth="true" style="57" width="12.140625" collapsed="true"/>
    <col min="548" max="762" style="57" width="11.42578125" collapsed="true"/>
    <col min="763" max="766" customWidth="true" style="57" width="24.140625" collapsed="true"/>
    <col min="767" max="767" customWidth="true" style="57" width="22.140625" collapsed="true"/>
    <col min="768" max="768" customWidth="true" style="57" width="24.85546875" collapsed="true"/>
    <col min="769" max="769" customWidth="true" style="57" width="22.140625" collapsed="true"/>
    <col min="770" max="781" customWidth="true" style="57" width="29.140625" collapsed="true"/>
    <col min="782" max="782" bestFit="true" customWidth="true" style="57" width="18.85546875" collapsed="true"/>
    <col min="783" max="783" bestFit="true" customWidth="true" style="57" width="16.7109375" collapsed="true"/>
    <col min="784" max="784" bestFit="true" customWidth="true" style="57" width="14.85546875" collapsed="true"/>
    <col min="785" max="785" bestFit="true" customWidth="true" style="57" width="13.5703125" collapsed="true"/>
    <col min="786" max="786" bestFit="true" customWidth="true" style="57" width="6.0" collapsed="true"/>
    <col min="787" max="787" customWidth="true" style="57" width="32.42578125" collapsed="true"/>
    <col min="788" max="803" customWidth="true" style="57" width="12.140625" collapsed="true"/>
    <col min="804" max="1018" style="57" width="11.42578125" collapsed="true"/>
    <col min="1019" max="1022" customWidth="true" style="57" width="24.140625" collapsed="true"/>
    <col min="1023" max="1023" customWidth="true" style="57" width="22.140625" collapsed="true"/>
    <col min="1024" max="1024" customWidth="true" style="57" width="24.85546875" collapsed="true"/>
    <col min="1025" max="1025" customWidth="true" style="57" width="22.140625" collapsed="true"/>
    <col min="1026" max="1037" customWidth="true" style="57" width="29.140625" collapsed="true"/>
    <col min="1038" max="1038" bestFit="true" customWidth="true" style="57" width="18.85546875" collapsed="true"/>
    <col min="1039" max="1039" bestFit="true" customWidth="true" style="57" width="16.7109375" collapsed="true"/>
    <col min="1040" max="1040" bestFit="true" customWidth="true" style="57" width="14.85546875" collapsed="true"/>
    <col min="1041" max="1041" bestFit="true" customWidth="true" style="57" width="13.5703125" collapsed="true"/>
    <col min="1042" max="1042" bestFit="true" customWidth="true" style="57" width="6.0" collapsed="true"/>
    <col min="1043" max="1043" customWidth="true" style="57" width="32.42578125" collapsed="true"/>
    <col min="1044" max="1059" customWidth="true" style="57" width="12.140625" collapsed="true"/>
    <col min="1060" max="1274" style="57" width="11.42578125" collapsed="true"/>
    <col min="1275" max="1278" customWidth="true" style="57" width="24.140625" collapsed="true"/>
    <col min="1279" max="1279" customWidth="true" style="57" width="22.140625" collapsed="true"/>
    <col min="1280" max="1280" customWidth="true" style="57" width="24.85546875" collapsed="true"/>
    <col min="1281" max="1281" customWidth="true" style="57" width="22.140625" collapsed="true"/>
    <col min="1282" max="1293" customWidth="true" style="57" width="29.140625" collapsed="true"/>
    <col min="1294" max="1294" bestFit="true" customWidth="true" style="57" width="18.85546875" collapsed="true"/>
    <col min="1295" max="1295" bestFit="true" customWidth="true" style="57" width="16.7109375" collapsed="true"/>
    <col min="1296" max="1296" bestFit="true" customWidth="true" style="57" width="14.85546875" collapsed="true"/>
    <col min="1297" max="1297" bestFit="true" customWidth="true" style="57" width="13.5703125" collapsed="true"/>
    <col min="1298" max="1298" bestFit="true" customWidth="true" style="57" width="6.0" collapsed="true"/>
    <col min="1299" max="1299" customWidth="true" style="57" width="32.42578125" collapsed="true"/>
    <col min="1300" max="1315" customWidth="true" style="57" width="12.140625" collapsed="true"/>
    <col min="1316" max="1530" style="57" width="11.42578125" collapsed="true"/>
    <col min="1531" max="1534" customWidth="true" style="57" width="24.140625" collapsed="true"/>
    <col min="1535" max="1535" customWidth="true" style="57" width="22.140625" collapsed="true"/>
    <col min="1536" max="1536" customWidth="true" style="57" width="24.85546875" collapsed="true"/>
    <col min="1537" max="1537" customWidth="true" style="57" width="22.140625" collapsed="true"/>
    <col min="1538" max="1549" customWidth="true" style="57" width="29.140625" collapsed="true"/>
    <col min="1550" max="1550" bestFit="true" customWidth="true" style="57" width="18.85546875" collapsed="true"/>
    <col min="1551" max="1551" bestFit="true" customWidth="true" style="57" width="16.7109375" collapsed="true"/>
    <col min="1552" max="1552" bestFit="true" customWidth="true" style="57" width="14.85546875" collapsed="true"/>
    <col min="1553" max="1553" bestFit="true" customWidth="true" style="57" width="13.5703125" collapsed="true"/>
    <col min="1554" max="1554" bestFit="true" customWidth="true" style="57" width="6.0" collapsed="true"/>
    <col min="1555" max="1555" customWidth="true" style="57" width="32.42578125" collapsed="true"/>
    <col min="1556" max="1571" customWidth="true" style="57" width="12.140625" collapsed="true"/>
    <col min="1572" max="1786" style="57" width="11.42578125" collapsed="true"/>
    <col min="1787" max="1790" customWidth="true" style="57" width="24.140625" collapsed="true"/>
    <col min="1791" max="1791" customWidth="true" style="57" width="22.140625" collapsed="true"/>
    <col min="1792" max="1792" customWidth="true" style="57" width="24.85546875" collapsed="true"/>
    <col min="1793" max="1793" customWidth="true" style="57" width="22.140625" collapsed="true"/>
    <col min="1794" max="1805" customWidth="true" style="57" width="29.140625" collapsed="true"/>
    <col min="1806" max="1806" bestFit="true" customWidth="true" style="57" width="18.85546875" collapsed="true"/>
    <col min="1807" max="1807" bestFit="true" customWidth="true" style="57" width="16.7109375" collapsed="true"/>
    <col min="1808" max="1808" bestFit="true" customWidth="true" style="57" width="14.85546875" collapsed="true"/>
    <col min="1809" max="1809" bestFit="true" customWidth="true" style="57" width="13.5703125" collapsed="true"/>
    <col min="1810" max="1810" bestFit="true" customWidth="true" style="57" width="6.0" collapsed="true"/>
    <col min="1811" max="1811" customWidth="true" style="57" width="32.42578125" collapsed="true"/>
    <col min="1812" max="1827" customWidth="true" style="57" width="12.140625" collapsed="true"/>
    <col min="1828" max="2042" style="57" width="11.42578125" collapsed="true"/>
    <col min="2043" max="2046" customWidth="true" style="57" width="24.140625" collapsed="true"/>
    <col min="2047" max="2047" customWidth="true" style="57" width="22.140625" collapsed="true"/>
    <col min="2048" max="2048" customWidth="true" style="57" width="24.85546875" collapsed="true"/>
    <col min="2049" max="2049" customWidth="true" style="57" width="22.140625" collapsed="true"/>
    <col min="2050" max="2061" customWidth="true" style="57" width="29.140625" collapsed="true"/>
    <col min="2062" max="2062" bestFit="true" customWidth="true" style="57" width="18.85546875" collapsed="true"/>
    <col min="2063" max="2063" bestFit="true" customWidth="true" style="57" width="16.7109375" collapsed="true"/>
    <col min="2064" max="2064" bestFit="true" customWidth="true" style="57" width="14.85546875" collapsed="true"/>
    <col min="2065" max="2065" bestFit="true" customWidth="true" style="57" width="13.5703125" collapsed="true"/>
    <col min="2066" max="2066" bestFit="true" customWidth="true" style="57" width="6.0" collapsed="true"/>
    <col min="2067" max="2067" customWidth="true" style="57" width="32.42578125" collapsed="true"/>
    <col min="2068" max="2083" customWidth="true" style="57" width="12.140625" collapsed="true"/>
    <col min="2084" max="2298" style="57" width="11.42578125" collapsed="true"/>
    <col min="2299" max="2302" customWidth="true" style="57" width="24.140625" collapsed="true"/>
    <col min="2303" max="2303" customWidth="true" style="57" width="22.140625" collapsed="true"/>
    <col min="2304" max="2304" customWidth="true" style="57" width="24.85546875" collapsed="true"/>
    <col min="2305" max="2305" customWidth="true" style="57" width="22.140625" collapsed="true"/>
    <col min="2306" max="2317" customWidth="true" style="57" width="29.140625" collapsed="true"/>
    <col min="2318" max="2318" bestFit="true" customWidth="true" style="57" width="18.85546875" collapsed="true"/>
    <col min="2319" max="2319" bestFit="true" customWidth="true" style="57" width="16.7109375" collapsed="true"/>
    <col min="2320" max="2320" bestFit="true" customWidth="true" style="57" width="14.85546875" collapsed="true"/>
    <col min="2321" max="2321" bestFit="true" customWidth="true" style="57" width="13.5703125" collapsed="true"/>
    <col min="2322" max="2322" bestFit="true" customWidth="true" style="57" width="6.0" collapsed="true"/>
    <col min="2323" max="2323" customWidth="true" style="57" width="32.42578125" collapsed="true"/>
    <col min="2324" max="2339" customWidth="true" style="57" width="12.140625" collapsed="true"/>
    <col min="2340" max="2554" style="57" width="11.42578125" collapsed="true"/>
    <col min="2555" max="2558" customWidth="true" style="57" width="24.140625" collapsed="true"/>
    <col min="2559" max="2559" customWidth="true" style="57" width="22.140625" collapsed="true"/>
    <col min="2560" max="2560" customWidth="true" style="57" width="24.85546875" collapsed="true"/>
    <col min="2561" max="2561" customWidth="true" style="57" width="22.140625" collapsed="true"/>
    <col min="2562" max="2573" customWidth="true" style="57" width="29.140625" collapsed="true"/>
    <col min="2574" max="2574" bestFit="true" customWidth="true" style="57" width="18.85546875" collapsed="true"/>
    <col min="2575" max="2575" bestFit="true" customWidth="true" style="57" width="16.7109375" collapsed="true"/>
    <col min="2576" max="2576" bestFit="true" customWidth="true" style="57" width="14.85546875" collapsed="true"/>
    <col min="2577" max="2577" bestFit="true" customWidth="true" style="57" width="13.5703125" collapsed="true"/>
    <col min="2578" max="2578" bestFit="true" customWidth="true" style="57" width="6.0" collapsed="true"/>
    <col min="2579" max="2579" customWidth="true" style="57" width="32.42578125" collapsed="true"/>
    <col min="2580" max="2595" customWidth="true" style="57" width="12.140625" collapsed="true"/>
    <col min="2596" max="2810" style="57" width="11.42578125" collapsed="true"/>
    <col min="2811" max="2814" customWidth="true" style="57" width="24.140625" collapsed="true"/>
    <col min="2815" max="2815" customWidth="true" style="57" width="22.140625" collapsed="true"/>
    <col min="2816" max="2816" customWidth="true" style="57" width="24.85546875" collapsed="true"/>
    <col min="2817" max="2817" customWidth="true" style="57" width="22.140625" collapsed="true"/>
    <col min="2818" max="2829" customWidth="true" style="57" width="29.140625" collapsed="true"/>
    <col min="2830" max="2830" bestFit="true" customWidth="true" style="57" width="18.85546875" collapsed="true"/>
    <col min="2831" max="2831" bestFit="true" customWidth="true" style="57" width="16.7109375" collapsed="true"/>
    <col min="2832" max="2832" bestFit="true" customWidth="true" style="57" width="14.85546875" collapsed="true"/>
    <col min="2833" max="2833" bestFit="true" customWidth="true" style="57" width="13.5703125" collapsed="true"/>
    <col min="2834" max="2834" bestFit="true" customWidth="true" style="57" width="6.0" collapsed="true"/>
    <col min="2835" max="2835" customWidth="true" style="57" width="32.42578125" collapsed="true"/>
    <col min="2836" max="2851" customWidth="true" style="57" width="12.140625" collapsed="true"/>
    <col min="2852" max="3066" style="57" width="11.42578125" collapsed="true"/>
    <col min="3067" max="3070" customWidth="true" style="57" width="24.140625" collapsed="true"/>
    <col min="3071" max="3071" customWidth="true" style="57" width="22.140625" collapsed="true"/>
    <col min="3072" max="3072" customWidth="true" style="57" width="24.85546875" collapsed="true"/>
    <col min="3073" max="3073" customWidth="true" style="57" width="22.140625" collapsed="true"/>
    <col min="3074" max="3085" customWidth="true" style="57" width="29.140625" collapsed="true"/>
    <col min="3086" max="3086" bestFit="true" customWidth="true" style="57" width="18.85546875" collapsed="true"/>
    <col min="3087" max="3087" bestFit="true" customWidth="true" style="57" width="16.7109375" collapsed="true"/>
    <col min="3088" max="3088" bestFit="true" customWidth="true" style="57" width="14.85546875" collapsed="true"/>
    <col min="3089" max="3089" bestFit="true" customWidth="true" style="57" width="13.5703125" collapsed="true"/>
    <col min="3090" max="3090" bestFit="true" customWidth="true" style="57" width="6.0" collapsed="true"/>
    <col min="3091" max="3091" customWidth="true" style="57" width="32.42578125" collapsed="true"/>
    <col min="3092" max="3107" customWidth="true" style="57" width="12.140625" collapsed="true"/>
    <col min="3108" max="3322" style="57" width="11.42578125" collapsed="true"/>
    <col min="3323" max="3326" customWidth="true" style="57" width="24.140625" collapsed="true"/>
    <col min="3327" max="3327" customWidth="true" style="57" width="22.140625" collapsed="true"/>
    <col min="3328" max="3328" customWidth="true" style="57" width="24.85546875" collapsed="true"/>
    <col min="3329" max="3329" customWidth="true" style="57" width="22.140625" collapsed="true"/>
    <col min="3330" max="3341" customWidth="true" style="57" width="29.140625" collapsed="true"/>
    <col min="3342" max="3342" bestFit="true" customWidth="true" style="57" width="18.85546875" collapsed="true"/>
    <col min="3343" max="3343" bestFit="true" customWidth="true" style="57" width="16.7109375" collapsed="true"/>
    <col min="3344" max="3344" bestFit="true" customWidth="true" style="57" width="14.85546875" collapsed="true"/>
    <col min="3345" max="3345" bestFit="true" customWidth="true" style="57" width="13.5703125" collapsed="true"/>
    <col min="3346" max="3346" bestFit="true" customWidth="true" style="57" width="6.0" collapsed="true"/>
    <col min="3347" max="3347" customWidth="true" style="57" width="32.42578125" collapsed="true"/>
    <col min="3348" max="3363" customWidth="true" style="57" width="12.140625" collapsed="true"/>
    <col min="3364" max="3578" style="57" width="11.42578125" collapsed="true"/>
    <col min="3579" max="3582" customWidth="true" style="57" width="24.140625" collapsed="true"/>
    <col min="3583" max="3583" customWidth="true" style="57" width="22.140625" collapsed="true"/>
    <col min="3584" max="3584" customWidth="true" style="57" width="24.85546875" collapsed="true"/>
    <col min="3585" max="3585" customWidth="true" style="57" width="22.140625" collapsed="true"/>
    <col min="3586" max="3597" customWidth="true" style="57" width="29.140625" collapsed="true"/>
    <col min="3598" max="3598" bestFit="true" customWidth="true" style="57" width="18.85546875" collapsed="true"/>
    <col min="3599" max="3599" bestFit="true" customWidth="true" style="57" width="16.7109375" collapsed="true"/>
    <col min="3600" max="3600" bestFit="true" customWidth="true" style="57" width="14.85546875" collapsed="true"/>
    <col min="3601" max="3601" bestFit="true" customWidth="true" style="57" width="13.5703125" collapsed="true"/>
    <col min="3602" max="3602" bestFit="true" customWidth="true" style="57" width="6.0" collapsed="true"/>
    <col min="3603" max="3603" customWidth="true" style="57" width="32.42578125" collapsed="true"/>
    <col min="3604" max="3619" customWidth="true" style="57" width="12.140625" collapsed="true"/>
    <col min="3620" max="3834" style="57" width="11.42578125" collapsed="true"/>
    <col min="3835" max="3838" customWidth="true" style="57" width="24.140625" collapsed="true"/>
    <col min="3839" max="3839" customWidth="true" style="57" width="22.140625" collapsed="true"/>
    <col min="3840" max="3840" customWidth="true" style="57" width="24.85546875" collapsed="true"/>
    <col min="3841" max="3841" customWidth="true" style="57" width="22.140625" collapsed="true"/>
    <col min="3842" max="3853" customWidth="true" style="57" width="29.140625" collapsed="true"/>
    <col min="3854" max="3854" bestFit="true" customWidth="true" style="57" width="18.85546875" collapsed="true"/>
    <col min="3855" max="3855" bestFit="true" customWidth="true" style="57" width="16.7109375" collapsed="true"/>
    <col min="3856" max="3856" bestFit="true" customWidth="true" style="57" width="14.85546875" collapsed="true"/>
    <col min="3857" max="3857" bestFit="true" customWidth="true" style="57" width="13.5703125" collapsed="true"/>
    <col min="3858" max="3858" bestFit="true" customWidth="true" style="57" width="6.0" collapsed="true"/>
    <col min="3859" max="3859" customWidth="true" style="57" width="32.42578125" collapsed="true"/>
    <col min="3860" max="3875" customWidth="true" style="57" width="12.140625" collapsed="true"/>
    <col min="3876" max="4090" style="57" width="11.42578125" collapsed="true"/>
    <col min="4091" max="4094" customWidth="true" style="57" width="24.140625" collapsed="true"/>
    <col min="4095" max="4095" customWidth="true" style="57" width="22.140625" collapsed="true"/>
    <col min="4096" max="4096" customWidth="true" style="57" width="24.85546875" collapsed="true"/>
    <col min="4097" max="4097" customWidth="true" style="57" width="22.140625" collapsed="true"/>
    <col min="4098" max="4109" customWidth="true" style="57" width="29.140625" collapsed="true"/>
    <col min="4110" max="4110" bestFit="true" customWidth="true" style="57" width="18.85546875" collapsed="true"/>
    <col min="4111" max="4111" bestFit="true" customWidth="true" style="57" width="16.7109375" collapsed="true"/>
    <col min="4112" max="4112" bestFit="true" customWidth="true" style="57" width="14.85546875" collapsed="true"/>
    <col min="4113" max="4113" bestFit="true" customWidth="true" style="57" width="13.5703125" collapsed="true"/>
    <col min="4114" max="4114" bestFit="true" customWidth="true" style="57" width="6.0" collapsed="true"/>
    <col min="4115" max="4115" customWidth="true" style="57" width="32.42578125" collapsed="true"/>
    <col min="4116" max="4131" customWidth="true" style="57" width="12.140625" collapsed="true"/>
    <col min="4132" max="4346" style="57" width="11.42578125" collapsed="true"/>
    <col min="4347" max="4350" customWidth="true" style="57" width="24.140625" collapsed="true"/>
    <col min="4351" max="4351" customWidth="true" style="57" width="22.140625" collapsed="true"/>
    <col min="4352" max="4352" customWidth="true" style="57" width="24.85546875" collapsed="true"/>
    <col min="4353" max="4353" customWidth="true" style="57" width="22.140625" collapsed="true"/>
    <col min="4354" max="4365" customWidth="true" style="57" width="29.140625" collapsed="true"/>
    <col min="4366" max="4366" bestFit="true" customWidth="true" style="57" width="18.85546875" collapsed="true"/>
    <col min="4367" max="4367" bestFit="true" customWidth="true" style="57" width="16.7109375" collapsed="true"/>
    <col min="4368" max="4368" bestFit="true" customWidth="true" style="57" width="14.85546875" collapsed="true"/>
    <col min="4369" max="4369" bestFit="true" customWidth="true" style="57" width="13.5703125" collapsed="true"/>
    <col min="4370" max="4370" bestFit="true" customWidth="true" style="57" width="6.0" collapsed="true"/>
    <col min="4371" max="4371" customWidth="true" style="57" width="32.42578125" collapsed="true"/>
    <col min="4372" max="4387" customWidth="true" style="57" width="12.140625" collapsed="true"/>
    <col min="4388" max="4602" style="57" width="11.42578125" collapsed="true"/>
    <col min="4603" max="4606" customWidth="true" style="57" width="24.140625" collapsed="true"/>
    <col min="4607" max="4607" customWidth="true" style="57" width="22.140625" collapsed="true"/>
    <col min="4608" max="4608" customWidth="true" style="57" width="24.85546875" collapsed="true"/>
    <col min="4609" max="4609" customWidth="true" style="57" width="22.140625" collapsed="true"/>
    <col min="4610" max="4621" customWidth="true" style="57" width="29.140625" collapsed="true"/>
    <col min="4622" max="4622" bestFit="true" customWidth="true" style="57" width="18.85546875" collapsed="true"/>
    <col min="4623" max="4623" bestFit="true" customWidth="true" style="57" width="16.7109375" collapsed="true"/>
    <col min="4624" max="4624" bestFit="true" customWidth="true" style="57" width="14.85546875" collapsed="true"/>
    <col min="4625" max="4625" bestFit="true" customWidth="true" style="57" width="13.5703125" collapsed="true"/>
    <col min="4626" max="4626" bestFit="true" customWidth="true" style="57" width="6.0" collapsed="true"/>
    <col min="4627" max="4627" customWidth="true" style="57" width="32.42578125" collapsed="true"/>
    <col min="4628" max="4643" customWidth="true" style="57" width="12.140625" collapsed="true"/>
    <col min="4644" max="4858" style="57" width="11.42578125" collapsed="true"/>
    <col min="4859" max="4862" customWidth="true" style="57" width="24.140625" collapsed="true"/>
    <col min="4863" max="4863" customWidth="true" style="57" width="22.140625" collapsed="true"/>
    <col min="4864" max="4864" customWidth="true" style="57" width="24.85546875" collapsed="true"/>
    <col min="4865" max="4865" customWidth="true" style="57" width="22.140625" collapsed="true"/>
    <col min="4866" max="4877" customWidth="true" style="57" width="29.140625" collapsed="true"/>
    <col min="4878" max="4878" bestFit="true" customWidth="true" style="57" width="18.85546875" collapsed="true"/>
    <col min="4879" max="4879" bestFit="true" customWidth="true" style="57" width="16.7109375" collapsed="true"/>
    <col min="4880" max="4880" bestFit="true" customWidth="true" style="57" width="14.85546875" collapsed="true"/>
    <col min="4881" max="4881" bestFit="true" customWidth="true" style="57" width="13.5703125" collapsed="true"/>
    <col min="4882" max="4882" bestFit="true" customWidth="true" style="57" width="6.0" collapsed="true"/>
    <col min="4883" max="4883" customWidth="true" style="57" width="32.42578125" collapsed="true"/>
    <col min="4884" max="4899" customWidth="true" style="57" width="12.140625" collapsed="true"/>
    <col min="4900" max="5114" style="57" width="11.42578125" collapsed="true"/>
    <col min="5115" max="5118" customWidth="true" style="57" width="24.140625" collapsed="true"/>
    <col min="5119" max="5119" customWidth="true" style="57" width="22.140625" collapsed="true"/>
    <col min="5120" max="5120" customWidth="true" style="57" width="24.85546875" collapsed="true"/>
    <col min="5121" max="5121" customWidth="true" style="57" width="22.140625" collapsed="true"/>
    <col min="5122" max="5133" customWidth="true" style="57" width="29.140625" collapsed="true"/>
    <col min="5134" max="5134" bestFit="true" customWidth="true" style="57" width="18.85546875" collapsed="true"/>
    <col min="5135" max="5135" bestFit="true" customWidth="true" style="57" width="16.7109375" collapsed="true"/>
    <col min="5136" max="5136" bestFit="true" customWidth="true" style="57" width="14.85546875" collapsed="true"/>
    <col min="5137" max="5137" bestFit="true" customWidth="true" style="57" width="13.5703125" collapsed="true"/>
    <col min="5138" max="5138" bestFit="true" customWidth="true" style="57" width="6.0" collapsed="true"/>
    <col min="5139" max="5139" customWidth="true" style="57" width="32.42578125" collapsed="true"/>
    <col min="5140" max="5155" customWidth="true" style="57" width="12.140625" collapsed="true"/>
    <col min="5156" max="5370" style="57" width="11.42578125" collapsed="true"/>
    <col min="5371" max="5374" customWidth="true" style="57" width="24.140625" collapsed="true"/>
    <col min="5375" max="5375" customWidth="true" style="57" width="22.140625" collapsed="true"/>
    <col min="5376" max="5376" customWidth="true" style="57" width="24.85546875" collapsed="true"/>
    <col min="5377" max="5377" customWidth="true" style="57" width="22.140625" collapsed="true"/>
    <col min="5378" max="5389" customWidth="true" style="57" width="29.140625" collapsed="true"/>
    <col min="5390" max="5390" bestFit="true" customWidth="true" style="57" width="18.85546875" collapsed="true"/>
    <col min="5391" max="5391" bestFit="true" customWidth="true" style="57" width="16.7109375" collapsed="true"/>
    <col min="5392" max="5392" bestFit="true" customWidth="true" style="57" width="14.85546875" collapsed="true"/>
    <col min="5393" max="5393" bestFit="true" customWidth="true" style="57" width="13.5703125" collapsed="true"/>
    <col min="5394" max="5394" bestFit="true" customWidth="true" style="57" width="6.0" collapsed="true"/>
    <col min="5395" max="5395" customWidth="true" style="57" width="32.42578125" collapsed="true"/>
    <col min="5396" max="5411" customWidth="true" style="57" width="12.140625" collapsed="true"/>
    <col min="5412" max="5626" style="57" width="11.42578125" collapsed="true"/>
    <col min="5627" max="5630" customWidth="true" style="57" width="24.140625" collapsed="true"/>
    <col min="5631" max="5631" customWidth="true" style="57" width="22.140625" collapsed="true"/>
    <col min="5632" max="5632" customWidth="true" style="57" width="24.85546875" collapsed="true"/>
    <col min="5633" max="5633" customWidth="true" style="57" width="22.140625" collapsed="true"/>
    <col min="5634" max="5645" customWidth="true" style="57" width="29.140625" collapsed="true"/>
    <col min="5646" max="5646" bestFit="true" customWidth="true" style="57" width="18.85546875" collapsed="true"/>
    <col min="5647" max="5647" bestFit="true" customWidth="true" style="57" width="16.7109375" collapsed="true"/>
    <col min="5648" max="5648" bestFit="true" customWidth="true" style="57" width="14.85546875" collapsed="true"/>
    <col min="5649" max="5649" bestFit="true" customWidth="true" style="57" width="13.5703125" collapsed="true"/>
    <col min="5650" max="5650" bestFit="true" customWidth="true" style="57" width="6.0" collapsed="true"/>
    <col min="5651" max="5651" customWidth="true" style="57" width="32.42578125" collapsed="true"/>
    <col min="5652" max="5667" customWidth="true" style="57" width="12.140625" collapsed="true"/>
    <col min="5668" max="5882" style="57" width="11.42578125" collapsed="true"/>
    <col min="5883" max="5886" customWidth="true" style="57" width="24.140625" collapsed="true"/>
    <col min="5887" max="5887" customWidth="true" style="57" width="22.140625" collapsed="true"/>
    <col min="5888" max="5888" customWidth="true" style="57" width="24.85546875" collapsed="true"/>
    <col min="5889" max="5889" customWidth="true" style="57" width="22.140625" collapsed="true"/>
    <col min="5890" max="5901" customWidth="true" style="57" width="29.140625" collapsed="true"/>
    <col min="5902" max="5902" bestFit="true" customWidth="true" style="57" width="18.85546875" collapsed="true"/>
    <col min="5903" max="5903" bestFit="true" customWidth="true" style="57" width="16.7109375" collapsed="true"/>
    <col min="5904" max="5904" bestFit="true" customWidth="true" style="57" width="14.85546875" collapsed="true"/>
    <col min="5905" max="5905" bestFit="true" customWidth="true" style="57" width="13.5703125" collapsed="true"/>
    <col min="5906" max="5906" bestFit="true" customWidth="true" style="57" width="6.0" collapsed="true"/>
    <col min="5907" max="5907" customWidth="true" style="57" width="32.42578125" collapsed="true"/>
    <col min="5908" max="5923" customWidth="true" style="57" width="12.140625" collapsed="true"/>
    <col min="5924" max="6138" style="57" width="11.42578125" collapsed="true"/>
    <col min="6139" max="6142" customWidth="true" style="57" width="24.140625" collapsed="true"/>
    <col min="6143" max="6143" customWidth="true" style="57" width="22.140625" collapsed="true"/>
    <col min="6144" max="6144" customWidth="true" style="57" width="24.85546875" collapsed="true"/>
    <col min="6145" max="6145" customWidth="true" style="57" width="22.140625" collapsed="true"/>
    <col min="6146" max="6157" customWidth="true" style="57" width="29.140625" collapsed="true"/>
    <col min="6158" max="6158" bestFit="true" customWidth="true" style="57" width="18.85546875" collapsed="true"/>
    <col min="6159" max="6159" bestFit="true" customWidth="true" style="57" width="16.7109375" collapsed="true"/>
    <col min="6160" max="6160" bestFit="true" customWidth="true" style="57" width="14.85546875" collapsed="true"/>
    <col min="6161" max="6161" bestFit="true" customWidth="true" style="57" width="13.5703125" collapsed="true"/>
    <col min="6162" max="6162" bestFit="true" customWidth="true" style="57" width="6.0" collapsed="true"/>
    <col min="6163" max="6163" customWidth="true" style="57" width="32.42578125" collapsed="true"/>
    <col min="6164" max="6179" customWidth="true" style="57" width="12.140625" collapsed="true"/>
    <col min="6180" max="6394" style="57" width="11.42578125" collapsed="true"/>
    <col min="6395" max="6398" customWidth="true" style="57" width="24.140625" collapsed="true"/>
    <col min="6399" max="6399" customWidth="true" style="57" width="22.140625" collapsed="true"/>
    <col min="6400" max="6400" customWidth="true" style="57" width="24.85546875" collapsed="true"/>
    <col min="6401" max="6401" customWidth="true" style="57" width="22.140625" collapsed="true"/>
    <col min="6402" max="6413" customWidth="true" style="57" width="29.140625" collapsed="true"/>
    <col min="6414" max="6414" bestFit="true" customWidth="true" style="57" width="18.85546875" collapsed="true"/>
    <col min="6415" max="6415" bestFit="true" customWidth="true" style="57" width="16.7109375" collapsed="true"/>
    <col min="6416" max="6416" bestFit="true" customWidth="true" style="57" width="14.85546875" collapsed="true"/>
    <col min="6417" max="6417" bestFit="true" customWidth="true" style="57" width="13.5703125" collapsed="true"/>
    <col min="6418" max="6418" bestFit="true" customWidth="true" style="57" width="6.0" collapsed="true"/>
    <col min="6419" max="6419" customWidth="true" style="57" width="32.42578125" collapsed="true"/>
    <col min="6420" max="6435" customWidth="true" style="57" width="12.140625" collapsed="true"/>
    <col min="6436" max="6650" style="57" width="11.42578125" collapsed="true"/>
    <col min="6651" max="6654" customWidth="true" style="57" width="24.140625" collapsed="true"/>
    <col min="6655" max="6655" customWidth="true" style="57" width="22.140625" collapsed="true"/>
    <col min="6656" max="6656" customWidth="true" style="57" width="24.85546875" collapsed="true"/>
    <col min="6657" max="6657" customWidth="true" style="57" width="22.140625" collapsed="true"/>
    <col min="6658" max="6669" customWidth="true" style="57" width="29.140625" collapsed="true"/>
    <col min="6670" max="6670" bestFit="true" customWidth="true" style="57" width="18.85546875" collapsed="true"/>
    <col min="6671" max="6671" bestFit="true" customWidth="true" style="57" width="16.7109375" collapsed="true"/>
    <col min="6672" max="6672" bestFit="true" customWidth="true" style="57" width="14.85546875" collapsed="true"/>
    <col min="6673" max="6673" bestFit="true" customWidth="true" style="57" width="13.5703125" collapsed="true"/>
    <col min="6674" max="6674" bestFit="true" customWidth="true" style="57" width="6.0" collapsed="true"/>
    <col min="6675" max="6675" customWidth="true" style="57" width="32.42578125" collapsed="true"/>
    <col min="6676" max="6691" customWidth="true" style="57" width="12.140625" collapsed="true"/>
    <col min="6692" max="6906" style="57" width="11.42578125" collapsed="true"/>
    <col min="6907" max="6910" customWidth="true" style="57" width="24.140625" collapsed="true"/>
    <col min="6911" max="6911" customWidth="true" style="57" width="22.140625" collapsed="true"/>
    <col min="6912" max="6912" customWidth="true" style="57" width="24.85546875" collapsed="true"/>
    <col min="6913" max="6913" customWidth="true" style="57" width="22.140625" collapsed="true"/>
    <col min="6914" max="6925" customWidth="true" style="57" width="29.140625" collapsed="true"/>
    <col min="6926" max="6926" bestFit="true" customWidth="true" style="57" width="18.85546875" collapsed="true"/>
    <col min="6927" max="6927" bestFit="true" customWidth="true" style="57" width="16.7109375" collapsed="true"/>
    <col min="6928" max="6928" bestFit="true" customWidth="true" style="57" width="14.85546875" collapsed="true"/>
    <col min="6929" max="6929" bestFit="true" customWidth="true" style="57" width="13.5703125" collapsed="true"/>
    <col min="6930" max="6930" bestFit="true" customWidth="true" style="57" width="6.0" collapsed="true"/>
    <col min="6931" max="6931" customWidth="true" style="57" width="32.42578125" collapsed="true"/>
    <col min="6932" max="6947" customWidth="true" style="57" width="12.140625" collapsed="true"/>
    <col min="6948" max="7162" style="57" width="11.42578125" collapsed="true"/>
    <col min="7163" max="7166" customWidth="true" style="57" width="24.140625" collapsed="true"/>
    <col min="7167" max="7167" customWidth="true" style="57" width="22.140625" collapsed="true"/>
    <col min="7168" max="7168" customWidth="true" style="57" width="24.85546875" collapsed="true"/>
    <col min="7169" max="7169" customWidth="true" style="57" width="22.140625" collapsed="true"/>
    <col min="7170" max="7181" customWidth="true" style="57" width="29.140625" collapsed="true"/>
    <col min="7182" max="7182" bestFit="true" customWidth="true" style="57" width="18.85546875" collapsed="true"/>
    <col min="7183" max="7183" bestFit="true" customWidth="true" style="57" width="16.7109375" collapsed="true"/>
    <col min="7184" max="7184" bestFit="true" customWidth="true" style="57" width="14.85546875" collapsed="true"/>
    <col min="7185" max="7185" bestFit="true" customWidth="true" style="57" width="13.5703125" collapsed="true"/>
    <col min="7186" max="7186" bestFit="true" customWidth="true" style="57" width="6.0" collapsed="true"/>
    <col min="7187" max="7187" customWidth="true" style="57" width="32.42578125" collapsed="true"/>
    <col min="7188" max="7203" customWidth="true" style="57" width="12.140625" collapsed="true"/>
    <col min="7204" max="7418" style="57" width="11.42578125" collapsed="true"/>
    <col min="7419" max="7422" customWidth="true" style="57" width="24.140625" collapsed="true"/>
    <col min="7423" max="7423" customWidth="true" style="57" width="22.140625" collapsed="true"/>
    <col min="7424" max="7424" customWidth="true" style="57" width="24.85546875" collapsed="true"/>
    <col min="7425" max="7425" customWidth="true" style="57" width="22.140625" collapsed="true"/>
    <col min="7426" max="7437" customWidth="true" style="57" width="29.140625" collapsed="true"/>
    <col min="7438" max="7438" bestFit="true" customWidth="true" style="57" width="18.85546875" collapsed="true"/>
    <col min="7439" max="7439" bestFit="true" customWidth="true" style="57" width="16.7109375" collapsed="true"/>
    <col min="7440" max="7440" bestFit="true" customWidth="true" style="57" width="14.85546875" collapsed="true"/>
    <col min="7441" max="7441" bestFit="true" customWidth="true" style="57" width="13.5703125" collapsed="true"/>
    <col min="7442" max="7442" bestFit="true" customWidth="true" style="57" width="6.0" collapsed="true"/>
    <col min="7443" max="7443" customWidth="true" style="57" width="32.42578125" collapsed="true"/>
    <col min="7444" max="7459" customWidth="true" style="57" width="12.140625" collapsed="true"/>
    <col min="7460" max="7674" style="57" width="11.42578125" collapsed="true"/>
    <col min="7675" max="7678" customWidth="true" style="57" width="24.140625" collapsed="true"/>
    <col min="7679" max="7679" customWidth="true" style="57" width="22.140625" collapsed="true"/>
    <col min="7680" max="7680" customWidth="true" style="57" width="24.85546875" collapsed="true"/>
    <col min="7681" max="7681" customWidth="true" style="57" width="22.140625" collapsed="true"/>
    <col min="7682" max="7693" customWidth="true" style="57" width="29.140625" collapsed="true"/>
    <col min="7694" max="7694" bestFit="true" customWidth="true" style="57" width="18.85546875" collapsed="true"/>
    <col min="7695" max="7695" bestFit="true" customWidth="true" style="57" width="16.7109375" collapsed="true"/>
    <col min="7696" max="7696" bestFit="true" customWidth="true" style="57" width="14.85546875" collapsed="true"/>
    <col min="7697" max="7697" bestFit="true" customWidth="true" style="57" width="13.5703125" collapsed="true"/>
    <col min="7698" max="7698" bestFit="true" customWidth="true" style="57" width="6.0" collapsed="true"/>
    <col min="7699" max="7699" customWidth="true" style="57" width="32.42578125" collapsed="true"/>
    <col min="7700" max="7715" customWidth="true" style="57" width="12.140625" collapsed="true"/>
    <col min="7716" max="7930" style="57" width="11.42578125" collapsed="true"/>
    <col min="7931" max="7934" customWidth="true" style="57" width="24.140625" collapsed="true"/>
    <col min="7935" max="7935" customWidth="true" style="57" width="22.140625" collapsed="true"/>
    <col min="7936" max="7936" customWidth="true" style="57" width="24.85546875" collapsed="true"/>
    <col min="7937" max="7937" customWidth="true" style="57" width="22.140625" collapsed="true"/>
    <col min="7938" max="7949" customWidth="true" style="57" width="29.140625" collapsed="true"/>
    <col min="7950" max="7950" bestFit="true" customWidth="true" style="57" width="18.85546875" collapsed="true"/>
    <col min="7951" max="7951" bestFit="true" customWidth="true" style="57" width="16.7109375" collapsed="true"/>
    <col min="7952" max="7952" bestFit="true" customWidth="true" style="57" width="14.85546875" collapsed="true"/>
    <col min="7953" max="7953" bestFit="true" customWidth="true" style="57" width="13.5703125" collapsed="true"/>
    <col min="7954" max="7954" bestFit="true" customWidth="true" style="57" width="6.0" collapsed="true"/>
    <col min="7955" max="7955" customWidth="true" style="57" width="32.42578125" collapsed="true"/>
    <col min="7956" max="7971" customWidth="true" style="57" width="12.140625" collapsed="true"/>
    <col min="7972" max="8186" style="57" width="11.42578125" collapsed="true"/>
    <col min="8187" max="8190" customWidth="true" style="57" width="24.140625" collapsed="true"/>
    <col min="8191" max="8191" customWidth="true" style="57" width="22.140625" collapsed="true"/>
    <col min="8192" max="8192" customWidth="true" style="57" width="24.85546875" collapsed="true"/>
    <col min="8193" max="8193" customWidth="true" style="57" width="22.140625" collapsed="true"/>
    <col min="8194" max="8205" customWidth="true" style="57" width="29.140625" collapsed="true"/>
    <col min="8206" max="8206" bestFit="true" customWidth="true" style="57" width="18.85546875" collapsed="true"/>
    <col min="8207" max="8207" bestFit="true" customWidth="true" style="57" width="16.7109375" collapsed="true"/>
    <col min="8208" max="8208" bestFit="true" customWidth="true" style="57" width="14.85546875" collapsed="true"/>
    <col min="8209" max="8209" bestFit="true" customWidth="true" style="57" width="13.5703125" collapsed="true"/>
    <col min="8210" max="8210" bestFit="true" customWidth="true" style="57" width="6.0" collapsed="true"/>
    <col min="8211" max="8211" customWidth="true" style="57" width="32.42578125" collapsed="true"/>
    <col min="8212" max="8227" customWidth="true" style="57" width="12.140625" collapsed="true"/>
    <col min="8228" max="8442" style="57" width="11.42578125" collapsed="true"/>
    <col min="8443" max="8446" customWidth="true" style="57" width="24.140625" collapsed="true"/>
    <col min="8447" max="8447" customWidth="true" style="57" width="22.140625" collapsed="true"/>
    <col min="8448" max="8448" customWidth="true" style="57" width="24.85546875" collapsed="true"/>
    <col min="8449" max="8449" customWidth="true" style="57" width="22.140625" collapsed="true"/>
    <col min="8450" max="8461" customWidth="true" style="57" width="29.140625" collapsed="true"/>
    <col min="8462" max="8462" bestFit="true" customWidth="true" style="57" width="18.85546875" collapsed="true"/>
    <col min="8463" max="8463" bestFit="true" customWidth="true" style="57" width="16.7109375" collapsed="true"/>
    <col min="8464" max="8464" bestFit="true" customWidth="true" style="57" width="14.85546875" collapsed="true"/>
    <col min="8465" max="8465" bestFit="true" customWidth="true" style="57" width="13.5703125" collapsed="true"/>
    <col min="8466" max="8466" bestFit="true" customWidth="true" style="57" width="6.0" collapsed="true"/>
    <col min="8467" max="8467" customWidth="true" style="57" width="32.42578125" collapsed="true"/>
    <col min="8468" max="8483" customWidth="true" style="57" width="12.140625" collapsed="true"/>
    <col min="8484" max="8698" style="57" width="11.42578125" collapsed="true"/>
    <col min="8699" max="8702" customWidth="true" style="57" width="24.140625" collapsed="true"/>
    <col min="8703" max="8703" customWidth="true" style="57" width="22.140625" collapsed="true"/>
    <col min="8704" max="8704" customWidth="true" style="57" width="24.85546875" collapsed="true"/>
    <col min="8705" max="8705" customWidth="true" style="57" width="22.140625" collapsed="true"/>
    <col min="8706" max="8717" customWidth="true" style="57" width="29.140625" collapsed="true"/>
    <col min="8718" max="8718" bestFit="true" customWidth="true" style="57" width="18.85546875" collapsed="true"/>
    <col min="8719" max="8719" bestFit="true" customWidth="true" style="57" width="16.7109375" collapsed="true"/>
    <col min="8720" max="8720" bestFit="true" customWidth="true" style="57" width="14.85546875" collapsed="true"/>
    <col min="8721" max="8721" bestFit="true" customWidth="true" style="57" width="13.5703125" collapsed="true"/>
    <col min="8722" max="8722" bestFit="true" customWidth="true" style="57" width="6.0" collapsed="true"/>
    <col min="8723" max="8723" customWidth="true" style="57" width="32.42578125" collapsed="true"/>
    <col min="8724" max="8739" customWidth="true" style="57" width="12.140625" collapsed="true"/>
    <col min="8740" max="8954" style="57" width="11.42578125" collapsed="true"/>
    <col min="8955" max="8958" customWidth="true" style="57" width="24.140625" collapsed="true"/>
    <col min="8959" max="8959" customWidth="true" style="57" width="22.140625" collapsed="true"/>
    <col min="8960" max="8960" customWidth="true" style="57" width="24.85546875" collapsed="true"/>
    <col min="8961" max="8961" customWidth="true" style="57" width="22.140625" collapsed="true"/>
    <col min="8962" max="8973" customWidth="true" style="57" width="29.140625" collapsed="true"/>
    <col min="8974" max="8974" bestFit="true" customWidth="true" style="57" width="18.85546875" collapsed="true"/>
    <col min="8975" max="8975" bestFit="true" customWidth="true" style="57" width="16.7109375" collapsed="true"/>
    <col min="8976" max="8976" bestFit="true" customWidth="true" style="57" width="14.85546875" collapsed="true"/>
    <col min="8977" max="8977" bestFit="true" customWidth="true" style="57" width="13.5703125" collapsed="true"/>
    <col min="8978" max="8978" bestFit="true" customWidth="true" style="57" width="6.0" collapsed="true"/>
    <col min="8979" max="8979" customWidth="true" style="57" width="32.42578125" collapsed="true"/>
    <col min="8980" max="8995" customWidth="true" style="57" width="12.140625" collapsed="true"/>
    <col min="8996" max="9210" style="57" width="11.42578125" collapsed="true"/>
    <col min="9211" max="9214" customWidth="true" style="57" width="24.140625" collapsed="true"/>
    <col min="9215" max="9215" customWidth="true" style="57" width="22.140625" collapsed="true"/>
    <col min="9216" max="9216" customWidth="true" style="57" width="24.85546875" collapsed="true"/>
    <col min="9217" max="9217" customWidth="true" style="57" width="22.140625" collapsed="true"/>
    <col min="9218" max="9229" customWidth="true" style="57" width="29.140625" collapsed="true"/>
    <col min="9230" max="9230" bestFit="true" customWidth="true" style="57" width="18.85546875" collapsed="true"/>
    <col min="9231" max="9231" bestFit="true" customWidth="true" style="57" width="16.7109375" collapsed="true"/>
    <col min="9232" max="9232" bestFit="true" customWidth="true" style="57" width="14.85546875" collapsed="true"/>
    <col min="9233" max="9233" bestFit="true" customWidth="true" style="57" width="13.5703125" collapsed="true"/>
    <col min="9234" max="9234" bestFit="true" customWidth="true" style="57" width="6.0" collapsed="true"/>
    <col min="9235" max="9235" customWidth="true" style="57" width="32.42578125" collapsed="true"/>
    <col min="9236" max="9251" customWidth="true" style="57" width="12.140625" collapsed="true"/>
    <col min="9252" max="9466" style="57" width="11.42578125" collapsed="true"/>
    <col min="9467" max="9470" customWidth="true" style="57" width="24.140625" collapsed="true"/>
    <col min="9471" max="9471" customWidth="true" style="57" width="22.140625" collapsed="true"/>
    <col min="9472" max="9472" customWidth="true" style="57" width="24.85546875" collapsed="true"/>
    <col min="9473" max="9473" customWidth="true" style="57" width="22.140625" collapsed="true"/>
    <col min="9474" max="9485" customWidth="true" style="57" width="29.140625" collapsed="true"/>
    <col min="9486" max="9486" bestFit="true" customWidth="true" style="57" width="18.85546875" collapsed="true"/>
    <col min="9487" max="9487" bestFit="true" customWidth="true" style="57" width="16.7109375" collapsed="true"/>
    <col min="9488" max="9488" bestFit="true" customWidth="true" style="57" width="14.85546875" collapsed="true"/>
    <col min="9489" max="9489" bestFit="true" customWidth="true" style="57" width="13.5703125" collapsed="true"/>
    <col min="9490" max="9490" bestFit="true" customWidth="true" style="57" width="6.0" collapsed="true"/>
    <col min="9491" max="9491" customWidth="true" style="57" width="32.42578125" collapsed="true"/>
    <col min="9492" max="9507" customWidth="true" style="57" width="12.140625" collapsed="true"/>
    <col min="9508" max="9722" style="57" width="11.42578125" collapsed="true"/>
    <col min="9723" max="9726" customWidth="true" style="57" width="24.140625" collapsed="true"/>
    <col min="9727" max="9727" customWidth="true" style="57" width="22.140625" collapsed="true"/>
    <col min="9728" max="9728" customWidth="true" style="57" width="24.85546875" collapsed="true"/>
    <col min="9729" max="9729" customWidth="true" style="57" width="22.140625" collapsed="true"/>
    <col min="9730" max="9741" customWidth="true" style="57" width="29.140625" collapsed="true"/>
    <col min="9742" max="9742" bestFit="true" customWidth="true" style="57" width="18.85546875" collapsed="true"/>
    <col min="9743" max="9743" bestFit="true" customWidth="true" style="57" width="16.7109375" collapsed="true"/>
    <col min="9744" max="9744" bestFit="true" customWidth="true" style="57" width="14.85546875" collapsed="true"/>
    <col min="9745" max="9745" bestFit="true" customWidth="true" style="57" width="13.5703125" collapsed="true"/>
    <col min="9746" max="9746" bestFit="true" customWidth="true" style="57" width="6.0" collapsed="true"/>
    <col min="9747" max="9747" customWidth="true" style="57" width="32.42578125" collapsed="true"/>
    <col min="9748" max="9763" customWidth="true" style="57" width="12.140625" collapsed="true"/>
    <col min="9764" max="9978" style="57" width="11.42578125" collapsed="true"/>
    <col min="9979" max="9982" customWidth="true" style="57" width="24.140625" collapsed="true"/>
    <col min="9983" max="9983" customWidth="true" style="57" width="22.140625" collapsed="true"/>
    <col min="9984" max="9984" customWidth="true" style="57" width="24.85546875" collapsed="true"/>
    <col min="9985" max="9985" customWidth="true" style="57" width="22.140625" collapsed="true"/>
    <col min="9986" max="9997" customWidth="true" style="57" width="29.140625" collapsed="true"/>
    <col min="9998" max="9998" bestFit="true" customWidth="true" style="57" width="18.85546875" collapsed="true"/>
    <col min="9999" max="9999" bestFit="true" customWidth="true" style="57" width="16.7109375" collapsed="true"/>
    <col min="10000" max="10000" bestFit="true" customWidth="true" style="57" width="14.85546875" collapsed="true"/>
    <col min="10001" max="10001" bestFit="true" customWidth="true" style="57" width="13.5703125" collapsed="true"/>
    <col min="10002" max="10002" bestFit="true" customWidth="true" style="57" width="6.0" collapsed="true"/>
    <col min="10003" max="10003" customWidth="true" style="57" width="32.42578125" collapsed="true"/>
    <col min="10004" max="10019" customWidth="true" style="57" width="12.140625" collapsed="true"/>
    <col min="10020" max="10234" style="57" width="11.42578125" collapsed="true"/>
    <col min="10235" max="10238" customWidth="true" style="57" width="24.140625" collapsed="true"/>
    <col min="10239" max="10239" customWidth="true" style="57" width="22.140625" collapsed="true"/>
    <col min="10240" max="10240" customWidth="true" style="57" width="24.85546875" collapsed="true"/>
    <col min="10241" max="10241" customWidth="true" style="57" width="22.140625" collapsed="true"/>
    <col min="10242" max="10253" customWidth="true" style="57" width="29.140625" collapsed="true"/>
    <col min="10254" max="10254" bestFit="true" customWidth="true" style="57" width="18.85546875" collapsed="true"/>
    <col min="10255" max="10255" bestFit="true" customWidth="true" style="57" width="16.7109375" collapsed="true"/>
    <col min="10256" max="10256" bestFit="true" customWidth="true" style="57" width="14.85546875" collapsed="true"/>
    <col min="10257" max="10257" bestFit="true" customWidth="true" style="57" width="13.5703125" collapsed="true"/>
    <col min="10258" max="10258" bestFit="true" customWidth="true" style="57" width="6.0" collapsed="true"/>
    <col min="10259" max="10259" customWidth="true" style="57" width="32.42578125" collapsed="true"/>
    <col min="10260" max="10275" customWidth="true" style="57" width="12.140625" collapsed="true"/>
    <col min="10276" max="10490" style="57" width="11.42578125" collapsed="true"/>
    <col min="10491" max="10494" customWidth="true" style="57" width="24.140625" collapsed="true"/>
    <col min="10495" max="10495" customWidth="true" style="57" width="22.140625" collapsed="true"/>
    <col min="10496" max="10496" customWidth="true" style="57" width="24.85546875" collapsed="true"/>
    <col min="10497" max="10497" customWidth="true" style="57" width="22.140625" collapsed="true"/>
    <col min="10498" max="10509" customWidth="true" style="57" width="29.140625" collapsed="true"/>
    <col min="10510" max="10510" bestFit="true" customWidth="true" style="57" width="18.85546875" collapsed="true"/>
    <col min="10511" max="10511" bestFit="true" customWidth="true" style="57" width="16.7109375" collapsed="true"/>
    <col min="10512" max="10512" bestFit="true" customWidth="true" style="57" width="14.85546875" collapsed="true"/>
    <col min="10513" max="10513" bestFit="true" customWidth="true" style="57" width="13.5703125" collapsed="true"/>
    <col min="10514" max="10514" bestFit="true" customWidth="true" style="57" width="6.0" collapsed="true"/>
    <col min="10515" max="10515" customWidth="true" style="57" width="32.42578125" collapsed="true"/>
    <col min="10516" max="10531" customWidth="true" style="57" width="12.140625" collapsed="true"/>
    <col min="10532" max="10746" style="57" width="11.42578125" collapsed="true"/>
    <col min="10747" max="10750" customWidth="true" style="57" width="24.140625" collapsed="true"/>
    <col min="10751" max="10751" customWidth="true" style="57" width="22.140625" collapsed="true"/>
    <col min="10752" max="10752" customWidth="true" style="57" width="24.85546875" collapsed="true"/>
    <col min="10753" max="10753" customWidth="true" style="57" width="22.140625" collapsed="true"/>
    <col min="10754" max="10765" customWidth="true" style="57" width="29.140625" collapsed="true"/>
    <col min="10766" max="10766" bestFit="true" customWidth="true" style="57" width="18.85546875" collapsed="true"/>
    <col min="10767" max="10767" bestFit="true" customWidth="true" style="57" width="16.7109375" collapsed="true"/>
    <col min="10768" max="10768" bestFit="true" customWidth="true" style="57" width="14.85546875" collapsed="true"/>
    <col min="10769" max="10769" bestFit="true" customWidth="true" style="57" width="13.5703125" collapsed="true"/>
    <col min="10770" max="10770" bestFit="true" customWidth="true" style="57" width="6.0" collapsed="true"/>
    <col min="10771" max="10771" customWidth="true" style="57" width="32.42578125" collapsed="true"/>
    <col min="10772" max="10787" customWidth="true" style="57" width="12.140625" collapsed="true"/>
    <col min="10788" max="11002" style="57" width="11.42578125" collapsed="true"/>
    <col min="11003" max="11006" customWidth="true" style="57" width="24.140625" collapsed="true"/>
    <col min="11007" max="11007" customWidth="true" style="57" width="22.140625" collapsed="true"/>
    <col min="11008" max="11008" customWidth="true" style="57" width="24.85546875" collapsed="true"/>
    <col min="11009" max="11009" customWidth="true" style="57" width="22.140625" collapsed="true"/>
    <col min="11010" max="11021" customWidth="true" style="57" width="29.140625" collapsed="true"/>
    <col min="11022" max="11022" bestFit="true" customWidth="true" style="57" width="18.85546875" collapsed="true"/>
    <col min="11023" max="11023" bestFit="true" customWidth="true" style="57" width="16.7109375" collapsed="true"/>
    <col min="11024" max="11024" bestFit="true" customWidth="true" style="57" width="14.85546875" collapsed="true"/>
    <col min="11025" max="11025" bestFit="true" customWidth="true" style="57" width="13.5703125" collapsed="true"/>
    <col min="11026" max="11026" bestFit="true" customWidth="true" style="57" width="6.0" collapsed="true"/>
    <col min="11027" max="11027" customWidth="true" style="57" width="32.42578125" collapsed="true"/>
    <col min="11028" max="11043" customWidth="true" style="57" width="12.140625" collapsed="true"/>
    <col min="11044" max="11258" style="57" width="11.42578125" collapsed="true"/>
    <col min="11259" max="11262" customWidth="true" style="57" width="24.140625" collapsed="true"/>
    <col min="11263" max="11263" customWidth="true" style="57" width="22.140625" collapsed="true"/>
    <col min="11264" max="11264" customWidth="true" style="57" width="24.85546875" collapsed="true"/>
    <col min="11265" max="11265" customWidth="true" style="57" width="22.140625" collapsed="true"/>
    <col min="11266" max="11277" customWidth="true" style="57" width="29.140625" collapsed="true"/>
    <col min="11278" max="11278" bestFit="true" customWidth="true" style="57" width="18.85546875" collapsed="true"/>
    <col min="11279" max="11279" bestFit="true" customWidth="true" style="57" width="16.7109375" collapsed="true"/>
    <col min="11280" max="11280" bestFit="true" customWidth="true" style="57" width="14.85546875" collapsed="true"/>
    <col min="11281" max="11281" bestFit="true" customWidth="true" style="57" width="13.5703125" collapsed="true"/>
    <col min="11282" max="11282" bestFit="true" customWidth="true" style="57" width="6.0" collapsed="true"/>
    <col min="11283" max="11283" customWidth="true" style="57" width="32.42578125" collapsed="true"/>
    <col min="11284" max="11299" customWidth="true" style="57" width="12.140625" collapsed="true"/>
    <col min="11300" max="11514" style="57" width="11.42578125" collapsed="true"/>
    <col min="11515" max="11518" customWidth="true" style="57" width="24.140625" collapsed="true"/>
    <col min="11519" max="11519" customWidth="true" style="57" width="22.140625" collapsed="true"/>
    <col min="11520" max="11520" customWidth="true" style="57" width="24.85546875" collapsed="true"/>
    <col min="11521" max="11521" customWidth="true" style="57" width="22.140625" collapsed="true"/>
    <col min="11522" max="11533" customWidth="true" style="57" width="29.140625" collapsed="true"/>
    <col min="11534" max="11534" bestFit="true" customWidth="true" style="57" width="18.85546875" collapsed="true"/>
    <col min="11535" max="11535" bestFit="true" customWidth="true" style="57" width="16.7109375" collapsed="true"/>
    <col min="11536" max="11536" bestFit="true" customWidth="true" style="57" width="14.85546875" collapsed="true"/>
    <col min="11537" max="11537" bestFit="true" customWidth="true" style="57" width="13.5703125" collapsed="true"/>
    <col min="11538" max="11538" bestFit="true" customWidth="true" style="57" width="6.0" collapsed="true"/>
    <col min="11539" max="11539" customWidth="true" style="57" width="32.42578125" collapsed="true"/>
    <col min="11540" max="11555" customWidth="true" style="57" width="12.140625" collapsed="true"/>
    <col min="11556" max="11770" style="57" width="11.42578125" collapsed="true"/>
    <col min="11771" max="11774" customWidth="true" style="57" width="24.140625" collapsed="true"/>
    <col min="11775" max="11775" customWidth="true" style="57" width="22.140625" collapsed="true"/>
    <col min="11776" max="11776" customWidth="true" style="57" width="24.85546875" collapsed="true"/>
    <col min="11777" max="11777" customWidth="true" style="57" width="22.140625" collapsed="true"/>
    <col min="11778" max="11789" customWidth="true" style="57" width="29.140625" collapsed="true"/>
    <col min="11790" max="11790" bestFit="true" customWidth="true" style="57" width="18.85546875" collapsed="true"/>
    <col min="11791" max="11791" bestFit="true" customWidth="true" style="57" width="16.7109375" collapsed="true"/>
    <col min="11792" max="11792" bestFit="true" customWidth="true" style="57" width="14.85546875" collapsed="true"/>
    <col min="11793" max="11793" bestFit="true" customWidth="true" style="57" width="13.5703125" collapsed="true"/>
    <col min="11794" max="11794" bestFit="true" customWidth="true" style="57" width="6.0" collapsed="true"/>
    <col min="11795" max="11795" customWidth="true" style="57" width="32.42578125" collapsed="true"/>
    <col min="11796" max="11811" customWidth="true" style="57" width="12.140625" collapsed="true"/>
    <col min="11812" max="12026" style="57" width="11.42578125" collapsed="true"/>
    <col min="12027" max="12030" customWidth="true" style="57" width="24.140625" collapsed="true"/>
    <col min="12031" max="12031" customWidth="true" style="57" width="22.140625" collapsed="true"/>
    <col min="12032" max="12032" customWidth="true" style="57" width="24.85546875" collapsed="true"/>
    <col min="12033" max="12033" customWidth="true" style="57" width="22.140625" collapsed="true"/>
    <col min="12034" max="12045" customWidth="true" style="57" width="29.140625" collapsed="true"/>
    <col min="12046" max="12046" bestFit="true" customWidth="true" style="57" width="18.85546875" collapsed="true"/>
    <col min="12047" max="12047" bestFit="true" customWidth="true" style="57" width="16.7109375" collapsed="true"/>
    <col min="12048" max="12048" bestFit="true" customWidth="true" style="57" width="14.85546875" collapsed="true"/>
    <col min="12049" max="12049" bestFit="true" customWidth="true" style="57" width="13.5703125" collapsed="true"/>
    <col min="12050" max="12050" bestFit="true" customWidth="true" style="57" width="6.0" collapsed="true"/>
    <col min="12051" max="12051" customWidth="true" style="57" width="32.42578125" collapsed="true"/>
    <col min="12052" max="12067" customWidth="true" style="57" width="12.140625" collapsed="true"/>
    <col min="12068" max="12282" style="57" width="11.42578125" collapsed="true"/>
    <col min="12283" max="12286" customWidth="true" style="57" width="24.140625" collapsed="true"/>
    <col min="12287" max="12287" customWidth="true" style="57" width="22.140625" collapsed="true"/>
    <col min="12288" max="12288" customWidth="true" style="57" width="24.85546875" collapsed="true"/>
    <col min="12289" max="12289" customWidth="true" style="57" width="22.140625" collapsed="true"/>
    <col min="12290" max="12301" customWidth="true" style="57" width="29.140625" collapsed="true"/>
    <col min="12302" max="12302" bestFit="true" customWidth="true" style="57" width="18.85546875" collapsed="true"/>
    <col min="12303" max="12303" bestFit="true" customWidth="true" style="57" width="16.7109375" collapsed="true"/>
    <col min="12304" max="12304" bestFit="true" customWidth="true" style="57" width="14.85546875" collapsed="true"/>
    <col min="12305" max="12305" bestFit="true" customWidth="true" style="57" width="13.5703125" collapsed="true"/>
    <col min="12306" max="12306" bestFit="true" customWidth="true" style="57" width="6.0" collapsed="true"/>
    <col min="12307" max="12307" customWidth="true" style="57" width="32.42578125" collapsed="true"/>
    <col min="12308" max="12323" customWidth="true" style="57" width="12.140625" collapsed="true"/>
    <col min="12324" max="12538" style="57" width="11.42578125" collapsed="true"/>
    <col min="12539" max="12542" customWidth="true" style="57" width="24.140625" collapsed="true"/>
    <col min="12543" max="12543" customWidth="true" style="57" width="22.140625" collapsed="true"/>
    <col min="12544" max="12544" customWidth="true" style="57" width="24.85546875" collapsed="true"/>
    <col min="12545" max="12545" customWidth="true" style="57" width="22.140625" collapsed="true"/>
    <col min="12546" max="12557" customWidth="true" style="57" width="29.140625" collapsed="true"/>
    <col min="12558" max="12558" bestFit="true" customWidth="true" style="57" width="18.85546875" collapsed="true"/>
    <col min="12559" max="12559" bestFit="true" customWidth="true" style="57" width="16.7109375" collapsed="true"/>
    <col min="12560" max="12560" bestFit="true" customWidth="true" style="57" width="14.85546875" collapsed="true"/>
    <col min="12561" max="12561" bestFit="true" customWidth="true" style="57" width="13.5703125" collapsed="true"/>
    <col min="12562" max="12562" bestFit="true" customWidth="true" style="57" width="6.0" collapsed="true"/>
    <col min="12563" max="12563" customWidth="true" style="57" width="32.42578125" collapsed="true"/>
    <col min="12564" max="12579" customWidth="true" style="57" width="12.140625" collapsed="true"/>
    <col min="12580" max="12794" style="57" width="11.42578125" collapsed="true"/>
    <col min="12795" max="12798" customWidth="true" style="57" width="24.140625" collapsed="true"/>
    <col min="12799" max="12799" customWidth="true" style="57" width="22.140625" collapsed="true"/>
    <col min="12800" max="12800" customWidth="true" style="57" width="24.85546875" collapsed="true"/>
    <col min="12801" max="12801" customWidth="true" style="57" width="22.140625" collapsed="true"/>
    <col min="12802" max="12813" customWidth="true" style="57" width="29.140625" collapsed="true"/>
    <col min="12814" max="12814" bestFit="true" customWidth="true" style="57" width="18.85546875" collapsed="true"/>
    <col min="12815" max="12815" bestFit="true" customWidth="true" style="57" width="16.7109375" collapsed="true"/>
    <col min="12816" max="12816" bestFit="true" customWidth="true" style="57" width="14.85546875" collapsed="true"/>
    <col min="12817" max="12817" bestFit="true" customWidth="true" style="57" width="13.5703125" collapsed="true"/>
    <col min="12818" max="12818" bestFit="true" customWidth="true" style="57" width="6.0" collapsed="true"/>
    <col min="12819" max="12819" customWidth="true" style="57" width="32.42578125" collapsed="true"/>
    <col min="12820" max="12835" customWidth="true" style="57" width="12.140625" collapsed="true"/>
    <col min="12836" max="13050" style="57" width="11.42578125" collapsed="true"/>
    <col min="13051" max="13054" customWidth="true" style="57" width="24.140625" collapsed="true"/>
    <col min="13055" max="13055" customWidth="true" style="57" width="22.140625" collapsed="true"/>
    <col min="13056" max="13056" customWidth="true" style="57" width="24.85546875" collapsed="true"/>
    <col min="13057" max="13057" customWidth="true" style="57" width="22.140625" collapsed="true"/>
    <col min="13058" max="13069" customWidth="true" style="57" width="29.140625" collapsed="true"/>
    <col min="13070" max="13070" bestFit="true" customWidth="true" style="57" width="18.85546875" collapsed="true"/>
    <col min="13071" max="13071" bestFit="true" customWidth="true" style="57" width="16.7109375" collapsed="true"/>
    <col min="13072" max="13072" bestFit="true" customWidth="true" style="57" width="14.85546875" collapsed="true"/>
    <col min="13073" max="13073" bestFit="true" customWidth="true" style="57" width="13.5703125" collapsed="true"/>
    <col min="13074" max="13074" bestFit="true" customWidth="true" style="57" width="6.0" collapsed="true"/>
    <col min="13075" max="13075" customWidth="true" style="57" width="32.42578125" collapsed="true"/>
    <col min="13076" max="13091" customWidth="true" style="57" width="12.140625" collapsed="true"/>
    <col min="13092" max="13306" style="57" width="11.42578125" collapsed="true"/>
    <col min="13307" max="13310" customWidth="true" style="57" width="24.140625" collapsed="true"/>
    <col min="13311" max="13311" customWidth="true" style="57" width="22.140625" collapsed="true"/>
    <col min="13312" max="13312" customWidth="true" style="57" width="24.85546875" collapsed="true"/>
    <col min="13313" max="13313" customWidth="true" style="57" width="22.140625" collapsed="true"/>
    <col min="13314" max="13325" customWidth="true" style="57" width="29.140625" collapsed="true"/>
    <col min="13326" max="13326" bestFit="true" customWidth="true" style="57" width="18.85546875" collapsed="true"/>
    <col min="13327" max="13327" bestFit="true" customWidth="true" style="57" width="16.7109375" collapsed="true"/>
    <col min="13328" max="13328" bestFit="true" customWidth="true" style="57" width="14.85546875" collapsed="true"/>
    <col min="13329" max="13329" bestFit="true" customWidth="true" style="57" width="13.5703125" collapsed="true"/>
    <col min="13330" max="13330" bestFit="true" customWidth="true" style="57" width="6.0" collapsed="true"/>
    <col min="13331" max="13331" customWidth="true" style="57" width="32.42578125" collapsed="true"/>
    <col min="13332" max="13347" customWidth="true" style="57" width="12.140625" collapsed="true"/>
    <col min="13348" max="13562" style="57" width="11.42578125" collapsed="true"/>
    <col min="13563" max="13566" customWidth="true" style="57" width="24.140625" collapsed="true"/>
    <col min="13567" max="13567" customWidth="true" style="57" width="22.140625" collapsed="true"/>
    <col min="13568" max="13568" customWidth="true" style="57" width="24.85546875" collapsed="true"/>
    <col min="13569" max="13569" customWidth="true" style="57" width="22.140625" collapsed="true"/>
    <col min="13570" max="13581" customWidth="true" style="57" width="29.140625" collapsed="true"/>
    <col min="13582" max="13582" bestFit="true" customWidth="true" style="57" width="18.85546875" collapsed="true"/>
    <col min="13583" max="13583" bestFit="true" customWidth="true" style="57" width="16.7109375" collapsed="true"/>
    <col min="13584" max="13584" bestFit="true" customWidth="true" style="57" width="14.85546875" collapsed="true"/>
    <col min="13585" max="13585" bestFit="true" customWidth="true" style="57" width="13.5703125" collapsed="true"/>
    <col min="13586" max="13586" bestFit="true" customWidth="true" style="57" width="6.0" collapsed="true"/>
    <col min="13587" max="13587" customWidth="true" style="57" width="32.42578125" collapsed="true"/>
    <col min="13588" max="13603" customWidth="true" style="57" width="12.140625" collapsed="true"/>
    <col min="13604" max="13818" style="57" width="11.42578125" collapsed="true"/>
    <col min="13819" max="13822" customWidth="true" style="57" width="24.140625" collapsed="true"/>
    <col min="13823" max="13823" customWidth="true" style="57" width="22.140625" collapsed="true"/>
    <col min="13824" max="13824" customWidth="true" style="57" width="24.85546875" collapsed="true"/>
    <col min="13825" max="13825" customWidth="true" style="57" width="22.140625" collapsed="true"/>
    <col min="13826" max="13837" customWidth="true" style="57" width="29.140625" collapsed="true"/>
    <col min="13838" max="13838" bestFit="true" customWidth="true" style="57" width="18.85546875" collapsed="true"/>
    <col min="13839" max="13839" bestFit="true" customWidth="true" style="57" width="16.7109375" collapsed="true"/>
    <col min="13840" max="13840" bestFit="true" customWidth="true" style="57" width="14.85546875" collapsed="true"/>
    <col min="13841" max="13841" bestFit="true" customWidth="true" style="57" width="13.5703125" collapsed="true"/>
    <col min="13842" max="13842" bestFit="true" customWidth="true" style="57" width="6.0" collapsed="true"/>
    <col min="13843" max="13843" customWidth="true" style="57" width="32.42578125" collapsed="true"/>
    <col min="13844" max="13859" customWidth="true" style="57" width="12.140625" collapsed="true"/>
    <col min="13860" max="14074" style="57" width="11.42578125" collapsed="true"/>
    <col min="14075" max="14078" customWidth="true" style="57" width="24.140625" collapsed="true"/>
    <col min="14079" max="14079" customWidth="true" style="57" width="22.140625" collapsed="true"/>
    <col min="14080" max="14080" customWidth="true" style="57" width="24.85546875" collapsed="true"/>
    <col min="14081" max="14081" customWidth="true" style="57" width="22.140625" collapsed="true"/>
    <col min="14082" max="14093" customWidth="true" style="57" width="29.140625" collapsed="true"/>
    <col min="14094" max="14094" bestFit="true" customWidth="true" style="57" width="18.85546875" collapsed="true"/>
    <col min="14095" max="14095" bestFit="true" customWidth="true" style="57" width="16.7109375" collapsed="true"/>
    <col min="14096" max="14096" bestFit="true" customWidth="true" style="57" width="14.85546875" collapsed="true"/>
    <col min="14097" max="14097" bestFit="true" customWidth="true" style="57" width="13.5703125" collapsed="true"/>
    <col min="14098" max="14098" bestFit="true" customWidth="true" style="57" width="6.0" collapsed="true"/>
    <col min="14099" max="14099" customWidth="true" style="57" width="32.42578125" collapsed="true"/>
    <col min="14100" max="14115" customWidth="true" style="57" width="12.140625" collapsed="true"/>
    <col min="14116" max="14330" style="57" width="11.42578125" collapsed="true"/>
    <col min="14331" max="14334" customWidth="true" style="57" width="24.140625" collapsed="true"/>
    <col min="14335" max="14335" customWidth="true" style="57" width="22.140625" collapsed="true"/>
    <col min="14336" max="14336" customWidth="true" style="57" width="24.85546875" collapsed="true"/>
    <col min="14337" max="14337" customWidth="true" style="57" width="22.140625" collapsed="true"/>
    <col min="14338" max="14349" customWidth="true" style="57" width="29.140625" collapsed="true"/>
    <col min="14350" max="14350" bestFit="true" customWidth="true" style="57" width="18.85546875" collapsed="true"/>
    <col min="14351" max="14351" bestFit="true" customWidth="true" style="57" width="16.7109375" collapsed="true"/>
    <col min="14352" max="14352" bestFit="true" customWidth="true" style="57" width="14.85546875" collapsed="true"/>
    <col min="14353" max="14353" bestFit="true" customWidth="true" style="57" width="13.5703125" collapsed="true"/>
    <col min="14354" max="14354" bestFit="true" customWidth="true" style="57" width="6.0" collapsed="true"/>
    <col min="14355" max="14355" customWidth="true" style="57" width="32.42578125" collapsed="true"/>
    <col min="14356" max="14371" customWidth="true" style="57" width="12.140625" collapsed="true"/>
    <col min="14372" max="14586" style="57" width="11.42578125" collapsed="true"/>
    <col min="14587" max="14590" customWidth="true" style="57" width="24.140625" collapsed="true"/>
    <col min="14591" max="14591" customWidth="true" style="57" width="22.140625" collapsed="true"/>
    <col min="14592" max="14592" customWidth="true" style="57" width="24.85546875" collapsed="true"/>
    <col min="14593" max="14593" customWidth="true" style="57" width="22.140625" collapsed="true"/>
    <col min="14594" max="14605" customWidth="true" style="57" width="29.140625" collapsed="true"/>
    <col min="14606" max="14606" bestFit="true" customWidth="true" style="57" width="18.85546875" collapsed="true"/>
    <col min="14607" max="14607" bestFit="true" customWidth="true" style="57" width="16.7109375" collapsed="true"/>
    <col min="14608" max="14608" bestFit="true" customWidth="true" style="57" width="14.85546875" collapsed="true"/>
    <col min="14609" max="14609" bestFit="true" customWidth="true" style="57" width="13.5703125" collapsed="true"/>
    <col min="14610" max="14610" bestFit="true" customWidth="true" style="57" width="6.0" collapsed="true"/>
    <col min="14611" max="14611" customWidth="true" style="57" width="32.42578125" collapsed="true"/>
    <col min="14612" max="14627" customWidth="true" style="57" width="12.140625" collapsed="true"/>
    <col min="14628" max="14842" style="57" width="11.42578125" collapsed="true"/>
    <col min="14843" max="14846" customWidth="true" style="57" width="24.140625" collapsed="true"/>
    <col min="14847" max="14847" customWidth="true" style="57" width="22.140625" collapsed="true"/>
    <col min="14848" max="14848" customWidth="true" style="57" width="24.85546875" collapsed="true"/>
    <col min="14849" max="14849" customWidth="true" style="57" width="22.140625" collapsed="true"/>
    <col min="14850" max="14861" customWidth="true" style="57" width="29.140625" collapsed="true"/>
    <col min="14862" max="14862" bestFit="true" customWidth="true" style="57" width="18.85546875" collapsed="true"/>
    <col min="14863" max="14863" bestFit="true" customWidth="true" style="57" width="16.7109375" collapsed="true"/>
    <col min="14864" max="14864" bestFit="true" customWidth="true" style="57" width="14.85546875" collapsed="true"/>
    <col min="14865" max="14865" bestFit="true" customWidth="true" style="57" width="13.5703125" collapsed="true"/>
    <col min="14866" max="14866" bestFit="true" customWidth="true" style="57" width="6.0" collapsed="true"/>
    <col min="14867" max="14867" customWidth="true" style="57" width="32.42578125" collapsed="true"/>
    <col min="14868" max="14883" customWidth="true" style="57" width="12.140625" collapsed="true"/>
    <col min="14884" max="15098" style="57" width="11.42578125" collapsed="true"/>
    <col min="15099" max="15102" customWidth="true" style="57" width="24.140625" collapsed="true"/>
    <col min="15103" max="15103" customWidth="true" style="57" width="22.140625" collapsed="true"/>
    <col min="15104" max="15104" customWidth="true" style="57" width="24.85546875" collapsed="true"/>
    <col min="15105" max="15105" customWidth="true" style="57" width="22.140625" collapsed="true"/>
    <col min="15106" max="15117" customWidth="true" style="57" width="29.140625" collapsed="true"/>
    <col min="15118" max="15118" bestFit="true" customWidth="true" style="57" width="18.85546875" collapsed="true"/>
    <col min="15119" max="15119" bestFit="true" customWidth="true" style="57" width="16.7109375" collapsed="true"/>
    <col min="15120" max="15120" bestFit="true" customWidth="true" style="57" width="14.85546875" collapsed="true"/>
    <col min="15121" max="15121" bestFit="true" customWidth="true" style="57" width="13.5703125" collapsed="true"/>
    <col min="15122" max="15122" bestFit="true" customWidth="true" style="57" width="6.0" collapsed="true"/>
    <col min="15123" max="15123" customWidth="true" style="57" width="32.42578125" collapsed="true"/>
    <col min="15124" max="15139" customWidth="true" style="57" width="12.140625" collapsed="true"/>
    <col min="15140" max="15354" style="57" width="11.42578125" collapsed="true"/>
    <col min="15355" max="15358" customWidth="true" style="57" width="24.140625" collapsed="true"/>
    <col min="15359" max="15359" customWidth="true" style="57" width="22.140625" collapsed="true"/>
    <col min="15360" max="15360" customWidth="true" style="57" width="24.85546875" collapsed="true"/>
    <col min="15361" max="15361" customWidth="true" style="57" width="22.140625" collapsed="true"/>
    <col min="15362" max="15373" customWidth="true" style="57" width="29.140625" collapsed="true"/>
    <col min="15374" max="15374" bestFit="true" customWidth="true" style="57" width="18.85546875" collapsed="true"/>
    <col min="15375" max="15375" bestFit="true" customWidth="true" style="57" width="16.7109375" collapsed="true"/>
    <col min="15376" max="15376" bestFit="true" customWidth="true" style="57" width="14.85546875" collapsed="true"/>
    <col min="15377" max="15377" bestFit="true" customWidth="true" style="57" width="13.5703125" collapsed="true"/>
    <col min="15378" max="15378" bestFit="true" customWidth="true" style="57" width="6.0" collapsed="true"/>
    <col min="15379" max="15379" customWidth="true" style="57" width="32.42578125" collapsed="true"/>
    <col min="15380" max="15395" customWidth="true" style="57" width="12.140625" collapsed="true"/>
    <col min="15396" max="15610" style="57" width="11.42578125" collapsed="true"/>
    <col min="15611" max="15614" customWidth="true" style="57" width="24.140625" collapsed="true"/>
    <col min="15615" max="15615" customWidth="true" style="57" width="22.140625" collapsed="true"/>
    <col min="15616" max="15616" customWidth="true" style="57" width="24.85546875" collapsed="true"/>
    <col min="15617" max="15617" customWidth="true" style="57" width="22.140625" collapsed="true"/>
    <col min="15618" max="15629" customWidth="true" style="57" width="29.140625" collapsed="true"/>
    <col min="15630" max="15630" bestFit="true" customWidth="true" style="57" width="18.85546875" collapsed="true"/>
    <col min="15631" max="15631" bestFit="true" customWidth="true" style="57" width="16.7109375" collapsed="true"/>
    <col min="15632" max="15632" bestFit="true" customWidth="true" style="57" width="14.85546875" collapsed="true"/>
    <col min="15633" max="15633" bestFit="true" customWidth="true" style="57" width="13.5703125" collapsed="true"/>
    <col min="15634" max="15634" bestFit="true" customWidth="true" style="57" width="6.0" collapsed="true"/>
    <col min="15635" max="15635" customWidth="true" style="57" width="32.42578125" collapsed="true"/>
    <col min="15636" max="15651" customWidth="true" style="57" width="12.140625" collapsed="true"/>
    <col min="15652" max="15866" style="57" width="11.42578125" collapsed="true"/>
    <col min="15867" max="15870" customWidth="true" style="57" width="24.140625" collapsed="true"/>
    <col min="15871" max="15871" customWidth="true" style="57" width="22.140625" collapsed="true"/>
    <col min="15872" max="15872" customWidth="true" style="57" width="24.85546875" collapsed="true"/>
    <col min="15873" max="15873" customWidth="true" style="57" width="22.140625" collapsed="true"/>
    <col min="15874" max="15885" customWidth="true" style="57" width="29.140625" collapsed="true"/>
    <col min="15886" max="15886" bestFit="true" customWidth="true" style="57" width="18.85546875" collapsed="true"/>
    <col min="15887" max="15887" bestFit="true" customWidth="true" style="57" width="16.7109375" collapsed="true"/>
    <col min="15888" max="15888" bestFit="true" customWidth="true" style="57" width="14.85546875" collapsed="true"/>
    <col min="15889" max="15889" bestFit="true" customWidth="true" style="57" width="13.5703125" collapsed="true"/>
    <col min="15890" max="15890" bestFit="true" customWidth="true" style="57" width="6.0" collapsed="true"/>
    <col min="15891" max="15891" customWidth="true" style="57" width="32.42578125" collapsed="true"/>
    <col min="15892" max="15907" customWidth="true" style="57" width="12.140625" collapsed="true"/>
    <col min="15908" max="16122" style="57" width="11.42578125" collapsed="true"/>
    <col min="16123" max="16126" customWidth="true" style="57" width="24.140625" collapsed="true"/>
    <col min="16127" max="16127" customWidth="true" style="57" width="22.140625" collapsed="true"/>
    <col min="16128" max="16128" customWidth="true" style="57" width="24.85546875" collapsed="true"/>
    <col min="16129" max="16129" customWidth="true" style="57" width="22.140625" collapsed="true"/>
    <col min="16130" max="16141" customWidth="true" style="57" width="29.140625" collapsed="true"/>
    <col min="16142" max="16142" bestFit="true" customWidth="true" style="57" width="18.85546875" collapsed="true"/>
    <col min="16143" max="16143" bestFit="true" customWidth="true" style="57" width="16.7109375" collapsed="true"/>
    <col min="16144" max="16144" bestFit="true" customWidth="true" style="57" width="14.85546875" collapsed="true"/>
    <col min="16145" max="16145" bestFit="true" customWidth="true" style="57" width="13.5703125" collapsed="true"/>
    <col min="16146" max="16146" bestFit="true" customWidth="true" style="57" width="6.0" collapsed="true"/>
    <col min="16147" max="16147" customWidth="true" style="57" width="32.42578125" collapsed="true"/>
    <col min="16148" max="16163" customWidth="true" style="57" width="12.140625" collapsed="true"/>
    <col min="16164" max="16384" style="57" width="11.42578125" collapsed="true"/>
  </cols>
  <sheetData>
    <row r="1" spans="1:19" s="4" customFormat="1" ht="16.5" thickBot="1">
      <c r="A1" s="1" t="s">
        <v>0</v>
      </c>
      <c r="B1" s="2"/>
      <c r="C1" s="2"/>
      <c r="D1" s="2"/>
      <c r="E1" s="2"/>
      <c r="F1" s="2"/>
      <c r="G1" s="2"/>
      <c r="H1" s="3"/>
      <c r="R1" s="172"/>
      <c r="S1" s="172"/>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ht="12.75">
      <c r="A11" s="22" t="s">
        <v>32</v>
      </c>
      <c r="B11" s="23" t="s">
        <v>33</v>
      </c>
      <c r="C11" s="23"/>
      <c r="D11" s="23"/>
      <c r="E11" s="24"/>
      <c r="F11" s="16"/>
      <c r="G11" s="10"/>
      <c r="R11" s="10"/>
      <c r="S11" s="10"/>
    </row>
    <row r="12" spans="1:19" s="4" customFormat="1" ht="12.75">
      <c r="A12" s="22" t="s">
        <v>34</v>
      </c>
      <c r="B12" s="23" t="s">
        <v>35</v>
      </c>
      <c r="C12" s="23"/>
      <c r="D12" s="23"/>
      <c r="E12" s="24"/>
      <c r="F12" s="16"/>
      <c r="G12" s="10"/>
      <c r="R12" s="10"/>
      <c r="S12" s="10"/>
    </row>
    <row r="13" spans="1:19" s="4" customFormat="1" ht="12.75">
      <c r="A13" s="33" t="s">
        <v>36</v>
      </c>
      <c r="B13" s="34" t="s">
        <v>37</v>
      </c>
      <c r="C13" s="34"/>
      <c r="D13" s="34"/>
      <c r="E13" s="35"/>
      <c r="F13" s="16"/>
      <c r="G13" s="10"/>
      <c r="R13" s="10"/>
      <c r="S13" s="10"/>
    </row>
    <row r="14" spans="1:19" s="4" customFormat="1" ht="12.75">
      <c r="A14" s="13" t="s">
        <v>38</v>
      </c>
      <c r="B14" s="14" t="s">
        <v>39</v>
      </c>
      <c r="C14" s="14"/>
      <c r="D14" s="14"/>
      <c r="E14" s="15"/>
      <c r="F14" s="16" t="s">
        <v>40</v>
      </c>
      <c r="G14" s="10"/>
      <c r="R14" s="10"/>
      <c r="S14" s="10"/>
    </row>
    <row r="15" spans="1:19" s="4" customFormat="1" ht="12.75">
      <c r="A15" s="22" t="s">
        <v>41</v>
      </c>
      <c r="B15" s="23" t="s">
        <v>42</v>
      </c>
      <c r="C15" s="23"/>
      <c r="D15" s="23"/>
      <c r="E15" s="24"/>
      <c r="F15" s="16"/>
      <c r="G15" s="10"/>
      <c r="R15" s="10"/>
      <c r="S15" s="10"/>
    </row>
    <row r="16" spans="1:19" s="4" customFormat="1" ht="12.75">
      <c r="A16" s="22" t="s">
        <v>43</v>
      </c>
      <c r="B16" s="23" t="s">
        <v>44</v>
      </c>
      <c r="C16" s="23"/>
      <c r="D16" s="23"/>
      <c r="E16" s="24"/>
      <c r="F16" s="16"/>
      <c r="G16" s="10"/>
      <c r="R16" s="10"/>
      <c r="S16" s="10"/>
    </row>
    <row r="17" spans="1:20" s="4" customFormat="1" ht="12.75">
      <c r="A17" s="22" t="s">
        <v>45</v>
      </c>
      <c r="B17" s="23" t="s">
        <v>46</v>
      </c>
      <c r="C17" s="23"/>
      <c r="D17" s="23"/>
      <c r="E17" s="24"/>
      <c r="F17" s="16"/>
      <c r="G17" s="10"/>
      <c r="R17" s="10"/>
      <c r="S17" s="10"/>
    </row>
    <row r="18" spans="1:20" s="4" customFormat="1" ht="12.75">
      <c r="A18" s="22" t="s">
        <v>47</v>
      </c>
      <c r="B18" s="23" t="s">
        <v>48</v>
      </c>
      <c r="C18" s="23"/>
      <c r="D18" s="23"/>
      <c r="E18" s="24"/>
      <c r="F18" s="16"/>
      <c r="G18" s="10"/>
      <c r="R18" s="10"/>
      <c r="S18" s="10"/>
    </row>
    <row r="19" spans="1:20" s="4" customFormat="1" ht="12.75">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ht="12.75">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ht="12.75">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608</v>
      </c>
      <c r="C23" s="41" t="s">
        <v>609</v>
      </c>
      <c r="D23" s="41" t="s">
        <v>610</v>
      </c>
      <c r="E23" s="41" t="s">
        <v>611</v>
      </c>
      <c r="F23" s="42" t="s">
        <v>612</v>
      </c>
      <c r="G23" s="41">
        <v>0</v>
      </c>
      <c r="H23" s="41">
        <v>0</v>
      </c>
      <c r="I23" s="41">
        <v>241</v>
      </c>
      <c r="J23" s="41" t="s">
        <v>59</v>
      </c>
      <c r="K23" s="42">
        <v>748694</v>
      </c>
      <c r="L23" s="42">
        <v>6591268</v>
      </c>
      <c r="M23" s="42">
        <v>748622</v>
      </c>
      <c r="N23" s="42">
        <v>6591327</v>
      </c>
      <c r="O23" s="41">
        <v>7.6</v>
      </c>
      <c r="P23" s="41">
        <v>109.5</v>
      </c>
      <c r="Q23" s="43"/>
      <c r="R23" s="43"/>
      <c r="S23" s="43"/>
      <c r="T23" s="44"/>
    </row>
    <row r="24" spans="1:20" s="45" customFormat="1" ht="14.25">
      <c r="A24" s="38" t="s">
        <v>52</v>
      </c>
      <c r="B24" s="38" t="s">
        <v>60</v>
      </c>
      <c r="C24" s="38" t="s">
        <v>52</v>
      </c>
      <c r="D24" s="37" t="s">
        <v>51</v>
      </c>
      <c r="E24" s="37" t="s">
        <v>51</v>
      </c>
      <c r="F24" s="38" t="s">
        <v>52</v>
      </c>
      <c r="G24" s="38" t="s">
        <v>60</v>
      </c>
      <c r="H24" s="46"/>
      <c r="I24" s="46"/>
      <c r="J24" s="46"/>
      <c r="M24" s="173"/>
      <c r="N24" s="43"/>
      <c r="O24" s="43"/>
      <c r="P24" s="43"/>
      <c r="Q24" s="43"/>
      <c r="R24" s="43"/>
      <c r="S24" s="43"/>
      <c r="T24" s="44"/>
    </row>
    <row r="25" spans="1:20" s="45" customFormat="1" ht="14.25">
      <c r="A25" s="40" t="s">
        <v>6</v>
      </c>
      <c r="B25" s="40" t="s">
        <v>61</v>
      </c>
      <c r="C25" s="40" t="s">
        <v>15</v>
      </c>
      <c r="D25" s="40" t="s">
        <v>19</v>
      </c>
      <c r="E25" s="40" t="s">
        <v>23</v>
      </c>
      <c r="F25" s="40" t="s">
        <v>27</v>
      </c>
      <c r="G25" s="40" t="s">
        <v>62</v>
      </c>
      <c r="H25" s="46"/>
      <c r="I25" s="46"/>
      <c r="J25" s="46"/>
      <c r="M25" s="173"/>
      <c r="N25" s="43"/>
      <c r="O25" s="43"/>
      <c r="P25" s="43"/>
      <c r="Q25" s="43"/>
      <c r="R25" s="43"/>
      <c r="S25" s="43"/>
      <c r="T25" s="44"/>
    </row>
    <row r="26" spans="1:20" s="45" customFormat="1" ht="28.5">
      <c r="A26" s="48" t="s">
        <v>63</v>
      </c>
      <c r="B26" s="48" t="s">
        <v>613</v>
      </c>
      <c r="C26" s="48"/>
      <c r="D26" s="49">
        <v>43621</v>
      </c>
      <c r="E26" s="50" t="s">
        <v>65</v>
      </c>
      <c r="F26" s="48" t="s">
        <v>66</v>
      </c>
      <c r="G26" s="50" t="s">
        <v>499</v>
      </c>
      <c r="H26" s="51"/>
      <c r="I26" s="51"/>
      <c r="J26" s="51"/>
      <c r="M26" s="173"/>
      <c r="N26" s="43"/>
      <c r="O26" s="43"/>
      <c r="P26" s="43"/>
      <c r="Q26" s="43"/>
      <c r="R26" s="43"/>
      <c r="S26" s="43"/>
      <c r="T26" s="44"/>
    </row>
    <row r="27" spans="1:20" s="45" customFormat="1" ht="14.25">
      <c r="A27" s="52"/>
      <c r="B27" s="52"/>
      <c r="C27" s="52"/>
      <c r="D27" s="53"/>
      <c r="E27" s="52"/>
      <c r="F27" s="52"/>
      <c r="G27" s="52"/>
      <c r="H27" s="46"/>
      <c r="I27" s="46"/>
      <c r="J27" s="46"/>
      <c r="M27" s="173"/>
      <c r="N27" s="43"/>
      <c r="O27" s="43"/>
      <c r="P27" s="43"/>
      <c r="Q27" s="43"/>
      <c r="R27" s="43"/>
      <c r="S27" s="43"/>
      <c r="T27" s="44"/>
    </row>
    <row r="28" spans="1:20" s="45" customFormat="1" thickBot="1">
      <c r="A28" s="46"/>
      <c r="B28" s="46"/>
      <c r="C28" s="46"/>
      <c r="D28" s="54"/>
      <c r="E28" s="46"/>
      <c r="F28" s="46"/>
      <c r="G28" s="46"/>
      <c r="H28" s="46"/>
      <c r="I28" s="46"/>
      <c r="J28" s="46"/>
      <c r="M28" s="173"/>
      <c r="N28" s="43"/>
      <c r="O28" s="43"/>
      <c r="P28" s="43"/>
      <c r="Q28" s="43"/>
      <c r="R28" s="43"/>
      <c r="S28" s="43"/>
      <c r="T28" s="44"/>
    </row>
    <row r="29" spans="1:20" ht="16.5" thickBot="1">
      <c r="A29" s="55" t="s">
        <v>68</v>
      </c>
      <c r="B29" s="56"/>
      <c r="C29" s="56"/>
      <c r="D29" s="57"/>
      <c r="E29" s="57"/>
      <c r="H29" s="58"/>
      <c r="I29" s="58"/>
      <c r="R29" s="60"/>
      <c r="S29" s="60"/>
    </row>
    <row r="30" spans="1:20" ht="13.5" customHeight="1">
      <c r="A30" s="61" t="s">
        <v>69</v>
      </c>
      <c r="B30" s="57"/>
      <c r="C30" s="57"/>
      <c r="D30" s="57"/>
      <c r="E30" s="57"/>
      <c r="H30" s="58"/>
      <c r="J30" s="62"/>
      <c r="K30" s="62"/>
      <c r="L30" s="62"/>
      <c r="M30" s="62"/>
      <c r="N30" s="62"/>
      <c r="O30" s="62"/>
    </row>
    <row r="31" spans="1:20" ht="13.5" customHeight="1" thickBot="1">
      <c r="A31" s="13" t="s">
        <v>70</v>
      </c>
      <c r="B31" s="63" t="s">
        <v>71</v>
      </c>
      <c r="C31" s="63"/>
      <c r="D31" s="63"/>
      <c r="E31" s="64"/>
      <c r="H31" s="58"/>
      <c r="I31" s="65"/>
      <c r="J31" s="66"/>
      <c r="K31" s="4"/>
      <c r="L31" s="4"/>
      <c r="M31" s="4"/>
      <c r="P31" s="62"/>
    </row>
    <row r="32" spans="1:20" ht="13.5" customHeight="1" thickBot="1">
      <c r="A32" s="22" t="s">
        <v>13</v>
      </c>
      <c r="B32" s="12" t="s">
        <v>14</v>
      </c>
      <c r="C32" s="12"/>
      <c r="D32" s="12"/>
      <c r="E32" s="67"/>
      <c r="F32" s="68"/>
      <c r="H32" s="55" t="s">
        <v>72</v>
      </c>
      <c r="I32" s="69"/>
      <c r="J32" s="69"/>
      <c r="K32" s="56"/>
      <c r="L32" s="70"/>
      <c r="T32" s="71"/>
    </row>
    <row r="33" spans="1:19">
      <c r="A33" s="22" t="s">
        <v>73</v>
      </c>
      <c r="B33" s="12" t="s">
        <v>74</v>
      </c>
      <c r="C33" s="12"/>
      <c r="D33" s="12"/>
      <c r="E33" s="67"/>
      <c r="G33" s="65"/>
      <c r="H33" s="66"/>
      <c r="I33" s="4"/>
      <c r="J33" s="4"/>
    </row>
    <row r="34" spans="1:19">
      <c r="A34" s="22" t="s">
        <v>19</v>
      </c>
      <c r="B34" s="12" t="s">
        <v>75</v>
      </c>
      <c r="C34" s="12"/>
      <c r="D34" s="12"/>
      <c r="E34" s="67"/>
      <c r="F34" s="57"/>
      <c r="G34" s="57"/>
      <c r="H34" s="61" t="s">
        <v>69</v>
      </c>
      <c r="I34" s="68"/>
      <c r="J34" s="68"/>
    </row>
    <row r="35" spans="1:19">
      <c r="A35" s="22" t="s">
        <v>76</v>
      </c>
      <c r="B35" s="36" t="s">
        <v>77</v>
      </c>
      <c r="C35" s="12"/>
      <c r="D35" s="12"/>
      <c r="E35" s="67"/>
      <c r="F35" s="57"/>
      <c r="G35" s="57"/>
      <c r="H35" s="72" t="s">
        <v>78</v>
      </c>
      <c r="I35" s="73" t="s">
        <v>79</v>
      </c>
      <c r="J35" s="19"/>
    </row>
    <row r="36" spans="1:19">
      <c r="A36" s="22" t="s">
        <v>80</v>
      </c>
      <c r="B36" s="36" t="s">
        <v>81</v>
      </c>
      <c r="C36" s="12"/>
      <c r="D36" s="12"/>
      <c r="E36" s="74"/>
      <c r="F36" s="59"/>
      <c r="G36" s="59"/>
      <c r="H36" s="72" t="s">
        <v>82</v>
      </c>
      <c r="I36" s="73" t="s">
        <v>83</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76</v>
      </c>
      <c r="F38" s="86" t="s">
        <v>84</v>
      </c>
      <c r="G38" s="87" t="s">
        <v>85</v>
      </c>
      <c r="H38" s="88" t="s">
        <v>78</v>
      </c>
      <c r="I38" s="89" t="s">
        <v>82</v>
      </c>
      <c r="R38" s="83"/>
      <c r="S38" s="83"/>
    </row>
    <row r="39" spans="1:19" ht="15" customHeight="1">
      <c r="A39" s="90" t="str">
        <f>B23</f>
        <v>04415004</v>
      </c>
      <c r="B39" s="90" t="str">
        <f>C23</f>
        <v xml:space="preserve">GRAVERON </v>
      </c>
      <c r="C39" s="90" t="str">
        <f>D23</f>
        <v>GRAVERON À CHÂTELPERRON</v>
      </c>
      <c r="D39" s="91">
        <f>D26</f>
        <v>43621</v>
      </c>
      <c r="E39" s="92">
        <v>3.9</v>
      </c>
      <c r="F39" s="93" t="s">
        <v>86</v>
      </c>
      <c r="G39" s="94" t="s">
        <v>87</v>
      </c>
      <c r="H39" s="95">
        <v>0</v>
      </c>
      <c r="I39" s="95" t="s">
        <v>92</v>
      </c>
      <c r="R39" s="83"/>
      <c r="S39" s="83"/>
    </row>
    <row r="40" spans="1:19">
      <c r="A40" s="96" t="s">
        <v>89</v>
      </c>
      <c r="B40" s="97"/>
      <c r="C40" s="97"/>
      <c r="D40" s="98"/>
      <c r="E40" s="97"/>
      <c r="F40" s="93" t="s">
        <v>90</v>
      </c>
      <c r="G40" s="94" t="s">
        <v>91</v>
      </c>
      <c r="H40" s="99">
        <v>0</v>
      </c>
      <c r="I40" s="95" t="s">
        <v>92</v>
      </c>
      <c r="R40" s="83"/>
      <c r="S40" s="83"/>
    </row>
    <row r="41" spans="1:19">
      <c r="A41" s="100">
        <v>0</v>
      </c>
      <c r="B41" s="101"/>
      <c r="C41" s="101"/>
      <c r="D41" s="101"/>
      <c r="E41" s="102"/>
      <c r="F41" s="103" t="s">
        <v>93</v>
      </c>
      <c r="G41" s="94" t="s">
        <v>94</v>
      </c>
      <c r="H41" s="99">
        <v>1</v>
      </c>
      <c r="I41" s="95" t="s">
        <v>95</v>
      </c>
      <c r="R41" s="83"/>
      <c r="S41" s="83"/>
    </row>
    <row r="42" spans="1:19">
      <c r="A42" s="97"/>
      <c r="B42" s="97"/>
      <c r="C42" s="97"/>
      <c r="D42" s="98"/>
      <c r="E42" s="97"/>
      <c r="F42" s="93" t="s">
        <v>96</v>
      </c>
      <c r="G42" s="94" t="s">
        <v>97</v>
      </c>
      <c r="H42" s="99">
        <v>2</v>
      </c>
      <c r="I42" s="95" t="s">
        <v>95</v>
      </c>
      <c r="R42" s="83"/>
      <c r="S42" s="83"/>
    </row>
    <row r="43" spans="1:19">
      <c r="A43" s="97"/>
      <c r="B43" s="97"/>
      <c r="C43" s="97"/>
      <c r="D43" s="98"/>
      <c r="E43" s="97"/>
      <c r="F43" s="93" t="s">
        <v>98</v>
      </c>
      <c r="G43" s="94" t="s">
        <v>99</v>
      </c>
      <c r="H43" s="99">
        <v>0</v>
      </c>
      <c r="I43" s="95" t="s">
        <v>92</v>
      </c>
      <c r="O43" s="4"/>
      <c r="R43" s="83"/>
      <c r="S43" s="83"/>
    </row>
    <row r="44" spans="1:19">
      <c r="A44" s="97"/>
      <c r="B44" s="97"/>
      <c r="C44" s="97"/>
      <c r="D44" s="98"/>
      <c r="E44" s="97"/>
      <c r="F44" s="93" t="s">
        <v>101</v>
      </c>
      <c r="G44" s="94" t="s">
        <v>102</v>
      </c>
      <c r="H44" s="99">
        <v>0</v>
      </c>
      <c r="I44" s="95" t="s">
        <v>92</v>
      </c>
      <c r="M44" s="4"/>
      <c r="N44" s="4"/>
      <c r="O44" s="4"/>
      <c r="P44" s="4"/>
      <c r="Q44" s="4"/>
      <c r="R44" s="4"/>
      <c r="S44" s="4"/>
    </row>
    <row r="45" spans="1:19">
      <c r="A45" s="97"/>
      <c r="B45" s="97"/>
      <c r="C45" s="97"/>
      <c r="D45" s="98"/>
      <c r="E45" s="97"/>
      <c r="F45" s="93" t="s">
        <v>103</v>
      </c>
      <c r="G45" s="94" t="s">
        <v>104</v>
      </c>
      <c r="H45" s="99">
        <v>5</v>
      </c>
      <c r="I45" s="95" t="s">
        <v>100</v>
      </c>
      <c r="M45" s="4"/>
      <c r="N45" s="4"/>
      <c r="O45" s="4"/>
      <c r="P45" s="4"/>
      <c r="Q45" s="4"/>
      <c r="R45" s="4"/>
      <c r="S45" s="4"/>
    </row>
    <row r="46" spans="1:19">
      <c r="A46" s="97"/>
      <c r="B46" s="97"/>
      <c r="C46" s="97"/>
      <c r="D46" s="98"/>
      <c r="E46" s="97"/>
      <c r="F46" s="93" t="s">
        <v>105</v>
      </c>
      <c r="G46" s="94" t="s">
        <v>106</v>
      </c>
      <c r="H46" s="99">
        <v>0</v>
      </c>
      <c r="I46" s="95" t="s">
        <v>92</v>
      </c>
      <c r="M46" s="4"/>
      <c r="N46" s="4"/>
      <c r="O46" s="4"/>
      <c r="P46" s="4"/>
      <c r="Q46" s="4"/>
      <c r="R46" s="4"/>
      <c r="S46" s="4"/>
    </row>
    <row r="47" spans="1:19">
      <c r="A47" s="97"/>
      <c r="B47" s="97"/>
      <c r="C47" s="97"/>
      <c r="D47" s="98"/>
      <c r="E47" s="97"/>
      <c r="F47" s="93" t="s">
        <v>107</v>
      </c>
      <c r="G47" s="94" t="s">
        <v>108</v>
      </c>
      <c r="H47" s="99">
        <v>1</v>
      </c>
      <c r="I47" s="95" t="s">
        <v>95</v>
      </c>
      <c r="J47" s="4"/>
      <c r="K47" s="4"/>
      <c r="L47" s="4"/>
      <c r="M47" s="4"/>
      <c r="N47" s="4"/>
      <c r="O47" s="4"/>
      <c r="P47" s="4"/>
      <c r="Q47" s="4"/>
      <c r="R47" s="4"/>
      <c r="S47" s="4"/>
    </row>
    <row r="48" spans="1:19" s="4" customFormat="1">
      <c r="A48" s="97"/>
      <c r="B48" s="97"/>
      <c r="C48" s="97"/>
      <c r="D48" s="98"/>
      <c r="E48" s="97"/>
      <c r="F48" s="93" t="s">
        <v>109</v>
      </c>
      <c r="G48" s="94" t="s">
        <v>110</v>
      </c>
      <c r="H48" s="99">
        <v>86</v>
      </c>
      <c r="I48" s="95" t="s">
        <v>100</v>
      </c>
      <c r="O48" s="59"/>
    </row>
    <row r="49" spans="1:19" s="4" customFormat="1">
      <c r="A49" s="97"/>
      <c r="B49" s="97"/>
      <c r="C49" s="97"/>
      <c r="D49" s="98"/>
      <c r="E49" s="97"/>
      <c r="F49" s="93" t="s">
        <v>111</v>
      </c>
      <c r="G49" s="94" t="s">
        <v>112</v>
      </c>
      <c r="H49" s="99">
        <v>4</v>
      </c>
      <c r="I49" s="95" t="s">
        <v>95</v>
      </c>
      <c r="M49" s="59"/>
      <c r="N49" s="59"/>
      <c r="O49" s="59"/>
      <c r="P49" s="59"/>
      <c r="Q49" s="59"/>
      <c r="R49" s="83"/>
      <c r="S49" s="83"/>
    </row>
    <row r="50" spans="1:19" s="4" customFormat="1">
      <c r="A50" s="97"/>
      <c r="B50" s="97"/>
      <c r="C50" s="97"/>
      <c r="D50" s="98"/>
      <c r="E50" s="97"/>
      <c r="F50" s="104" t="s">
        <v>113</v>
      </c>
      <c r="G50" s="105" t="s">
        <v>114</v>
      </c>
      <c r="H50" s="106">
        <v>1</v>
      </c>
      <c r="I50" s="95" t="s">
        <v>95</v>
      </c>
      <c r="M50" s="59"/>
      <c r="N50" s="59"/>
      <c r="O50" s="59"/>
      <c r="P50" s="59"/>
      <c r="Q50" s="59"/>
      <c r="R50" s="83"/>
      <c r="S50" s="83"/>
    </row>
    <row r="51" spans="1:19" s="4" customFormat="1" ht="16.5" thickBot="1">
      <c r="A51" s="62"/>
      <c r="B51" s="62"/>
      <c r="C51" s="62"/>
      <c r="D51" s="62"/>
      <c r="E51" s="62"/>
      <c r="F51" s="107" t="s">
        <v>115</v>
      </c>
      <c r="G51" s="108"/>
      <c r="H51" s="109">
        <f>SUM(H39:H50)/100</f>
        <v>1</v>
      </c>
      <c r="N51" s="59"/>
      <c r="O51" s="59"/>
      <c r="P51" s="59"/>
      <c r="Q51" s="59"/>
      <c r="R51" s="83"/>
      <c r="S51" s="83"/>
    </row>
    <row r="52" spans="1:19" s="4" customFormat="1" ht="16.5" thickBot="1">
      <c r="A52" s="110" t="s">
        <v>116</v>
      </c>
      <c r="B52" s="111"/>
      <c r="C52" s="111"/>
      <c r="D52" s="111"/>
      <c r="E52" s="112"/>
      <c r="F52" s="113"/>
      <c r="G52" s="114"/>
      <c r="H52" s="59"/>
      <c r="I52" s="59"/>
      <c r="J52" s="59"/>
      <c r="K52" s="59"/>
      <c r="L52" s="59"/>
      <c r="M52" s="59"/>
      <c r="N52" s="59"/>
      <c r="O52" s="59"/>
      <c r="P52" s="59"/>
      <c r="Q52" s="59"/>
      <c r="R52" s="59"/>
      <c r="S52" s="59"/>
    </row>
    <row r="53" spans="1:19">
      <c r="G53" s="115"/>
    </row>
    <row r="54" spans="1:19">
      <c r="A54" s="61" t="s">
        <v>69</v>
      </c>
      <c r="B54" s="68"/>
      <c r="C54" s="68"/>
      <c r="D54" s="68"/>
      <c r="E54" s="116"/>
      <c r="F54" s="117"/>
      <c r="G54" s="115"/>
    </row>
    <row r="55" spans="1:19">
      <c r="A55" s="13" t="s">
        <v>84</v>
      </c>
      <c r="B55" s="63" t="s">
        <v>117</v>
      </c>
      <c r="C55" s="63"/>
      <c r="D55" s="63"/>
      <c r="E55" s="63"/>
      <c r="F55" s="64"/>
      <c r="G55" s="118"/>
      <c r="J55" s="119"/>
    </row>
    <row r="56" spans="1:19">
      <c r="A56" s="22" t="s">
        <v>118</v>
      </c>
      <c r="B56" s="12" t="s">
        <v>117</v>
      </c>
      <c r="C56" s="12"/>
      <c r="D56" s="12"/>
      <c r="E56" s="12"/>
      <c r="F56" s="67"/>
      <c r="G56" s="118"/>
      <c r="H56" s="61" t="s">
        <v>69</v>
      </c>
      <c r="J56" s="119"/>
    </row>
    <row r="57" spans="1:19">
      <c r="A57" s="22" t="s">
        <v>119</v>
      </c>
      <c r="B57" s="12" t="s">
        <v>120</v>
      </c>
      <c r="C57" s="12"/>
      <c r="D57" s="12"/>
      <c r="E57" s="12"/>
      <c r="F57" s="67"/>
      <c r="G57" s="118"/>
      <c r="H57" s="120" t="s">
        <v>121</v>
      </c>
      <c r="I57" s="120" t="s">
        <v>85</v>
      </c>
      <c r="J57" s="120" t="s">
        <v>122</v>
      </c>
    </row>
    <row r="58" spans="1:19">
      <c r="A58" s="22" t="s">
        <v>123</v>
      </c>
      <c r="B58" s="12" t="s">
        <v>124</v>
      </c>
      <c r="C58" s="12"/>
      <c r="D58" s="12"/>
      <c r="E58" s="12"/>
      <c r="F58" s="67"/>
      <c r="G58" s="118"/>
      <c r="H58" s="121" t="s">
        <v>125</v>
      </c>
      <c r="I58" s="121" t="s">
        <v>126</v>
      </c>
      <c r="J58" s="121" t="s">
        <v>127</v>
      </c>
    </row>
    <row r="59" spans="1:19">
      <c r="A59" s="22" t="s">
        <v>128</v>
      </c>
      <c r="B59" s="12" t="s">
        <v>129</v>
      </c>
      <c r="C59" s="12"/>
      <c r="D59" s="12"/>
      <c r="E59" s="12"/>
      <c r="F59" s="67"/>
      <c r="G59" s="118"/>
      <c r="H59" s="122" t="s">
        <v>130</v>
      </c>
      <c r="I59" s="122" t="s">
        <v>131</v>
      </c>
      <c r="J59" s="122" t="s">
        <v>132</v>
      </c>
    </row>
    <row r="60" spans="1:19">
      <c r="A60" s="22" t="s">
        <v>133</v>
      </c>
      <c r="B60" s="12" t="s">
        <v>134</v>
      </c>
      <c r="C60" s="12"/>
      <c r="D60" s="12"/>
      <c r="E60" s="12"/>
      <c r="F60" s="67"/>
      <c r="G60" s="118"/>
      <c r="H60" s="122" t="s">
        <v>135</v>
      </c>
      <c r="I60" s="122" t="s">
        <v>136</v>
      </c>
      <c r="J60" s="122" t="s">
        <v>137</v>
      </c>
    </row>
    <row r="61" spans="1:19">
      <c r="A61" s="22" t="s">
        <v>138</v>
      </c>
      <c r="B61" s="12" t="s">
        <v>139</v>
      </c>
      <c r="C61" s="12"/>
      <c r="D61" s="12"/>
      <c r="E61" s="12"/>
      <c r="F61" s="67"/>
      <c r="G61" s="123"/>
      <c r="H61" s="124" t="s">
        <v>140</v>
      </c>
      <c r="I61" s="124" t="s">
        <v>141</v>
      </c>
      <c r="J61" s="124" t="s">
        <v>142</v>
      </c>
      <c r="O61" s="58"/>
      <c r="P61" s="58"/>
      <c r="Q61" s="58"/>
      <c r="R61" s="58"/>
      <c r="S61" s="58"/>
    </row>
    <row r="62" spans="1:19">
      <c r="A62" s="33" t="s">
        <v>143</v>
      </c>
      <c r="B62" s="125" t="s">
        <v>144</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145</v>
      </c>
      <c r="D65" s="40" t="s">
        <v>84</v>
      </c>
      <c r="E65" s="40" t="s">
        <v>118</v>
      </c>
      <c r="F65" s="40" t="s">
        <v>119</v>
      </c>
      <c r="G65" s="40" t="s">
        <v>123</v>
      </c>
      <c r="H65" s="40" t="s">
        <v>146</v>
      </c>
      <c r="I65" s="40" t="s">
        <v>133</v>
      </c>
      <c r="J65" s="40" t="s">
        <v>138</v>
      </c>
      <c r="K65" s="40" t="s">
        <v>143</v>
      </c>
      <c r="L65" s="59"/>
      <c r="M65" s="59"/>
      <c r="N65" s="59"/>
      <c r="O65" s="59"/>
      <c r="P65" s="59"/>
      <c r="Q65" s="59"/>
      <c r="R65" s="59"/>
      <c r="S65" s="59"/>
    </row>
    <row r="66" spans="1:20">
      <c r="A66" s="131" t="str">
        <f>B23</f>
        <v>04415004</v>
      </c>
      <c r="B66" s="132">
        <f>D26</f>
        <v>43621</v>
      </c>
      <c r="C66" s="133" t="s">
        <v>147</v>
      </c>
      <c r="D66" s="95" t="s">
        <v>94</v>
      </c>
      <c r="E66" s="95" t="s">
        <v>126</v>
      </c>
      <c r="F66" s="95" t="s">
        <v>148</v>
      </c>
      <c r="G66" s="95">
        <v>20</v>
      </c>
      <c r="H66" s="95">
        <v>3</v>
      </c>
      <c r="I66" s="95" t="s">
        <v>149</v>
      </c>
      <c r="J66" s="95"/>
      <c r="K66" s="95"/>
    </row>
    <row r="67" spans="1:20">
      <c r="A67" s="134" t="str">
        <f>+A$66</f>
        <v>04415004</v>
      </c>
      <c r="B67" s="135">
        <f>+B$66</f>
        <v>43621</v>
      </c>
      <c r="C67" s="133" t="s">
        <v>150</v>
      </c>
      <c r="D67" s="95" t="s">
        <v>97</v>
      </c>
      <c r="E67" s="95" t="s">
        <v>126</v>
      </c>
      <c r="F67" s="99" t="s">
        <v>148</v>
      </c>
      <c r="G67" s="99">
        <v>15</v>
      </c>
      <c r="H67" s="99" t="s">
        <v>92</v>
      </c>
      <c r="I67" s="99" t="s">
        <v>149</v>
      </c>
      <c r="J67" s="99"/>
      <c r="K67" s="95"/>
    </row>
    <row r="68" spans="1:20">
      <c r="A68" s="134" t="str">
        <f t="shared" ref="A68:B77" si="0">+A$66</f>
        <v>04415004</v>
      </c>
      <c r="B68" s="135">
        <f t="shared" si="0"/>
        <v>43621</v>
      </c>
      <c r="C68" s="133" t="s">
        <v>151</v>
      </c>
      <c r="D68" s="95" t="s">
        <v>108</v>
      </c>
      <c r="E68" s="95" t="s">
        <v>126</v>
      </c>
      <c r="F68" s="99" t="s">
        <v>148</v>
      </c>
      <c r="G68" s="99">
        <v>10</v>
      </c>
      <c r="H68" s="99">
        <v>2</v>
      </c>
      <c r="I68" s="99" t="s">
        <v>149</v>
      </c>
      <c r="J68" s="99"/>
      <c r="K68" s="95"/>
    </row>
    <row r="69" spans="1:20">
      <c r="A69" s="134" t="str">
        <f t="shared" si="0"/>
        <v>04415004</v>
      </c>
      <c r="B69" s="135">
        <f t="shared" si="0"/>
        <v>43621</v>
      </c>
      <c r="C69" s="133" t="s">
        <v>152</v>
      </c>
      <c r="D69" s="95" t="s">
        <v>112</v>
      </c>
      <c r="E69" s="95" t="s">
        <v>131</v>
      </c>
      <c r="F69" s="99" t="s">
        <v>148</v>
      </c>
      <c r="G69" s="99">
        <v>5</v>
      </c>
      <c r="H69" s="99" t="s">
        <v>92</v>
      </c>
      <c r="I69" s="99" t="s">
        <v>149</v>
      </c>
      <c r="J69" s="99"/>
      <c r="K69" s="95"/>
    </row>
    <row r="70" spans="1:20">
      <c r="A70" s="134" t="str">
        <f t="shared" si="0"/>
        <v>04415004</v>
      </c>
      <c r="B70" s="135">
        <f t="shared" si="0"/>
        <v>43621</v>
      </c>
      <c r="C70" s="133" t="s">
        <v>153</v>
      </c>
      <c r="D70" s="95" t="s">
        <v>104</v>
      </c>
      <c r="E70" s="95" t="s">
        <v>136</v>
      </c>
      <c r="F70" s="99" t="s">
        <v>154</v>
      </c>
      <c r="G70" s="99">
        <v>15</v>
      </c>
      <c r="H70" s="99" t="s">
        <v>92</v>
      </c>
      <c r="I70" s="99" t="s">
        <v>149</v>
      </c>
      <c r="J70" s="99"/>
      <c r="K70" s="95"/>
    </row>
    <row r="71" spans="1:20">
      <c r="A71" s="134" t="str">
        <f t="shared" si="0"/>
        <v>04415004</v>
      </c>
      <c r="B71" s="135">
        <f t="shared" si="0"/>
        <v>43621</v>
      </c>
      <c r="C71" s="133" t="s">
        <v>155</v>
      </c>
      <c r="D71" s="95" t="s">
        <v>110</v>
      </c>
      <c r="E71" s="95" t="s">
        <v>131</v>
      </c>
      <c r="F71" s="99" t="s">
        <v>154</v>
      </c>
      <c r="G71" s="99">
        <v>15</v>
      </c>
      <c r="H71" s="99" t="s">
        <v>92</v>
      </c>
      <c r="I71" s="99" t="s">
        <v>149</v>
      </c>
      <c r="J71" s="99"/>
      <c r="K71" s="95"/>
    </row>
    <row r="72" spans="1:20">
      <c r="A72" s="134" t="str">
        <f t="shared" si="0"/>
        <v>04415004</v>
      </c>
      <c r="B72" s="135">
        <f t="shared" si="0"/>
        <v>43621</v>
      </c>
      <c r="C72" s="133" t="s">
        <v>156</v>
      </c>
      <c r="D72" s="95" t="s">
        <v>110</v>
      </c>
      <c r="E72" s="95" t="s">
        <v>126</v>
      </c>
      <c r="F72" s="99" t="s">
        <v>154</v>
      </c>
      <c r="G72" s="99">
        <v>10</v>
      </c>
      <c r="H72" s="99" t="s">
        <v>92</v>
      </c>
      <c r="I72" s="99" t="s">
        <v>149</v>
      </c>
      <c r="J72" s="99"/>
      <c r="K72" s="95"/>
    </row>
    <row r="73" spans="1:20">
      <c r="A73" s="134" t="str">
        <f t="shared" si="0"/>
        <v>04415004</v>
      </c>
      <c r="B73" s="135">
        <f t="shared" si="0"/>
        <v>43621</v>
      </c>
      <c r="C73" s="133" t="s">
        <v>157</v>
      </c>
      <c r="D73" s="95" t="s">
        <v>110</v>
      </c>
      <c r="E73" s="95" t="s">
        <v>131</v>
      </c>
      <c r="F73" s="99" t="s">
        <v>154</v>
      </c>
      <c r="G73" s="99">
        <v>20</v>
      </c>
      <c r="H73" s="99" t="s">
        <v>92</v>
      </c>
      <c r="I73" s="99" t="s">
        <v>149</v>
      </c>
      <c r="J73" s="99"/>
      <c r="K73" s="95"/>
    </row>
    <row r="74" spans="1:20">
      <c r="A74" s="134" t="str">
        <f t="shared" si="0"/>
        <v>04415004</v>
      </c>
      <c r="B74" s="135">
        <f t="shared" si="0"/>
        <v>43621</v>
      </c>
      <c r="C74" s="133" t="s">
        <v>158</v>
      </c>
      <c r="D74" s="95" t="s">
        <v>110</v>
      </c>
      <c r="E74" s="95" t="s">
        <v>126</v>
      </c>
      <c r="F74" s="99" t="s">
        <v>159</v>
      </c>
      <c r="G74" s="99">
        <v>15</v>
      </c>
      <c r="H74" s="99" t="s">
        <v>92</v>
      </c>
      <c r="I74" s="99" t="s">
        <v>149</v>
      </c>
      <c r="J74" s="99"/>
      <c r="K74" s="95"/>
    </row>
    <row r="75" spans="1:20">
      <c r="A75" s="134" t="str">
        <f t="shared" si="0"/>
        <v>04415004</v>
      </c>
      <c r="B75" s="135">
        <f t="shared" si="0"/>
        <v>43621</v>
      </c>
      <c r="C75" s="133" t="s">
        <v>160</v>
      </c>
      <c r="D75" s="95" t="s">
        <v>110</v>
      </c>
      <c r="E75" s="95" t="s">
        <v>131</v>
      </c>
      <c r="F75" s="99" t="s">
        <v>159</v>
      </c>
      <c r="G75" s="99">
        <v>20</v>
      </c>
      <c r="H75" s="99" t="s">
        <v>92</v>
      </c>
      <c r="I75" s="99" t="s">
        <v>149</v>
      </c>
      <c r="J75" s="99"/>
      <c r="K75" s="95"/>
    </row>
    <row r="76" spans="1:20">
      <c r="A76" s="134" t="str">
        <f t="shared" si="0"/>
        <v>04415004</v>
      </c>
      <c r="B76" s="135">
        <f t="shared" si="0"/>
        <v>43621</v>
      </c>
      <c r="C76" s="133" t="s">
        <v>161</v>
      </c>
      <c r="D76" s="95" t="s">
        <v>110</v>
      </c>
      <c r="E76" s="95" t="s">
        <v>126</v>
      </c>
      <c r="F76" s="99" t="s">
        <v>159</v>
      </c>
      <c r="G76" s="99">
        <v>10</v>
      </c>
      <c r="H76" s="99" t="s">
        <v>92</v>
      </c>
      <c r="I76" s="99" t="s">
        <v>149</v>
      </c>
      <c r="J76" s="99"/>
      <c r="K76" s="95"/>
    </row>
    <row r="77" spans="1:20">
      <c r="A77" s="134" t="str">
        <f t="shared" si="0"/>
        <v>04415004</v>
      </c>
      <c r="B77" s="135">
        <f t="shared" si="0"/>
        <v>43621</v>
      </c>
      <c r="C77" s="133" t="s">
        <v>162</v>
      </c>
      <c r="D77" s="95" t="s">
        <v>110</v>
      </c>
      <c r="E77" s="95" t="s">
        <v>131</v>
      </c>
      <c r="F77" s="99" t="s">
        <v>159</v>
      </c>
      <c r="G77" s="99">
        <v>15</v>
      </c>
      <c r="H77" s="99" t="s">
        <v>92</v>
      </c>
      <c r="I77" s="99" t="s">
        <v>149</v>
      </c>
      <c r="J77" s="99"/>
      <c r="K77" s="95"/>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37</vt:i4>
      </vt:variant>
    </vt:vector>
  </HeadingPairs>
  <TitlesOfParts>
    <vt:vector size="37" baseType="lpstr">
      <vt:lpstr>04002100</vt:lpstr>
      <vt:lpstr>04004825</vt:lpstr>
      <vt:lpstr>04009440</vt:lpstr>
      <vt:lpstr>04009940</vt:lpstr>
      <vt:lpstr>04012180</vt:lpstr>
      <vt:lpstr>04012870</vt:lpstr>
      <vt:lpstr>04014050</vt:lpstr>
      <vt:lpstr>04014900</vt:lpstr>
      <vt:lpstr>04015400</vt:lpstr>
      <vt:lpstr>04027610</vt:lpstr>
      <vt:lpstr>04030210</vt:lpstr>
      <vt:lpstr>04030900</vt:lpstr>
      <vt:lpstr>04032050</vt:lpstr>
      <vt:lpstr>04034400</vt:lpstr>
      <vt:lpstr>04034600</vt:lpstr>
      <vt:lpstr>04037010</vt:lpstr>
      <vt:lpstr>04040550</vt:lpstr>
      <vt:lpstr>04041100</vt:lpstr>
      <vt:lpstr>04041680</vt:lpstr>
      <vt:lpstr>04041890</vt:lpstr>
      <vt:lpstr>04060160</vt:lpstr>
      <vt:lpstr>04063525</vt:lpstr>
      <vt:lpstr>04403000</vt:lpstr>
      <vt:lpstr>04403002</vt:lpstr>
      <vt:lpstr>04405000</vt:lpstr>
      <vt:lpstr>04407009</vt:lpstr>
      <vt:lpstr>04407010</vt:lpstr>
      <vt:lpstr>04415004</vt:lpstr>
      <vt:lpstr>04416007</vt:lpstr>
      <vt:lpstr>04424001</vt:lpstr>
      <vt:lpstr>04427003</vt:lpstr>
      <vt:lpstr>04427005</vt:lpstr>
      <vt:lpstr>04428002</vt:lpstr>
      <vt:lpstr>04429001</vt:lpstr>
      <vt:lpstr>04429003</vt:lpstr>
      <vt:lpstr>04430003</vt:lpstr>
      <vt:lpstr>04454014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2020-01-20T12:18:25Z</dcterms:created>
  <dc:creator>arnaud.olivetto</dc:creator>
  <cp:lastModifiedBy>arnaud.olivetto</cp:lastModifiedBy>
  <dcterms:modified xsi:type="dcterms:W3CDTF">2020-01-20T13:07:58Z</dcterms:modified>
</cp:coreProperties>
</file>