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8" activeTab="17"/>
  </bookViews>
  <sheets>
    <sheet name="04433002" sheetId="1" r:id="rId18"/>
  </sheets>
  <calcPr calcId="152511"/>
  <extLst>
    <ext uri="{140A7094-0E35-4892-8432-C4D2E57EDEB5}">
      <x15:workbookPr chartTrackingRefBase="1"/>
    </ext>
  </extLst>
</workbook>
</file>

<file path=xl/sharedStrings.xml><?xml version="1.0" encoding="utf-8"?>
<sst xmlns="http://schemas.openxmlformats.org/spreadsheetml/2006/main" count="8816" uniqueCount="469">
  <si>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</si>
  <si>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</si>
  <si>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</si>
  <si>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</si>
  <si>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</si>
  <si>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</si>
  <si>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</si>
  <si>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</si>
  <si>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</si>
  <si>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</si>
  <si>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</si>
  <si>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</si>
  <si>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</si>
  <si>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</si>
  <si>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</si>
  <si>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</si>
  <si>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</si>
  <si>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</si>
  <si>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</si>
  <si>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</si>
  <si>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</si>
  <si>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</si>
  <si>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</si>
  <si>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</si>
  <si>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</si>
  <si>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</si>
  <si>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</si>
  <si>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</si>
  <si>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</si>
  <si>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</si>
  <si>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</si>
  <si>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</si>
  <si>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</si>
  <si>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</si>
  <si>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</si>
  <si>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</si>
  <si>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</si>
  <si>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</si>
  <si>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</si>
  <si>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</si>
  <si>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</si>
  <si>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</si>
  <si>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</si>
  <si>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</si>
  <si>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</si>
  <si>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</si>
  <si>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</si>
  <si>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</si>
  <si>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</si>
  <si>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</si>
  <si>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</si>
  <si>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</si>
  <si>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</si>
  <si>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</si>
  <si>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04002870</t>
  </si>
  <si>
    <t xml:space="preserve">LIGNON </t>
  </si>
  <si>
    <t>LIGNON À CHAUDEYROLLES</t>
  </si>
  <si>
    <t>CHAUDEYROLLES</t>
  </si>
  <si>
    <t>43066</t>
  </si>
  <si>
    <t>RRP</t>
  </si>
  <si>
    <t>facultatif #</t>
  </si>
  <si>
    <t>CODE_OPERATION</t>
  </si>
  <si>
    <t>TYPO_NATIONALE</t>
  </si>
  <si>
    <t>AGENCE DE L'EAU LOIRE-BRETAGNE</t>
  </si>
  <si>
    <t>I0400287008072019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</si>
  <si>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</si>
  <si>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</si>
  <si>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</si>
  <si>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</si>
  <si>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</si>
  <si>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</si>
  <si>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</si>
  <si>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</si>
  <si>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</si>
  <si>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</si>
  <si>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</si>
  <si>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</si>
  <si>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</si>
  <si>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</si>
  <si>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</si>
  <si>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</si>
  <si>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</si>
  <si>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</si>
  <si>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</si>
  <si>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</si>
  <si>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</si>
  <si>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</si>
  <si>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</si>
  <si>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</si>
  <si>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</si>
  <si>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</si>
  <si>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</si>
  <si>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</si>
  <si>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Coordonnées agence théoriques, recalée comme en 2017, en amont du pont comme le pointeur de la carte</t>
  </si>
  <si>
    <t>C - Litieres</t>
  </si>
  <si>
    <t>S3</t>
  </si>
  <si>
    <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</si>
  <si>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</si>
  <si>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</si>
  <si>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</si>
  <si>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</si>
  <si>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</si>
  <si>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</si>
  <si>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</si>
  <si>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</si>
  <si>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</si>
  <si>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</si>
  <si>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</si>
  <si>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</si>
  <si>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</si>
  <si>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</si>
  <si>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</si>
  <si>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</si>
  <si>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</si>
  <si>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</si>
  <si>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</si>
  <si>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</si>
  <si>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</si>
  <si>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</si>
  <si>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</si>
  <si>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</si>
  <si>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</si>
  <si>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</si>
  <si>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</si>
  <si>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</si>
  <si>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</si>
  <si>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</si>
  <si>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</si>
  <si>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</si>
  <si>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</si>
  <si>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</si>
  <si>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</si>
  <si>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</si>
  <si>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</si>
  <si>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</si>
  <si>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</si>
  <si>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</si>
  <si>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</si>
  <si>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</si>
  <si>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</si>
  <si>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</si>
  <si>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</si>
  <si>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</si>
  <si>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</si>
  <si>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</si>
  <si>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</si>
  <si>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</si>
  <si>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</si>
  <si>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</si>
  <si>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</si>
  <si>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</si>
  <si>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</si>
  <si>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</si>
  <si>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</si>
  <si>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</si>
  <si>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</si>
  <si>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</si>
  <si>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</si>
  <si>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</si>
  <si>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</si>
  <si>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</si>
  <si>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</si>
  <si>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</si>
  <si>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</si>
  <si>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</si>
  <si>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</si>
  <si>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</si>
  <si>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</si>
  <si>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</si>
  <si>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</si>
  <si>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</si>
  <si>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</si>
  <si>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</si>
  <si>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</si>
  <si>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</si>
  <si>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</si>
  <si>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</si>
  <si>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</si>
  <si>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</si>
  <si>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</si>
  <si>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</si>
  <si>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Isoperla</t>
  </si>
  <si>
    <t>Perlodes</t>
  </si>
  <si>
    <t>Micrasema</t>
  </si>
  <si>
    <t>Silo</t>
  </si>
  <si>
    <t>Hydropsyche</t>
  </si>
  <si>
    <t>Drusinae</t>
  </si>
  <si>
    <t>Limnephilinae</t>
  </si>
  <si>
    <t>Odontocerum</t>
  </si>
  <si>
    <t>Philopotamus</t>
  </si>
  <si>
    <t>Polycentropus</t>
  </si>
  <si>
    <t>Sericostoma</t>
  </si>
  <si>
    <t>Baetis</t>
  </si>
  <si>
    <t>Procloeon</t>
  </si>
  <si>
    <t>Caenis</t>
  </si>
  <si>
    <t>Ephemerella ignita</t>
  </si>
  <si>
    <t>Ephemera</t>
  </si>
  <si>
    <t>Ecdyonurus</t>
  </si>
  <si>
    <t>Epeorus</t>
  </si>
  <si>
    <t>Rhithrogena</t>
  </si>
  <si>
    <t>Leptophlebiidae indet.</t>
  </si>
  <si>
    <t>Micronecta</t>
  </si>
  <si>
    <t>Gerris</t>
  </si>
  <si>
    <t>Veliidae indet.</t>
  </si>
  <si>
    <t>Platambus</t>
  </si>
  <si>
    <t>Hydroporinae</t>
  </si>
  <si>
    <t>Dupophilus</t>
  </si>
  <si>
    <t>Elmis</t>
  </si>
  <si>
    <t>Esolus</t>
  </si>
  <si>
    <t>Limnius</t>
  </si>
  <si>
    <t>Hydraena</t>
  </si>
  <si>
    <t>Limnebius</t>
  </si>
  <si>
    <t>Anthomyiidae</t>
  </si>
  <si>
    <t>Athericidae</t>
  </si>
  <si>
    <t>Blephariceridae</t>
  </si>
  <si>
    <t>Ceratopogonidae</t>
  </si>
  <si>
    <t>Chironomidae</t>
  </si>
  <si>
    <t>Dixidae</t>
  </si>
  <si>
    <t>Empididae</t>
  </si>
  <si>
    <t>Ephydridae</t>
  </si>
  <si>
    <t>Limoniidae</t>
  </si>
  <si>
    <t>Psychodidae</t>
  </si>
  <si>
    <t>Simuliidae</t>
  </si>
  <si>
    <t>Tabanidae</t>
  </si>
  <si>
    <t>Gammarus</t>
  </si>
  <si>
    <t>Pisidium</t>
  </si>
  <si>
    <t>Ancylus</t>
  </si>
  <si>
    <t>Erpobdellidae indet.</t>
  </si>
  <si>
    <t>Glossiphoniidae indet.</t>
  </si>
  <si>
    <t>Oligochètes indet.</t>
  </si>
  <si>
    <t>Polycelis</t>
  </si>
  <si>
    <t>Mermithoïdea</t>
  </si>
  <si>
    <t>Hydracarien</t>
  </si>
  <si>
    <t>04003340</t>
  </si>
  <si>
    <t xml:space="preserve">RAU DE ST-JULIEN </t>
  </si>
  <si>
    <t>RAU DE ST-JULIEN À SAINT-JULIEN-MOLHESABATE</t>
  </si>
  <si>
    <t>SAINT-JULIEN-MOLHESABATE</t>
  </si>
  <si>
    <t>43204</t>
  </si>
  <si>
    <t>I0400334003092019</t>
  </si>
  <si>
    <t>Chloroperlidae indet.</t>
  </si>
  <si>
    <t>Amphinemura</t>
  </si>
  <si>
    <t>Nemoura</t>
  </si>
  <si>
    <t>Perlodidae indet.</t>
  </si>
  <si>
    <t>Agapetus</t>
  </si>
  <si>
    <t>Glossosoma</t>
  </si>
  <si>
    <t>Glossosomatidae indet.</t>
  </si>
  <si>
    <t>Goeridae indet.</t>
  </si>
  <si>
    <t>Adicella</t>
  </si>
  <si>
    <t>Oecetis</t>
  </si>
  <si>
    <t>Polycentropodidae indet.</t>
  </si>
  <si>
    <t>Rhyacophila</t>
  </si>
  <si>
    <t>Sericostomatidae indet.</t>
  </si>
  <si>
    <t>Thremma</t>
  </si>
  <si>
    <t>Baetis s.l.</t>
  </si>
  <si>
    <t>Ephemerella</t>
  </si>
  <si>
    <t>Oulimnius</t>
  </si>
  <si>
    <t>Orectochilus</t>
  </si>
  <si>
    <t>Calopteryx</t>
  </si>
  <si>
    <t>Cordulegaster</t>
  </si>
  <si>
    <t>Sialis</t>
  </si>
  <si>
    <t>Bythinella</t>
  </si>
  <si>
    <t>Hydra s.l.</t>
  </si>
  <si>
    <t>04010250</t>
  </si>
  <si>
    <t>LIGNON À JEANSAGNIERE</t>
  </si>
  <si>
    <t>JEANSAGNIERE</t>
  </si>
  <si>
    <t>42114</t>
  </si>
  <si>
    <t>I0401025022052019</t>
  </si>
  <si>
    <t>Siphonoperla</t>
  </si>
  <si>
    <t>Rhabdiopteryx</t>
  </si>
  <si>
    <t>Brachycentrus</t>
  </si>
  <si>
    <t>Complexe Silo/Lithax</t>
  </si>
  <si>
    <t>Psychomyia</t>
  </si>
  <si>
    <t>Heptageniidae indet.</t>
  </si>
  <si>
    <t>Elmidae indet.</t>
  </si>
  <si>
    <t>Helodes</t>
  </si>
  <si>
    <t>Sphaeriidae indet.</t>
  </si>
  <si>
    <t>Hydrobiidae indet.</t>
  </si>
  <si>
    <t>Planariidae indet.</t>
  </si>
  <si>
    <t>04012050</t>
  </si>
  <si>
    <t xml:space="preserve">RAU DU BOST </t>
  </si>
  <si>
    <t>RAU DU BOST À BUSSY-ALBIEUX</t>
  </si>
  <si>
    <t>BUSSY-ALBIEUX</t>
  </si>
  <si>
    <t>42030</t>
  </si>
  <si>
    <t>I0401205017042019</t>
  </si>
  <si>
    <t>TP17</t>
  </si>
  <si>
    <t>Instable</t>
  </si>
  <si>
    <t>Capnia</t>
  </si>
  <si>
    <t>Limnephilidae indet.</t>
  </si>
  <si>
    <t>Centroptilum</t>
  </si>
  <si>
    <t>Habrophlebia</t>
  </si>
  <si>
    <t>Siphlonurus</t>
  </si>
  <si>
    <t>Colymbetinae</t>
  </si>
  <si>
    <t>Copepodes</t>
  </si>
  <si>
    <t>Ostracodes</t>
  </si>
  <si>
    <t>04014500</t>
  </si>
  <si>
    <t xml:space="preserve">TEYSSONNE </t>
  </si>
  <si>
    <t>TEYSSONNE À SAINT-FORGEUX-LESPINASSE</t>
  </si>
  <si>
    <t>SAINT-FORGEUX-LESPINASSE</t>
  </si>
  <si>
    <t>42220</t>
  </si>
  <si>
    <t>I0401450015042019</t>
  </si>
  <si>
    <t>Présence d'écume blanche sur l'amont de la station</t>
  </si>
  <si>
    <t>Athripsodes</t>
  </si>
  <si>
    <t>Paraleptophlebia</t>
  </si>
  <si>
    <t>Haliplus</t>
  </si>
  <si>
    <t>Helophorus</t>
  </si>
  <si>
    <t>Tipulidae</t>
  </si>
  <si>
    <t>Asellidae indet.</t>
  </si>
  <si>
    <t>Potamopyrgus</t>
  </si>
  <si>
    <t>Planorbidae indet.</t>
  </si>
  <si>
    <t>04022150</t>
  </si>
  <si>
    <t xml:space="preserve">BESBRE </t>
  </si>
  <si>
    <t>BESBRE À CHABANNE (LA)</t>
  </si>
  <si>
    <t>CHABANNE (LA)</t>
  </si>
  <si>
    <t>03050</t>
  </si>
  <si>
    <t>I0402215005092019</t>
  </si>
  <si>
    <t>Lype</t>
  </si>
  <si>
    <t>Rhyacophila lato sensu</t>
  </si>
  <si>
    <t>Nigrobaetis</t>
  </si>
  <si>
    <t>Torleya</t>
  </si>
  <si>
    <t>Habroleptoides</t>
  </si>
  <si>
    <t>Hydrocyphon</t>
  </si>
  <si>
    <t>Blepharicera</t>
  </si>
  <si>
    <t>Hemerodromiinae</t>
  </si>
  <si>
    <t>Hexatomini</t>
  </si>
  <si>
    <t>Sphaerium</t>
  </si>
  <si>
    <t>04026420</t>
  </si>
  <si>
    <t>Perlidae indet.</t>
  </si>
  <si>
    <t>Anomalopterygella</t>
  </si>
  <si>
    <t>Wormaldia</t>
  </si>
  <si>
    <t>Alainites</t>
  </si>
  <si>
    <t>Hydrophilinae</t>
  </si>
  <si>
    <t>Forcipomyinae</t>
  </si>
  <si>
    <t>Dixa</t>
  </si>
  <si>
    <t>Clinocerinae</t>
  </si>
  <si>
    <t>Limoniini</t>
  </si>
  <si>
    <t>Pediciini</t>
  </si>
  <si>
    <t>Bithynia</t>
  </si>
  <si>
    <t xml:space="preserve">RAU DE LIAURON </t>
  </si>
  <si>
    <t>RAU DE LIAURON À CELLIER-DU-LUC</t>
  </si>
  <si>
    <t>CELLIER-DU-LUC</t>
  </si>
  <si>
    <t>07047</t>
  </si>
  <si>
    <t>I0402642009072019</t>
  </si>
  <si>
    <t>PTP8-A</t>
  </si>
  <si>
    <t>04027650</t>
  </si>
  <si>
    <t xml:space="preserve">DESGES </t>
  </si>
  <si>
    <t>DESGES À DESGES</t>
  </si>
  <si>
    <t>DESGES</t>
  </si>
  <si>
    <t>43085</t>
  </si>
  <si>
    <t>I0402765010072019</t>
  </si>
  <si>
    <t>légère augmentation du débit durant la nuit, pas d'impact sur le lit et la communauté benthique.</t>
  </si>
  <si>
    <t>Hydropsychidae indet.</t>
  </si>
  <si>
    <t>Lepidostoma</t>
  </si>
  <si>
    <t>Rhyacophila lato-sensu</t>
  </si>
  <si>
    <t>Ceratopogoninae</t>
  </si>
  <si>
    <t>Rhagionidae</t>
  </si>
  <si>
    <t>04027740</t>
  </si>
  <si>
    <t xml:space="preserve">ALLIER </t>
  </si>
  <si>
    <t>ALLIER À BLASSAC</t>
  </si>
  <si>
    <t>BLASSAC</t>
  </si>
  <si>
    <t>43031</t>
  </si>
  <si>
    <t>I0402774001072019</t>
  </si>
  <si>
    <t>G3</t>
  </si>
  <si>
    <t>vidange du barrage de Poutés, ce qui engendre un apport important dans le cours d'eau d’où une difficulté de prospection du cours d'eau. Les pourcentages de recouvrements ont ètè estimés par sondage</t>
  </si>
  <si>
    <t>Leuctra geniculata</t>
  </si>
  <si>
    <t>Cheumatopsyche</t>
  </si>
  <si>
    <t>Hydroptila</t>
  </si>
  <si>
    <t>Ithytrichia</t>
  </si>
  <si>
    <t>Mystacides</t>
  </si>
  <si>
    <t>Setodes</t>
  </si>
  <si>
    <t>Chimarra</t>
  </si>
  <si>
    <t>Oligoneuriella</t>
  </si>
  <si>
    <t>Ephoron</t>
  </si>
  <si>
    <t>Potamanthus</t>
  </si>
  <si>
    <t>Aphelocheirus</t>
  </si>
  <si>
    <t>Dryops</t>
  </si>
  <si>
    <t>Normandia</t>
  </si>
  <si>
    <t>Stenelmis</t>
  </si>
  <si>
    <t>Oxygastra</t>
  </si>
  <si>
    <t>Gomphus</t>
  </si>
  <si>
    <t>Onychogomphus</t>
  </si>
  <si>
    <t>Dugesia</t>
  </si>
  <si>
    <t>04027810</t>
  </si>
  <si>
    <t xml:space="preserve">SENOUIRE </t>
  </si>
  <si>
    <t>SENOUIRE À SAINT-PAL-DE-SENOUIRE</t>
  </si>
  <si>
    <t>SAINT-PAL-DE-SENOUIRE</t>
  </si>
  <si>
    <t>43214</t>
  </si>
  <si>
    <t>I0402781011072019</t>
  </si>
  <si>
    <t>Dendrocoelum lacteum</t>
  </si>
  <si>
    <t>04028450</t>
  </si>
  <si>
    <t xml:space="preserve">ALLANCHE OU COURBIERES </t>
  </si>
  <si>
    <t>ALLANCHE OU COURBIERES À PRADIERS</t>
  </si>
  <si>
    <t>PRADIERS</t>
  </si>
  <si>
    <t>15155</t>
  </si>
  <si>
    <t>I0402845015082019</t>
  </si>
  <si>
    <t>Présence d'écrevisse à pied blanc (Austropotamobius)</t>
  </si>
  <si>
    <t>Taeniopteryx</t>
  </si>
  <si>
    <t>Ochthebius</t>
  </si>
  <si>
    <t>Austropotamobius</t>
  </si>
  <si>
    <t>04030020</t>
  </si>
  <si>
    <t xml:space="preserve">COUZE CHAMBON </t>
  </si>
  <si>
    <t>COUZE CHAMBON À CHAMBON-SUR-LAC</t>
  </si>
  <si>
    <t>CHAMBON-SUR-LAC</t>
  </si>
  <si>
    <t>63077</t>
  </si>
  <si>
    <t>I0403002015082019</t>
  </si>
  <si>
    <t>Lymnaeidae indet.</t>
  </si>
  <si>
    <t>04036300</t>
  </si>
  <si>
    <t xml:space="preserve">DORE </t>
  </si>
  <si>
    <t>DORE À DORE-L'EGLISE</t>
  </si>
  <si>
    <t>DORE-L'EGLISE</t>
  </si>
  <si>
    <t>63139</t>
  </si>
  <si>
    <t>I0403630011072019</t>
  </si>
  <si>
    <t>Riolus</t>
  </si>
  <si>
    <t>Pacifastacus</t>
  </si>
  <si>
    <t>04041675</t>
  </si>
  <si>
    <t xml:space="preserve">SIOULE </t>
  </si>
  <si>
    <t>SIOULE À MAZAYE</t>
  </si>
  <si>
    <t>MAZAYE</t>
  </si>
  <si>
    <t>63219</t>
  </si>
  <si>
    <t>I0404167504092019</t>
  </si>
  <si>
    <t>M21</t>
  </si>
  <si>
    <t>présence de M.Berly pour audit terrain</t>
  </si>
  <si>
    <t>Oligoplectrum</t>
  </si>
  <si>
    <t>Heptagenia</t>
  </si>
  <si>
    <t>04043200</t>
  </si>
  <si>
    <t>ALLIER À CHATEL-DE-NEUVRE</t>
  </si>
  <si>
    <t>CHATEL-DE-NEUVRE</t>
  </si>
  <si>
    <t>03065</t>
  </si>
  <si>
    <t>I0404320017072019</t>
  </si>
  <si>
    <t>TG17/3-21</t>
  </si>
  <si>
    <t>Orthotrichia</t>
  </si>
  <si>
    <t>Ceraclea</t>
  </si>
  <si>
    <t>Psychomyiidae indet.</t>
  </si>
  <si>
    <t>Dacnogenia</t>
  </si>
  <si>
    <t>Potamophilus</t>
  </si>
  <si>
    <t>Crangonyx</t>
  </si>
  <si>
    <t>Orconectes</t>
  </si>
  <si>
    <t>Corbicula</t>
  </si>
  <si>
    <t>Radix</t>
  </si>
  <si>
    <t>04406011</t>
  </si>
  <si>
    <t xml:space="preserve">R BONSON </t>
  </si>
  <si>
    <t>R BONSON A SAINT-JUST-SAINT-RAMBERT</t>
  </si>
  <si>
    <t>SAINT-JUST-SAINT-RAMBERT</t>
  </si>
  <si>
    <t>42279</t>
  </si>
  <si>
    <t>I0440601105092019</t>
  </si>
  <si>
    <t>Cyrnus</t>
  </si>
  <si>
    <t>Stratiomyidae</t>
  </si>
  <si>
    <t>Gomphidae indet.</t>
  </si>
  <si>
    <t>Physidae indet.</t>
  </si>
  <si>
    <t>04432002</t>
  </si>
  <si>
    <t xml:space="preserve">SIOULOT </t>
  </si>
  <si>
    <t>SIOULOT À SAINT-PIERRE-ROCHE</t>
  </si>
  <si>
    <t>SAINT-PIERRE-ROCHE</t>
  </si>
  <si>
    <t>63386</t>
  </si>
  <si>
    <t>RCO</t>
  </si>
  <si>
    <t>I0443200206092019</t>
  </si>
  <si>
    <t>coordonnée agence erroné car elle est hors du cours d'eau</t>
  </si>
  <si>
    <t>Xironogiton</t>
  </si>
  <si>
    <t>04433002</t>
  </si>
  <si>
    <t xml:space="preserve">R SIOULE </t>
  </si>
  <si>
    <t>R SIOULE A CHOUVIGNY</t>
  </si>
  <si>
    <t>CHOUVIGNY</t>
  </si>
  <si>
    <t>03078</t>
  </si>
  <si>
    <t>I0443300213062019</t>
  </si>
  <si>
    <t>G21</t>
  </si>
  <si>
    <t>Pomatinus</t>
  </si>
  <si>
    <t>Dryopidae indet.</t>
  </si>
  <si>
    <t>Platycnemis</t>
  </si>
  <si>
    <t>Helobdella</t>
  </si>
  <si>
    <t>Piscicola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</si>
</sst>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8">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
      <sz val="10"/>
      <name val="Arial"/>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3" fillId="0" borderId="0"/>
    <xf numFmtId="0" fontId="27" fillId="0" borderId="0"/>
  </cellStyleXfs>
  <cellXfs count="168">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164" fontId="15" fillId="5" borderId="22" xfId="0" applyNumberFormat="1" applyFont="1" applyFill="1" applyBorder="1" applyAlignment="1" applyProtection="1">
      <alignment vertical="center"/>
      <protection hidden="1"/>
    </xf>
    <xf numFmtId="49" fontId="15" fillId="5" borderId="22" xfId="0" applyNumberFormat="1" applyFont="1" applyFill="1" applyBorder="1" applyAlignment="1" applyProtection="1">
      <alignment horizontal="center" vertical="center"/>
      <protection locked="0"/>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0" fontId="26" fillId="0" borderId="0" xfId="2" applyFont="1" applyProtection="1">
      <protection locked="0"/>
    </xf>
    <xf numFmtId="165" fontId="27" fillId="0" borderId="0" xfId="2" applyNumberFormat="1" applyProtection="1">
      <protection locked="0"/>
    </xf>
    <xf numFmtId="0" fontId="27" fillId="0" borderId="0" xfId="2" applyProtection="1">
      <protection locked="0"/>
    </xf>
    <xf numFmtId="0" fontId="27" fillId="0" borderId="0" xfId="2" applyAlignment="1" applyProtection="1">
      <alignment horizontal="center"/>
      <protection locked="0"/>
    </xf>
    <xf numFmtId="0" fontId="4" fillId="0" borderId="0" xfId="0" applyFont="1" applyProtection="1">
      <protection locked="0"/>
    </xf>
  </cellXfs>
  <cellStyles count="3">
    <cellStyle name="Normal" xfId="0" builtinId="0"/>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8" Target="worksheets/sheet18.xml" Type="http://schemas.openxmlformats.org/officeDocument/2006/relationships/worksheet"/>
<Relationship Id="rId19" Target="theme/theme1.xml" Type="http://schemas.openxmlformats.org/officeDocument/2006/relationships/theme"/>
<Relationship Id="rId20" Target="styles.xml" Type="http://schemas.openxmlformats.org/officeDocument/2006/relationships/styles"/>
<Relationship Id="rId21"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tabSelected="1"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457</v>
      </c>
      <c r="C23" s="41" t="s">
        <v>458</v>
      </c>
      <c r="D23" s="41" t="s">
        <v>459</v>
      </c>
      <c r="E23" s="41" t="s">
        <v>460</v>
      </c>
      <c r="F23" s="42" t="s">
        <v>461</v>
      </c>
      <c r="G23" s="41">
        <v>0</v>
      </c>
      <c r="H23" s="41">
        <v>0</v>
      </c>
      <c r="I23" s="41">
        <v>333</v>
      </c>
      <c r="J23" s="41" t="s">
        <v>59</v>
      </c>
      <c r="K23" s="42">
        <v>701094</v>
      </c>
      <c r="L23" s="42">
        <v>6556426</v>
      </c>
      <c r="M23" s="42">
        <v>701147</v>
      </c>
      <c r="N23" s="42">
        <v>6556287</v>
      </c>
      <c r="O23" s="41">
        <v>35.799999999999997</v>
      </c>
      <c r="P23" s="41">
        <v>152</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462</v>
      </c>
      <c r="C26" s="48"/>
      <c r="D26" s="49">
        <v>43629</v>
      </c>
      <c r="E26" s="50" t="s">
        <v>65</v>
      </c>
      <c r="F26" s="48" t="s">
        <v>66</v>
      </c>
      <c r="G26" s="50" t="s">
        <v>463</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04433002</v>
      </c>
      <c r="B39" s="90" t="str">
        <f>C23</f>
        <v xml:space="preserve">R SIOULE </v>
      </c>
      <c r="C39" s="90" t="str">
        <f>D23</f>
        <v>R SIOULE A CHOUVIGNY</v>
      </c>
      <c r="D39" s="91">
        <f>D26</f>
        <v>43629</v>
      </c>
      <c r="E39" s="92">
        <v>31.3</v>
      </c>
      <c r="F39" s="93" t="s">
        <v>86</v>
      </c>
      <c r="G39" s="94" t="s">
        <v>87</v>
      </c>
      <c r="H39" s="95">
        <v>0</v>
      </c>
      <c r="I39" s="95" t="s">
        <v>96</v>
      </c>
      <c r="R39" s="83"/>
      <c r="S39" s="83"/>
    </row>
    <row r="40" spans="1:19">
      <c r="A40" s="96" t="s">
        <v>89</v>
      </c>
      <c r="B40" s="97"/>
      <c r="C40" s="97"/>
      <c r="D40" s="98"/>
      <c r="E40" s="97"/>
      <c r="F40" s="93" t="s">
        <v>90</v>
      </c>
      <c r="G40" s="94" t="s">
        <v>91</v>
      </c>
      <c r="H40" s="99">
        <v>1</v>
      </c>
      <c r="I40" s="95" t="s">
        <v>88</v>
      </c>
      <c r="R40" s="83"/>
      <c r="S40" s="83"/>
    </row>
    <row r="41" spans="1:19">
      <c r="A41" s="100">
        <v>0</v>
      </c>
      <c r="B41" s="101"/>
      <c r="C41" s="101"/>
      <c r="D41" s="101"/>
      <c r="E41" s="102"/>
      <c r="F41" s="103" t="s">
        <v>94</v>
      </c>
      <c r="G41" s="94" t="s">
        <v>95</v>
      </c>
      <c r="H41" s="99">
        <v>1</v>
      </c>
      <c r="I41" s="95" t="s">
        <v>88</v>
      </c>
      <c r="R41" s="83"/>
      <c r="S41" s="83"/>
    </row>
    <row r="42" spans="1:19">
      <c r="A42" s="97"/>
      <c r="B42" s="97"/>
      <c r="C42" s="97"/>
      <c r="D42" s="98"/>
      <c r="E42" s="97"/>
      <c r="F42" s="93" t="s">
        <v>97</v>
      </c>
      <c r="G42" s="94" t="s">
        <v>98</v>
      </c>
      <c r="H42" s="99">
        <v>1</v>
      </c>
      <c r="I42" s="95" t="s">
        <v>88</v>
      </c>
      <c r="R42" s="83"/>
      <c r="S42" s="83"/>
    </row>
    <row r="43" spans="1:19">
      <c r="A43" s="97"/>
      <c r="B43" s="97"/>
      <c r="C43" s="97"/>
      <c r="D43" s="98"/>
      <c r="E43" s="97"/>
      <c r="F43" s="93" t="s">
        <v>99</v>
      </c>
      <c r="G43" s="94" t="s">
        <v>100</v>
      </c>
      <c r="H43" s="99">
        <v>54</v>
      </c>
      <c r="I43" s="95" t="s">
        <v>101</v>
      </c>
      <c r="O43" s="4"/>
      <c r="R43" s="83"/>
      <c r="S43" s="83"/>
    </row>
    <row r="44" spans="1:19">
      <c r="A44" s="97"/>
      <c r="B44" s="97"/>
      <c r="C44" s="97"/>
      <c r="D44" s="98"/>
      <c r="E44" s="97"/>
      <c r="F44" s="93" t="s">
        <v>102</v>
      </c>
      <c r="G44" s="94" t="s">
        <v>103</v>
      </c>
      <c r="H44" s="99">
        <v>25</v>
      </c>
      <c r="I44" s="95" t="s">
        <v>101</v>
      </c>
      <c r="M44" s="4"/>
      <c r="N44" s="4"/>
      <c r="O44" s="4"/>
      <c r="P44" s="4"/>
      <c r="Q44" s="4"/>
      <c r="R44" s="4"/>
      <c r="S44" s="4"/>
    </row>
    <row r="45" spans="1:19">
      <c r="A45" s="97"/>
      <c r="B45" s="97"/>
      <c r="C45" s="97"/>
      <c r="D45" s="98"/>
      <c r="E45" s="97"/>
      <c r="F45" s="93" t="s">
        <v>104</v>
      </c>
      <c r="G45" s="94" t="s">
        <v>105</v>
      </c>
      <c r="H45" s="99">
        <v>2</v>
      </c>
      <c r="I45" s="95" t="s">
        <v>88</v>
      </c>
      <c r="M45" s="4"/>
      <c r="N45" s="4"/>
      <c r="O45" s="4"/>
      <c r="P45" s="4"/>
      <c r="Q45" s="4"/>
      <c r="R45" s="4"/>
      <c r="S45" s="4"/>
    </row>
    <row r="46" spans="1:19">
      <c r="A46" s="97"/>
      <c r="B46" s="97"/>
      <c r="C46" s="97"/>
      <c r="D46" s="98"/>
      <c r="E46" s="97"/>
      <c r="F46" s="93" t="s">
        <v>106</v>
      </c>
      <c r="G46" s="94" t="s">
        <v>107</v>
      </c>
      <c r="H46" s="99">
        <v>1</v>
      </c>
      <c r="I46" s="95" t="s">
        <v>88</v>
      </c>
      <c r="M46" s="4"/>
      <c r="N46" s="4"/>
      <c r="O46" s="4"/>
      <c r="P46" s="4"/>
      <c r="Q46" s="4"/>
      <c r="R46" s="4"/>
      <c r="S46" s="4"/>
    </row>
    <row r="47" spans="1:19">
      <c r="A47" s="97"/>
      <c r="B47" s="97"/>
      <c r="C47" s="97"/>
      <c r="D47" s="98"/>
      <c r="E47" s="97"/>
      <c r="F47" s="93" t="s">
        <v>108</v>
      </c>
      <c r="G47" s="94" t="s">
        <v>109</v>
      </c>
      <c r="H47" s="99">
        <v>0</v>
      </c>
      <c r="I47" s="95" t="s">
        <v>96</v>
      </c>
      <c r="J47" s="4"/>
      <c r="K47" s="4"/>
      <c r="L47" s="4"/>
      <c r="M47" s="4"/>
      <c r="N47" s="4"/>
      <c r="O47" s="4"/>
      <c r="P47" s="4"/>
      <c r="Q47" s="4"/>
      <c r="R47" s="4"/>
      <c r="S47" s="4"/>
    </row>
    <row r="48" spans="1:19" s="4" customFormat="1">
      <c r="A48" s="97"/>
      <c r="B48" s="97"/>
      <c r="C48" s="97"/>
      <c r="D48" s="98"/>
      <c r="E48" s="97"/>
      <c r="F48" s="93" t="s">
        <v>110</v>
      </c>
      <c r="G48" s="94" t="s">
        <v>111</v>
      </c>
      <c r="H48" s="99">
        <v>0</v>
      </c>
      <c r="I48" s="95" t="s">
        <v>92</v>
      </c>
      <c r="O48" s="59"/>
    </row>
    <row r="49" spans="1:19" s="4" customFormat="1">
      <c r="A49" s="97"/>
      <c r="B49" s="97"/>
      <c r="C49" s="97"/>
      <c r="D49" s="98"/>
      <c r="E49" s="97"/>
      <c r="F49" s="93" t="s">
        <v>112</v>
      </c>
      <c r="G49" s="94" t="s">
        <v>113</v>
      </c>
      <c r="H49" s="99">
        <v>0</v>
      </c>
      <c r="I49" s="95" t="s">
        <v>92</v>
      </c>
      <c r="M49" s="59"/>
      <c r="N49" s="59"/>
      <c r="O49" s="59"/>
      <c r="P49" s="59"/>
      <c r="Q49" s="59"/>
      <c r="R49" s="83"/>
      <c r="S49" s="83"/>
    </row>
    <row r="50" spans="1:19" s="4" customFormat="1">
      <c r="A50" s="97"/>
      <c r="B50" s="97"/>
      <c r="C50" s="97"/>
      <c r="D50" s="98"/>
      <c r="E50" s="97"/>
      <c r="F50" s="104" t="s">
        <v>114</v>
      </c>
      <c r="G50" s="105" t="s">
        <v>115</v>
      </c>
      <c r="H50" s="106">
        <v>15</v>
      </c>
      <c r="I50" s="95" t="s">
        <v>101</v>
      </c>
      <c r="M50" s="59"/>
      <c r="N50" s="59"/>
      <c r="O50" s="59"/>
      <c r="P50" s="59"/>
      <c r="Q50" s="59"/>
      <c r="R50" s="83"/>
      <c r="S50" s="83"/>
    </row>
    <row r="51" spans="1:19" s="4" customFormat="1" ht="16.5" thickBot="1">
      <c r="A51" s="62"/>
      <c r="B51" s="62"/>
      <c r="C51" s="62"/>
      <c r="D51" s="62"/>
      <c r="E51" s="62"/>
      <c r="F51" s="107" t="s">
        <v>116</v>
      </c>
      <c r="G51" s="108"/>
      <c r="H51" s="109">
        <f>SUM(H39:H50)/100</f>
        <v>1</v>
      </c>
      <c r="N51" s="59"/>
      <c r="O51" s="59"/>
      <c r="P51" s="59"/>
      <c r="Q51" s="59"/>
      <c r="R51" s="83"/>
      <c r="S51" s="83"/>
    </row>
    <row r="52" spans="1:19" s="4" customFormat="1" ht="16.5" thickBot="1">
      <c r="A52" s="110" t="s">
        <v>117</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118</v>
      </c>
      <c r="C55" s="63"/>
      <c r="D55" s="63"/>
      <c r="E55" s="63"/>
      <c r="F55" s="64"/>
      <c r="G55" s="118"/>
      <c r="J55" s="119"/>
    </row>
    <row r="56" spans="1:19">
      <c r="A56" s="22" t="s">
        <v>119</v>
      </c>
      <c r="B56" s="12" t="s">
        <v>118</v>
      </c>
      <c r="C56" s="12"/>
      <c r="D56" s="12"/>
      <c r="E56" s="12"/>
      <c r="F56" s="67"/>
      <c r="G56" s="118"/>
      <c r="H56" s="61" t="s">
        <v>69</v>
      </c>
      <c r="J56" s="119"/>
    </row>
    <row r="57" spans="1:19">
      <c r="A57" s="22" t="s">
        <v>120</v>
      </c>
      <c r="B57" s="12" t="s">
        <v>121</v>
      </c>
      <c r="C57" s="12"/>
      <c r="D57" s="12"/>
      <c r="E57" s="12"/>
      <c r="F57" s="67"/>
      <c r="G57" s="118"/>
      <c r="H57" s="120" t="s">
        <v>122</v>
      </c>
      <c r="I57" s="120" t="s">
        <v>85</v>
      </c>
      <c r="J57" s="120" t="s">
        <v>123</v>
      </c>
    </row>
    <row r="58" spans="1:19">
      <c r="A58" s="22" t="s">
        <v>124</v>
      </c>
      <c r="B58" s="12" t="s">
        <v>125</v>
      </c>
      <c r="C58" s="12"/>
      <c r="D58" s="12"/>
      <c r="E58" s="12"/>
      <c r="F58" s="67"/>
      <c r="G58" s="118"/>
      <c r="H58" s="121" t="s">
        <v>126</v>
      </c>
      <c r="I58" s="121" t="s">
        <v>127</v>
      </c>
      <c r="J58" s="121" t="s">
        <v>128</v>
      </c>
    </row>
    <row r="59" spans="1:19">
      <c r="A59" s="22" t="s">
        <v>129</v>
      </c>
      <c r="B59" s="12" t="s">
        <v>130</v>
      </c>
      <c r="C59" s="12"/>
      <c r="D59" s="12"/>
      <c r="E59" s="12"/>
      <c r="F59" s="67"/>
      <c r="G59" s="118"/>
      <c r="H59" s="122" t="s">
        <v>131</v>
      </c>
      <c r="I59" s="122" t="s">
        <v>132</v>
      </c>
      <c r="J59" s="122" t="s">
        <v>133</v>
      </c>
    </row>
    <row r="60" spans="1:19">
      <c r="A60" s="22" t="s">
        <v>134</v>
      </c>
      <c r="B60" s="12" t="s">
        <v>135</v>
      </c>
      <c r="C60" s="12"/>
      <c r="D60" s="12"/>
      <c r="E60" s="12"/>
      <c r="F60" s="67"/>
      <c r="G60" s="118"/>
      <c r="H60" s="122" t="s">
        <v>136</v>
      </c>
      <c r="I60" s="122" t="s">
        <v>137</v>
      </c>
      <c r="J60" s="122" t="s">
        <v>138</v>
      </c>
    </row>
    <row r="61" spans="1:19">
      <c r="A61" s="22" t="s">
        <v>139</v>
      </c>
      <c r="B61" s="12" t="s">
        <v>140</v>
      </c>
      <c r="C61" s="12"/>
      <c r="D61" s="12"/>
      <c r="E61" s="12"/>
      <c r="F61" s="67"/>
      <c r="G61" s="123"/>
      <c r="H61" s="124" t="s">
        <v>141</v>
      </c>
      <c r="I61" s="124" t="s">
        <v>142</v>
      </c>
      <c r="J61" s="124" t="s">
        <v>143</v>
      </c>
      <c r="O61" s="58"/>
      <c r="P61" s="58"/>
      <c r="Q61" s="58"/>
      <c r="R61" s="58"/>
      <c r="S61" s="58"/>
    </row>
    <row r="62" spans="1:19">
      <c r="A62" s="33" t="s">
        <v>144</v>
      </c>
      <c r="B62" s="125" t="s">
        <v>145</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146</v>
      </c>
      <c r="D65" s="40" t="s">
        <v>84</v>
      </c>
      <c r="E65" s="40" t="s">
        <v>119</v>
      </c>
      <c r="F65" s="40" t="s">
        <v>120</v>
      </c>
      <c r="G65" s="40" t="s">
        <v>124</v>
      </c>
      <c r="H65" s="40" t="s">
        <v>147</v>
      </c>
      <c r="I65" s="40" t="s">
        <v>134</v>
      </c>
      <c r="J65" s="40" t="s">
        <v>139</v>
      </c>
      <c r="K65" s="40" t="s">
        <v>144</v>
      </c>
      <c r="L65" s="59"/>
      <c r="M65" s="59"/>
      <c r="N65" s="59"/>
      <c r="O65" s="59"/>
      <c r="P65" s="59"/>
      <c r="Q65" s="59"/>
      <c r="R65" s="59"/>
      <c r="S65" s="59"/>
    </row>
    <row r="66" spans="1:20">
      <c r="A66" s="131" t="str">
        <f>B23</f>
        <v>04433002</v>
      </c>
      <c r="B66" s="132">
        <f>D26</f>
        <v>43629</v>
      </c>
      <c r="C66" s="133" t="s">
        <v>148</v>
      </c>
      <c r="D66" s="95" t="s">
        <v>91</v>
      </c>
      <c r="E66" s="95" t="s">
        <v>137</v>
      </c>
      <c r="F66" s="95" t="s">
        <v>149</v>
      </c>
      <c r="G66" s="95">
        <v>15</v>
      </c>
      <c r="H66" s="95" t="s">
        <v>96</v>
      </c>
      <c r="I66" s="95" t="s">
        <v>150</v>
      </c>
      <c r="J66" s="95"/>
      <c r="K66" s="95"/>
    </row>
    <row r="67" spans="1:20">
      <c r="A67" s="134" t="str">
        <f>+A$66</f>
        <v>04433002</v>
      </c>
      <c r="B67" s="135">
        <f>+B$66</f>
        <v>43629</v>
      </c>
      <c r="C67" s="133" t="s">
        <v>151</v>
      </c>
      <c r="D67" s="95" t="s">
        <v>98</v>
      </c>
      <c r="E67" s="95" t="s">
        <v>132</v>
      </c>
      <c r="F67" s="99" t="s">
        <v>149</v>
      </c>
      <c r="G67" s="99">
        <v>10</v>
      </c>
      <c r="H67" s="99" t="s">
        <v>96</v>
      </c>
      <c r="I67" s="99" t="s">
        <v>150</v>
      </c>
      <c r="J67" s="99"/>
      <c r="K67" s="95"/>
    </row>
    <row r="68" spans="1:20">
      <c r="A68" s="134" t="str">
        <f t="shared" ref="A68:B77" si="0">+A$66</f>
        <v>04433002</v>
      </c>
      <c r="B68" s="135">
        <f t="shared" si="0"/>
        <v>43629</v>
      </c>
      <c r="C68" s="133" t="s">
        <v>152</v>
      </c>
      <c r="D68" s="95" t="s">
        <v>105</v>
      </c>
      <c r="E68" s="95" t="s">
        <v>132</v>
      </c>
      <c r="F68" s="99" t="s">
        <v>149</v>
      </c>
      <c r="G68" s="99">
        <v>10</v>
      </c>
      <c r="H68" s="99" t="s">
        <v>96</v>
      </c>
      <c r="I68" s="99" t="s">
        <v>150</v>
      </c>
      <c r="J68" s="99"/>
      <c r="K68" s="95"/>
    </row>
    <row r="69" spans="1:20">
      <c r="A69" s="134" t="str">
        <f t="shared" si="0"/>
        <v>04433002</v>
      </c>
      <c r="B69" s="135">
        <f t="shared" si="0"/>
        <v>43629</v>
      </c>
      <c r="C69" s="133" t="s">
        <v>153</v>
      </c>
      <c r="D69" s="95" t="s">
        <v>95</v>
      </c>
      <c r="E69" s="95" t="s">
        <v>127</v>
      </c>
      <c r="F69" s="99" t="s">
        <v>149</v>
      </c>
      <c r="G69" s="99">
        <v>15</v>
      </c>
      <c r="H69" s="99">
        <v>2</v>
      </c>
      <c r="I69" s="99" t="s">
        <v>150</v>
      </c>
      <c r="J69" s="99"/>
      <c r="K69" s="95"/>
    </row>
    <row r="70" spans="1:20">
      <c r="A70" s="134" t="str">
        <f t="shared" si="0"/>
        <v>04433002</v>
      </c>
      <c r="B70" s="135">
        <f t="shared" si="0"/>
        <v>43629</v>
      </c>
      <c r="C70" s="133" t="s">
        <v>154</v>
      </c>
      <c r="D70" s="95" t="s">
        <v>100</v>
      </c>
      <c r="E70" s="95" t="s">
        <v>137</v>
      </c>
      <c r="F70" s="99" t="s">
        <v>155</v>
      </c>
      <c r="G70" s="99">
        <v>15</v>
      </c>
      <c r="H70" s="99" t="s">
        <v>96</v>
      </c>
      <c r="I70" s="99" t="s">
        <v>150</v>
      </c>
      <c r="J70" s="99"/>
      <c r="K70" s="95"/>
    </row>
    <row r="71" spans="1:20">
      <c r="A71" s="134" t="str">
        <f t="shared" si="0"/>
        <v>04433002</v>
      </c>
      <c r="B71" s="135">
        <f t="shared" si="0"/>
        <v>43629</v>
      </c>
      <c r="C71" s="133" t="s">
        <v>156</v>
      </c>
      <c r="D71" s="95" t="s">
        <v>100</v>
      </c>
      <c r="E71" s="95" t="s">
        <v>132</v>
      </c>
      <c r="F71" s="99" t="s">
        <v>155</v>
      </c>
      <c r="G71" s="99">
        <v>25</v>
      </c>
      <c r="H71" s="99" t="s">
        <v>96</v>
      </c>
      <c r="I71" s="99" t="s">
        <v>150</v>
      </c>
      <c r="J71" s="99"/>
      <c r="K71" s="95"/>
    </row>
    <row r="72" spans="1:20">
      <c r="A72" s="134" t="str">
        <f t="shared" si="0"/>
        <v>04433002</v>
      </c>
      <c r="B72" s="135">
        <f t="shared" si="0"/>
        <v>43629</v>
      </c>
      <c r="C72" s="133" t="s">
        <v>157</v>
      </c>
      <c r="D72" s="95" t="s">
        <v>103</v>
      </c>
      <c r="E72" s="95" t="s">
        <v>137</v>
      </c>
      <c r="F72" s="99" t="s">
        <v>155</v>
      </c>
      <c r="G72" s="99">
        <v>20</v>
      </c>
      <c r="H72" s="99" t="s">
        <v>96</v>
      </c>
      <c r="I72" s="99" t="s">
        <v>150</v>
      </c>
      <c r="J72" s="99"/>
      <c r="K72" s="95"/>
    </row>
    <row r="73" spans="1:20">
      <c r="A73" s="134" t="str">
        <f t="shared" si="0"/>
        <v>04433002</v>
      </c>
      <c r="B73" s="135">
        <f t="shared" si="0"/>
        <v>43629</v>
      </c>
      <c r="C73" s="133" t="s">
        <v>158</v>
      </c>
      <c r="D73" s="95" t="s">
        <v>115</v>
      </c>
      <c r="E73" s="95" t="s">
        <v>137</v>
      </c>
      <c r="F73" s="99" t="s">
        <v>155</v>
      </c>
      <c r="G73" s="99">
        <v>25</v>
      </c>
      <c r="H73" s="99" t="s">
        <v>96</v>
      </c>
      <c r="I73" s="99" t="s">
        <v>150</v>
      </c>
      <c r="J73" s="99"/>
      <c r="K73" s="95"/>
    </row>
    <row r="74" spans="1:20">
      <c r="A74" s="134" t="str">
        <f t="shared" si="0"/>
        <v>04433002</v>
      </c>
      <c r="B74" s="135">
        <f t="shared" si="0"/>
        <v>43629</v>
      </c>
      <c r="C74" s="133" t="s">
        <v>159</v>
      </c>
      <c r="D74" s="95" t="s">
        <v>100</v>
      </c>
      <c r="E74" s="95" t="s">
        <v>127</v>
      </c>
      <c r="F74" s="99" t="s">
        <v>160</v>
      </c>
      <c r="G74" s="99">
        <v>25</v>
      </c>
      <c r="H74" s="99">
        <v>3</v>
      </c>
      <c r="I74" s="99" t="s">
        <v>150</v>
      </c>
      <c r="J74" s="99"/>
      <c r="K74" s="95"/>
    </row>
    <row r="75" spans="1:20">
      <c r="A75" s="134" t="str">
        <f t="shared" si="0"/>
        <v>04433002</v>
      </c>
      <c r="B75" s="135">
        <f t="shared" si="0"/>
        <v>43629</v>
      </c>
      <c r="C75" s="133" t="s">
        <v>161</v>
      </c>
      <c r="D75" s="95" t="s">
        <v>100</v>
      </c>
      <c r="E75" s="95" t="s">
        <v>132</v>
      </c>
      <c r="F75" s="99" t="s">
        <v>160</v>
      </c>
      <c r="G75" s="99">
        <v>50</v>
      </c>
      <c r="H75" s="99">
        <v>1</v>
      </c>
      <c r="I75" s="99" t="s">
        <v>150</v>
      </c>
      <c r="J75" s="99"/>
      <c r="K75" s="95"/>
    </row>
    <row r="76" spans="1:20">
      <c r="A76" s="134" t="str">
        <f t="shared" si="0"/>
        <v>04433002</v>
      </c>
      <c r="B76" s="135">
        <f t="shared" si="0"/>
        <v>43629</v>
      </c>
      <c r="C76" s="133" t="s">
        <v>162</v>
      </c>
      <c r="D76" s="95" t="s">
        <v>100</v>
      </c>
      <c r="E76" s="95" t="s">
        <v>137</v>
      </c>
      <c r="F76" s="99" t="s">
        <v>160</v>
      </c>
      <c r="G76" s="99">
        <v>45</v>
      </c>
      <c r="H76" s="99" t="s">
        <v>96</v>
      </c>
      <c r="I76" s="99" t="s">
        <v>150</v>
      </c>
      <c r="J76" s="99"/>
      <c r="K76" s="95"/>
    </row>
    <row r="77" spans="1:20">
      <c r="A77" s="134" t="str">
        <f t="shared" si="0"/>
        <v>04433002</v>
      </c>
      <c r="B77" s="135">
        <f t="shared" si="0"/>
        <v>43629</v>
      </c>
      <c r="C77" s="133" t="s">
        <v>163</v>
      </c>
      <c r="D77" s="95" t="s">
        <v>103</v>
      </c>
      <c r="E77" s="95" t="s">
        <v>132</v>
      </c>
      <c r="F77" s="99" t="s">
        <v>160</v>
      </c>
      <c r="G77" s="99">
        <v>30</v>
      </c>
      <c r="H77" s="99" t="s">
        <v>96</v>
      </c>
      <c r="I77" s="99" t="s">
        <v>150</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04002870</vt:lpstr>
      <vt:lpstr>04003340</vt:lpstr>
      <vt:lpstr>04010250</vt:lpstr>
      <vt:lpstr>04012050</vt:lpstr>
      <vt:lpstr>04014500</vt:lpstr>
      <vt:lpstr>04022150</vt:lpstr>
      <vt:lpstr>04026420</vt:lpstr>
      <vt:lpstr>04027650</vt:lpstr>
      <vt:lpstr>04027740</vt:lpstr>
      <vt:lpstr>04027810</vt:lpstr>
      <vt:lpstr>04028450</vt:lpstr>
      <vt:lpstr>04030020</vt:lpstr>
      <vt:lpstr>04036300</vt:lpstr>
      <vt:lpstr>04041675</vt:lpstr>
      <vt:lpstr>04043200</vt:lpstr>
      <vt:lpstr>04406011</vt:lpstr>
      <vt:lpstr>04432002</vt:lpstr>
      <vt:lpstr>04433002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2020-01-20T14:13:59Z</dcterms:created>
  <dc:creator>arnaud.olivetto</dc:creator>
  <cp:lastModifiedBy>arnaud.olivetto</cp:lastModifiedBy>
  <dcterms:modified xsi:type="dcterms:W3CDTF">2020-01-20T14:41:44Z</dcterms:modified>
</cp:coreProperties>
</file>