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<sst xmlns="http://schemas.openxmlformats.org/spreadsheetml/2006/main" count="622" uniqueCount="296">
  <si>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</si>
  <si>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</si>
  <si>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</si>
  <si>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</si>
  <si>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</si>
  <si>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</si>
  <si>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</si>
  <si>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</si>
  <si>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</si>
  <si>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</si>
  <si>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</si>
  <si>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</si>
  <si>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</si>
  <si>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</si>
  <si>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</si>
  <si>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</si>
  <si>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</si>
  <si>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</si>
  <si>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</si>
  <si>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</si>
  <si>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</si>
  <si>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</si>
  <si>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</si>
  <si>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</si>
  <si>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</si>
  <si>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</si>
  <si>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</si>
  <si>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</si>
  <si>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</si>
  <si>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</si>
  <si>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</si>
  <si>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</si>
  <si>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</si>
  <si>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</si>
  <si>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</si>
  <si>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</si>
  <si>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</si>
  <si>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</si>
  <si>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</si>
  <si>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</si>
  <si>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</si>
  <si>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</si>
  <si>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</si>
  <si>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</si>
  <si>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</si>
  <si>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</si>
  <si>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</si>
  <si>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</si>
  <si>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</si>
  <si>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</si>
  <si>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</si>
  <si>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</si>
  <si>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</si>
  <si>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</si>
  <si>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</si>
  <si>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</si>
  <si>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</si>
  <si>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</si>
  <si>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</si>
  <si>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</si>
  <si>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</si>
  <si>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</si>
  <si>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</si>
  <si>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</si>
  <si>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</si>
  <si>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</si>
  <si>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</si>
  <si>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</si>
  <si>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</si>
  <si>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</si>
  <si>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</si>
  <si>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</si>
  <si>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</si>
  <si>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</si>
  <si>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</si>
  <si>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</si>
  <si>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</si>
  <si>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</si>
  <si>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</si>
  <si>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</si>
  <si>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</si>
  <si>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</si>
  <si>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</si>
  <si>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</si>
  <si>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</si>
  <si>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</si>
  <si>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</si>
  <si>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</si>
  <si>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</si>
  <si>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</si>
  <si>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</si>
  <si>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</si>
  <si>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</si>
  <si>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</si>
  <si>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</si>
  <si>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</si>
  <si>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</si>
  <si>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</si>
  <si>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</si>
  <si>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</si>
  <si>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</si>
  <si>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</si>
  <si>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</si>
  <si>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</si>
  <si>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</si>
  <si>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</si>
  <si>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</si>
  <si>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</si>
  <si>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</si>
  <si>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</si>
  <si>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</si>
  <si>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</si>
  <si>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</si>
  <si>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</si>
  <si>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</si>
  <si>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</si>
  <si>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</si>
  <si>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</si>
  <si>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</si>
  <si>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</si>
  <si>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</si>
  <si>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</si>
  <si>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</si>
  <si>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</si>
  <si>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</si>
  <si>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</si>
  <si>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</si>
  <si>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</si>
  <si>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</si>
  <si>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</si>
  <si>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</si>
  <si>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</si>
  <si>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</si>
  <si>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</si>
  <si>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</si>
  <si>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</si>
  <si>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</si>
  <si>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</si>
  <si>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</si>
  <si>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</si>
  <si>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</si>
  <si>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</si>
  <si>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</si>
  <si>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</si>
  <si>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</si>
  <si>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</si>
  <si>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</si>
  <si>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</si>
  <si>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</si>
  <si>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</si>
  <si>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</si>
  <si>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</si>
  <si>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</si>
  <si>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</si>
  <si>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</si>
  <si>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</si>
  <si>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</si>
  <si>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</si>
  <si>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</si>
  <si>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</si>
  <si>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</si>
  <si>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</si>
  <si>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</si>
  <si>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</si>
  <si>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</si>
  <si>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</si>
  <si>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</si>
  <si>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</si>
  <si>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</si>
  <si>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</si>
  <si>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</si>
  <si>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</si>
  <si>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</si>
  <si>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</si>
  <si>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</si>
  <si>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</si>
  <si>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</si>
  <si>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</si>
  <si>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</si>
  <si>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</si>
  <si>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</si>
  <si>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</si>
  <si>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</si>
  <si>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</si>
  <si>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</si>
  <si>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</si>
  <si>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</si>
  <si>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</si>
  <si>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</si>
  <si>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</si>
  <si>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</si>
  <si>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</si>
  <si>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</si>
  <si>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</si>
  <si>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</si>
  <si>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</si>
  <si>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</si>
  <si>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</si>
  <si>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</si>
  <si>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</si>
  <si>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</si>
  <si>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</si>
  <si>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</si>
  <si>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</si>
  <si>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</si>
  <si>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</si>
  <si>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</si>
  <si>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</si>
  <si>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</si>
  <si>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</si>
  <si>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</si>
  <si>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</si>
  <si>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</si>
  <si>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</si>
  <si>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</si>
  <si>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</si>
  <si>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</si>
  <si>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</si>
  <si>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</si>
  <si>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</si>
  <si>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</si>
  <si>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</si>
  <si>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</si>
  <si>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</si>
  <si>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</si>
  <si>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</si>
  <si>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</si>
  <si>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</si>
  <si>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</si>
  <si>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</si>
  <si>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</si>
  <si>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</si>
  <si>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</si>
  <si>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</si>
  <si>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</si>
  <si>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</si>
  <si>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</si>
  <si>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</si>
  <si>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</si>
  <si>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</si>
  <si>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</si>
  <si>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</si>
  <si>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</si>
  <si>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</si>
  <si>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</si>
  <si>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</si>
  <si>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</si>
  <si>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</si>
  <si>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</si>
  <si>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</si>
  <si>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Célé</t>
  </si>
  <si>
    <t>Cabrerets</t>
  </si>
  <si>
    <t>46040</t>
  </si>
  <si>
    <t>M</t>
  </si>
  <si>
    <t>D</t>
  </si>
  <si>
    <t>X</t>
  </si>
  <si>
    <t>Euleuctra</t>
  </si>
  <si>
    <t>Leuctra</t>
  </si>
  <si>
    <t>Oligoplectrum</t>
  </si>
  <si>
    <t>Cheumatopsyche</t>
  </si>
  <si>
    <t>Hydropsyche</t>
  </si>
  <si>
    <t>Hydroptila</t>
  </si>
  <si>
    <t>Lepidostomatidae (F)</t>
  </si>
  <si>
    <t>Chimarra</t>
  </si>
  <si>
    <t>Polycentropus</t>
  </si>
  <si>
    <t>Rhyacophila</t>
  </si>
  <si>
    <t>Baetis</t>
  </si>
  <si>
    <t>Ephemerella</t>
  </si>
  <si>
    <t>Ecdyonurus</t>
  </si>
  <si>
    <t>Heptagenia</t>
  </si>
  <si>
    <t>Paraleptophlebia</t>
  </si>
  <si>
    <t>Aphelocheirus</t>
  </si>
  <si>
    <t>sF. Colymbetinae</t>
  </si>
  <si>
    <t>Elmis</t>
  </si>
  <si>
    <t>Limnius</t>
  </si>
  <si>
    <t>Oulimnius</t>
  </si>
  <si>
    <t>Stenelmis</t>
  </si>
  <si>
    <t>Orectochilus</t>
  </si>
  <si>
    <t>Anthomyidae (F)</t>
  </si>
  <si>
    <t>Chironomidae (F)</t>
  </si>
  <si>
    <t>Limoniidae (F)</t>
  </si>
  <si>
    <t>Psychodidae (F)</t>
  </si>
  <si>
    <t>Simuliidae (F)</t>
  </si>
  <si>
    <t>Tipulidae (F)</t>
  </si>
  <si>
    <t>Gammarus</t>
  </si>
  <si>
    <t>Orconectes</t>
  </si>
  <si>
    <t>Corbicula</t>
  </si>
  <si>
    <t>Pisidium</t>
  </si>
  <si>
    <t>Ancylus</t>
  </si>
  <si>
    <t>Potamopyrgus</t>
  </si>
  <si>
    <t>Theodoxus</t>
  </si>
  <si>
    <t>Erpobdellidae  (F)</t>
  </si>
  <si>
    <t>Piscicolidae  (F)</t>
  </si>
  <si>
    <t>Dugesiidae  (F)</t>
  </si>
  <si>
    <t>OLIGOCHETES (Cl)</t>
  </si>
  <si>
    <t>Torleya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</si>
</sst>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2" t="s">
        <v>0</v>
      </c>
      <c r="B1" s="283"/>
      <c r="C1" s="102"/>
      <c r="D1" s="102"/>
      <c r="E1" s="102"/>
      <c r="F1" s="102"/>
      <c r="G1" s="102"/>
      <c r="H1" s="102"/>
      <c r="I1" s="103" t="s">
        <v>201</v>
      </c>
      <c r="J1" s="282" t="s">
        <v>0</v>
      </c>
      <c r="K1" s="28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0" t="s">
        <v>86</v>
      </c>
      <c r="K5" s="291"/>
      <c r="L5" s="291"/>
      <c r="M5" s="291"/>
      <c r="N5" s="291"/>
      <c r="O5" s="291"/>
      <c r="P5" s="29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4">
        <v>5090000</v>
      </c>
      <c r="B6" s="287" t="s">
        <v>250</v>
      </c>
      <c r="C6" s="287" t="s">
        <v>251</v>
      </c>
      <c r="D6" s="247">
        <v>39709</v>
      </c>
      <c r="E6" s="247"/>
      <c r="F6" s="247"/>
      <c r="G6" s="247"/>
      <c r="H6" s="248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5"/>
      <c r="B7" s="288"/>
      <c r="C7" s="288"/>
      <c r="D7" s="245"/>
      <c r="E7" s="245"/>
      <c r="F7" s="245"/>
      <c r="G7" s="245"/>
      <c r="H7" s="249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6"/>
      <c r="B8" s="289"/>
      <c r="C8" s="289"/>
      <c r="D8" s="246"/>
      <c r="E8" s="246"/>
      <c r="F8" s="246"/>
      <c r="G8" s="246"/>
      <c r="H8" s="250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3" t="s">
        <v>166</v>
      </c>
      <c r="F10" s="254"/>
      <c r="G10" s="25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6"/>
      <c r="F11" s="257"/>
      <c r="G11" s="25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27</v>
      </c>
      <c r="D12" s="110"/>
      <c r="E12" s="256"/>
      <c r="F12" s="257"/>
      <c r="G12" s="25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50</v>
      </c>
      <c r="D13" s="110"/>
      <c r="E13" s="256"/>
      <c r="F13" s="257"/>
      <c r="G13" s="25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24.8</v>
      </c>
      <c r="D14" s="110"/>
      <c r="E14" s="259"/>
      <c r="F14" s="260"/>
      <c r="G14" s="26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1240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62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17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186</v>
      </c>
      <c r="L20" s="107" t="s">
        <v>16</v>
      </c>
      <c r="M20" s="107" t="s">
        <v>126</v>
      </c>
      <c r="N20" s="231">
        <v>30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234</v>
      </c>
      <c r="L21" s="107" t="s">
        <v>18</v>
      </c>
      <c r="M21" s="107" t="s">
        <v>126</v>
      </c>
      <c r="N21" s="231">
        <v>25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239</v>
      </c>
      <c r="L22" s="107" t="s">
        <v>17</v>
      </c>
      <c r="M22" s="107" t="s">
        <v>126</v>
      </c>
      <c r="N22" s="231">
        <v>20</v>
      </c>
      <c r="O22" s="193"/>
      <c r="P22" s="193"/>
      <c r="Q22" s="193"/>
      <c r="R22" s="194"/>
      <c r="S22" s="104"/>
    </row>
    <row r="23" spans="1:19" ht="14.25" customHeight="1">
      <c r="A23" s="280" t="s">
        <v>2</v>
      </c>
      <c r="B23" s="281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25</v>
      </c>
      <c r="O23" s="193"/>
      <c r="P23" s="193"/>
      <c r="Q23" s="193"/>
      <c r="R23" s="194"/>
      <c r="S23" s="104"/>
    </row>
    <row r="24" spans="1:19" ht="14.25" customHeight="1">
      <c r="A24" s="251" t="s">
        <v>3</v>
      </c>
      <c r="B24" s="252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51" t="s">
        <v>6</v>
      </c>
      <c r="B25" s="252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16</v>
      </c>
      <c r="M25" s="107" t="s">
        <v>42</v>
      </c>
      <c r="N25" s="231">
        <v>20</v>
      </c>
      <c r="O25" s="193"/>
      <c r="P25" s="193"/>
      <c r="Q25" s="193"/>
      <c r="R25" s="194"/>
      <c r="S25" s="104"/>
    </row>
    <row r="26" spans="1:19" ht="14.25" customHeight="1">
      <c r="A26" s="251" t="s">
        <v>8</v>
      </c>
      <c r="B26" s="252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231">
        <v>25</v>
      </c>
      <c r="O26" s="193"/>
      <c r="P26" s="193"/>
      <c r="Q26" s="193"/>
      <c r="R26" s="194"/>
      <c r="S26" s="104"/>
    </row>
    <row r="27" spans="1:19" ht="14.25" customHeight="1">
      <c r="A27" s="251" t="s">
        <v>222</v>
      </c>
      <c r="B27" s="252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17</v>
      </c>
      <c r="M27" s="107" t="s">
        <v>45</v>
      </c>
      <c r="N27" s="231">
        <v>25</v>
      </c>
      <c r="O27" s="193"/>
      <c r="P27" s="193"/>
      <c r="Q27" s="193"/>
      <c r="R27" s="194"/>
      <c r="S27" s="104"/>
    </row>
    <row r="28" spans="1:19" ht="14.25" customHeight="1">
      <c r="A28" s="251" t="s">
        <v>223</v>
      </c>
      <c r="B28" s="252"/>
      <c r="C28" s="114" t="s">
        <v>228</v>
      </c>
      <c r="D28" s="114"/>
      <c r="E28" s="114"/>
      <c r="F28" s="197"/>
      <c r="J28" s="160" t="s">
        <v>116</v>
      </c>
      <c r="K28" s="107" t="s">
        <v>188</v>
      </c>
      <c r="L28" s="107" t="s">
        <v>17</v>
      </c>
      <c r="M28" s="107" t="s">
        <v>45</v>
      </c>
      <c r="N28" s="231">
        <v>15</v>
      </c>
      <c r="O28" s="193"/>
      <c r="P28" s="193"/>
      <c r="Q28" s="193"/>
      <c r="R28" s="194"/>
      <c r="S28" s="104"/>
    </row>
    <row r="29" spans="1:18" ht="14.25" customHeight="1">
      <c r="A29" s="251" t="s">
        <v>79</v>
      </c>
      <c r="B29" s="252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15</v>
      </c>
      <c r="M29" s="107" t="s">
        <v>45</v>
      </c>
      <c r="N29" s="231">
        <v>25</v>
      </c>
      <c r="O29" s="193"/>
      <c r="P29" s="193"/>
      <c r="Q29" s="193"/>
      <c r="R29" s="194"/>
    </row>
    <row r="30" spans="1:18" ht="14.25" customHeight="1">
      <c r="A30" s="251" t="s">
        <v>80</v>
      </c>
      <c r="B30" s="252"/>
      <c r="C30" s="114" t="s">
        <v>207</v>
      </c>
      <c r="D30" s="114"/>
      <c r="E30" s="114"/>
      <c r="F30" s="197"/>
      <c r="J30" s="161" t="s">
        <v>118</v>
      </c>
      <c r="K30" s="159" t="s">
        <v>187</v>
      </c>
      <c r="L30" s="159" t="s">
        <v>18</v>
      </c>
      <c r="M30" s="159" t="s">
        <v>45</v>
      </c>
      <c r="N30" s="232">
        <v>15</v>
      </c>
      <c r="O30" s="198"/>
      <c r="P30" s="198"/>
      <c r="Q30" s="198"/>
      <c r="R30" s="199"/>
    </row>
    <row r="31" spans="1:6" ht="14.25" customHeight="1">
      <c r="A31" s="251" t="s">
        <v>139</v>
      </c>
      <c r="B31" s="252"/>
      <c r="C31" s="114" t="s">
        <v>208</v>
      </c>
      <c r="D31" s="114"/>
      <c r="E31" s="189"/>
      <c r="F31" s="197"/>
    </row>
    <row r="32" spans="1:14" ht="14.25" customHeight="1">
      <c r="A32" s="251" t="s">
        <v>9</v>
      </c>
      <c r="B32" s="252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62" t="s">
        <v>91</v>
      </c>
      <c r="M33" s="263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2" t="s">
        <v>0</v>
      </c>
      <c r="B41" s="283"/>
      <c r="C41" s="102"/>
      <c r="D41" s="102"/>
      <c r="E41" s="102"/>
      <c r="F41" s="102"/>
      <c r="G41" s="103" t="s">
        <v>202</v>
      </c>
      <c r="H41" s="282" t="s">
        <v>0</v>
      </c>
      <c r="I41" s="28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0" t="s">
        <v>13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205" t="s">
        <v>14</v>
      </c>
      <c r="I46" s="266" t="s">
        <v>15</v>
      </c>
      <c r="J46" s="267"/>
      <c r="K46" s="274" t="s">
        <v>16</v>
      </c>
      <c r="L46" s="275"/>
      <c r="M46" s="278" t="s">
        <v>17</v>
      </c>
      <c r="N46" s="279"/>
      <c r="O46" s="299" t="s">
        <v>18</v>
      </c>
      <c r="P46" s="275"/>
    </row>
    <row r="47" spans="1:16" ht="12.75" customHeight="1">
      <c r="A47" s="310" t="s">
        <v>151</v>
      </c>
      <c r="B47" s="311"/>
      <c r="C47" s="311"/>
      <c r="D47" s="311"/>
      <c r="E47" s="311"/>
      <c r="F47" s="311"/>
      <c r="G47" s="312"/>
      <c r="H47" s="268" t="s">
        <v>19</v>
      </c>
      <c r="I47" s="264" t="s">
        <v>230</v>
      </c>
      <c r="J47" s="265"/>
      <c r="K47" s="276" t="s">
        <v>160</v>
      </c>
      <c r="L47" s="277"/>
      <c r="M47" s="298" t="s">
        <v>162</v>
      </c>
      <c r="N47" s="277"/>
      <c r="O47" s="298" t="s">
        <v>163</v>
      </c>
      <c r="P47" s="277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9"/>
      <c r="I48" s="295" t="s">
        <v>158</v>
      </c>
      <c r="J48" s="296"/>
      <c r="K48" s="297" t="s">
        <v>159</v>
      </c>
      <c r="L48" s="294"/>
      <c r="M48" s="293" t="s">
        <v>161</v>
      </c>
      <c r="N48" s="294"/>
      <c r="O48" s="293" t="s">
        <v>164</v>
      </c>
      <c r="P48" s="294"/>
    </row>
    <row r="49" spans="1:17" s="202" customFormat="1" ht="13.5" customHeight="1">
      <c r="A49" s="318" t="s">
        <v>153</v>
      </c>
      <c r="B49" s="302" t="s">
        <v>152</v>
      </c>
      <c r="C49" s="303" t="s">
        <v>14</v>
      </c>
      <c r="D49" s="305" t="s">
        <v>20</v>
      </c>
      <c r="E49" s="308" t="s">
        <v>218</v>
      </c>
      <c r="F49" s="308" t="s">
        <v>232</v>
      </c>
      <c r="G49" s="308" t="s">
        <v>220</v>
      </c>
      <c r="H49" s="209"/>
      <c r="I49" s="306" t="s">
        <v>214</v>
      </c>
      <c r="J49" s="306" t="s">
        <v>157</v>
      </c>
      <c r="K49" s="321" t="s">
        <v>214</v>
      </c>
      <c r="L49" s="320" t="s">
        <v>157</v>
      </c>
      <c r="M49" s="321" t="s">
        <v>214</v>
      </c>
      <c r="N49" s="320" t="s">
        <v>157</v>
      </c>
      <c r="O49" s="321" t="s">
        <v>214</v>
      </c>
      <c r="P49" s="320" t="s">
        <v>157</v>
      </c>
      <c r="Q49" s="316" t="s">
        <v>21</v>
      </c>
    </row>
    <row r="50" spans="1:17" s="202" customFormat="1" ht="13.5" customHeight="1" thickBot="1">
      <c r="A50" s="319"/>
      <c r="B50" s="295"/>
      <c r="C50" s="304"/>
      <c r="D50" s="296"/>
      <c r="E50" s="309"/>
      <c r="F50" s="309"/>
      <c r="G50" s="309"/>
      <c r="H50" s="210"/>
      <c r="I50" s="307"/>
      <c r="J50" s="307"/>
      <c r="K50" s="293"/>
      <c r="L50" s="294"/>
      <c r="M50" s="293"/>
      <c r="N50" s="294"/>
      <c r="O50" s="293"/>
      <c r="P50" s="294"/>
      <c r="Q50" s="317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3</v>
      </c>
      <c r="F51" s="219" t="s">
        <v>253</v>
      </c>
      <c r="G51" s="220"/>
      <c r="H51" s="210"/>
      <c r="I51" s="220"/>
      <c r="J51" s="220"/>
      <c r="K51" s="225"/>
      <c r="L51" s="226" t="s">
        <v>255</v>
      </c>
      <c r="M51" s="225">
        <v>1</v>
      </c>
      <c r="N51" s="226" t="s">
        <v>255</v>
      </c>
      <c r="O51" s="225"/>
      <c r="P51" s="226"/>
      <c r="Q51" s="220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2</v>
      </c>
      <c r="F52" s="221" t="s">
        <v>253</v>
      </c>
      <c r="G52" s="222"/>
      <c r="H52" s="210"/>
      <c r="I52" s="222"/>
      <c r="J52" s="222"/>
      <c r="K52" s="227">
        <v>1</v>
      </c>
      <c r="L52" s="228" t="s">
        <v>255</v>
      </c>
      <c r="M52" s="227"/>
      <c r="N52" s="228" t="s">
        <v>255</v>
      </c>
      <c r="O52" s="227"/>
      <c r="P52" s="228"/>
      <c r="Q52" s="222">
        <v>1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1" t="s">
        <v>253</v>
      </c>
      <c r="G53" s="222"/>
      <c r="H53" s="210"/>
      <c r="I53" s="222"/>
      <c r="J53" s="222"/>
      <c r="K53" s="227"/>
      <c r="L53" s="228"/>
      <c r="M53" s="227"/>
      <c r="N53" s="228"/>
      <c r="O53" s="227">
        <v>1</v>
      </c>
      <c r="P53" s="228" t="s">
        <v>255</v>
      </c>
      <c r="Q53" s="222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1</v>
      </c>
      <c r="F54" s="221" t="s">
        <v>253</v>
      </c>
      <c r="G54" s="222"/>
      <c r="H54" s="210"/>
      <c r="I54" s="222"/>
      <c r="J54" s="222"/>
      <c r="K54" s="227"/>
      <c r="L54" s="228"/>
      <c r="M54" s="227"/>
      <c r="N54" s="228" t="s">
        <v>255</v>
      </c>
      <c r="O54" s="227">
        <v>1</v>
      </c>
      <c r="P54" s="228" t="s">
        <v>255</v>
      </c>
      <c r="Q54" s="222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52</v>
      </c>
      <c r="F55" s="221" t="s">
        <v>254</v>
      </c>
      <c r="G55" s="222">
        <v>3</v>
      </c>
      <c r="H55" s="210"/>
      <c r="I55" s="222">
        <v>1</v>
      </c>
      <c r="J55" s="222" t="s">
        <v>255</v>
      </c>
      <c r="K55" s="227">
        <v>1</v>
      </c>
      <c r="L55" s="228" t="s">
        <v>255</v>
      </c>
      <c r="M55" s="227">
        <v>1</v>
      </c>
      <c r="N55" s="228" t="s">
        <v>255</v>
      </c>
      <c r="O55" s="227">
        <v>1</v>
      </c>
      <c r="P55" s="228" t="s">
        <v>255</v>
      </c>
      <c r="Q55" s="222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10</v>
      </c>
      <c r="F56" s="221" t="s">
        <v>254</v>
      </c>
      <c r="G56" s="222">
        <v>1</v>
      </c>
      <c r="H56" s="210"/>
      <c r="I56" s="222"/>
      <c r="J56" s="222" t="s">
        <v>255</v>
      </c>
      <c r="K56" s="227">
        <v>1</v>
      </c>
      <c r="L56" s="228" t="s">
        <v>255</v>
      </c>
      <c r="M56" s="227"/>
      <c r="N56" s="228"/>
      <c r="O56" s="227"/>
      <c r="P56" s="228"/>
      <c r="Q56" s="222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26</v>
      </c>
      <c r="F57" s="221" t="s">
        <v>254</v>
      </c>
      <c r="G57" s="222">
        <v>2</v>
      </c>
      <c r="H57" s="210"/>
      <c r="I57" s="222"/>
      <c r="J57" s="222"/>
      <c r="K57" s="227">
        <v>1</v>
      </c>
      <c r="L57" s="228" t="s">
        <v>255</v>
      </c>
      <c r="M57" s="227">
        <v>1</v>
      </c>
      <c r="N57" s="228" t="s">
        <v>255</v>
      </c>
      <c r="O57" s="227"/>
      <c r="P57" s="228" t="s">
        <v>255</v>
      </c>
      <c r="Q57" s="222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1"/>
      <c r="G58" s="222"/>
      <c r="H58" s="210"/>
      <c r="I58" s="222"/>
      <c r="J58" s="222"/>
      <c r="K58" s="227"/>
      <c r="L58" s="228"/>
      <c r="M58" s="227"/>
      <c r="N58" s="228"/>
      <c r="O58" s="227"/>
      <c r="P58" s="228"/>
      <c r="Q58" s="222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1"/>
      <c r="G59" s="222"/>
      <c r="H59" s="210"/>
      <c r="I59" s="222"/>
      <c r="J59" s="222"/>
      <c r="K59" s="227"/>
      <c r="L59" s="228"/>
      <c r="M59" s="227"/>
      <c r="N59" s="228"/>
      <c r="O59" s="227"/>
      <c r="P59" s="228"/>
      <c r="Q59" s="222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5.5</v>
      </c>
      <c r="F60" s="221" t="s">
        <v>254</v>
      </c>
      <c r="G60" s="222">
        <v>1</v>
      </c>
      <c r="H60" s="210"/>
      <c r="I60" s="222"/>
      <c r="J60" s="222"/>
      <c r="K60" s="227"/>
      <c r="L60" s="228"/>
      <c r="M60" s="227"/>
      <c r="N60" s="228" t="s">
        <v>255</v>
      </c>
      <c r="O60" s="227">
        <v>1</v>
      </c>
      <c r="P60" s="228" t="s">
        <v>255</v>
      </c>
      <c r="Q60" s="222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21"/>
      <c r="G61" s="222"/>
      <c r="H61" s="210"/>
      <c r="I61" s="222"/>
      <c r="J61" s="222"/>
      <c r="K61" s="227"/>
      <c r="L61" s="228"/>
      <c r="M61" s="227"/>
      <c r="N61" s="228"/>
      <c r="O61" s="227"/>
      <c r="P61" s="228"/>
      <c r="Q61" s="222"/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3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7" ht="27.75" customHeight="1" thickBot="1">
      <c r="H63" s="208" t="s">
        <v>21</v>
      </c>
      <c r="I63" s="300">
        <v>1</v>
      </c>
      <c r="J63" s="301"/>
      <c r="K63" s="300">
        <v>4</v>
      </c>
      <c r="L63" s="301"/>
      <c r="M63" s="300">
        <v>3</v>
      </c>
      <c r="N63" s="301"/>
      <c r="O63" s="300">
        <v>4</v>
      </c>
      <c r="P63" s="301"/>
      <c r="Q63" s="2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5" t="s">
        <v>32</v>
      </c>
      <c r="B1" s="326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0"/>
      <c r="B2" s="330"/>
      <c r="C2" s="330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2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3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3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3"/>
      <c r="G7" s="27"/>
      <c r="H7" s="253" t="s">
        <v>238</v>
      </c>
      <c r="I7" s="25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3"/>
      <c r="G8" s="27"/>
      <c r="H8" s="256"/>
      <c r="I8" s="25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3"/>
      <c r="G9" s="27"/>
      <c r="H9" s="256"/>
      <c r="I9" s="25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3"/>
      <c r="G10" s="27"/>
      <c r="H10" s="256"/>
      <c r="I10" s="25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3"/>
      <c r="G11" s="27"/>
      <c r="H11" s="259"/>
      <c r="I11" s="26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3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4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2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3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3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3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3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4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5090000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545984</v>
      </c>
      <c r="H23" s="16">
        <v>1945423</v>
      </c>
      <c r="I23" s="16">
        <v>130</v>
      </c>
      <c r="J23" s="16" t="s">
        <v>44</v>
      </c>
      <c r="K23" s="56">
        <v>545428</v>
      </c>
      <c r="L23" s="56">
        <v>1944645</v>
      </c>
      <c r="M23" s="56">
        <v>545389</v>
      </c>
      <c r="N23" s="56">
        <v>1944606</v>
      </c>
      <c r="O23" s="56">
        <v>27</v>
      </c>
      <c r="P23" s="56">
        <v>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5" t="s">
        <v>200</v>
      </c>
      <c r="B25" s="328"/>
      <c r="C25" s="326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5" t="s">
        <v>156</v>
      </c>
      <c r="H32" s="328"/>
      <c r="I32" s="328"/>
      <c r="J32" s="3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5090000</v>
      </c>
      <c r="B39" s="54" t="str">
        <f>C23</f>
        <v>Célé</v>
      </c>
      <c r="C39" s="55" t="s">
        <v>251</v>
      </c>
      <c r="D39" s="55">
        <v>39709</v>
      </c>
      <c r="E39" s="56">
        <v>24.8</v>
      </c>
      <c r="F39" s="57" t="s">
        <v>179</v>
      </c>
      <c r="G39" s="214" t="s">
        <v>193</v>
      </c>
      <c r="H39" s="218">
        <v>3</v>
      </c>
      <c r="S39" s="101"/>
      <c r="T39" s="101"/>
      <c r="U39" s="6"/>
    </row>
    <row r="40" spans="1:21" ht="14.25">
      <c r="A40" s="80">
        <f>+A$39</f>
        <v>5090000</v>
      </c>
      <c r="B40" s="80" t="str">
        <f>+B$39</f>
        <v>Célé</v>
      </c>
      <c r="C40" s="80" t="str">
        <f>+C$39</f>
        <v>Cabrerets</v>
      </c>
      <c r="D40" s="81">
        <f>+D$39</f>
        <v>39709</v>
      </c>
      <c r="E40" s="80">
        <f aca="true" t="shared" si="0" ref="E40:E50">+I$23</f>
        <v>130</v>
      </c>
      <c r="F40" s="57" t="s">
        <v>180</v>
      </c>
      <c r="G40" s="214" t="s">
        <v>186</v>
      </c>
      <c r="H40" s="218">
        <v>2</v>
      </c>
      <c r="S40" s="101"/>
      <c r="T40" s="101"/>
      <c r="U40" s="6"/>
    </row>
    <row r="41" spans="1:21" ht="14.25">
      <c r="A41" s="80">
        <f aca="true" t="shared" si="1" ref="A41:A50">+A$39</f>
        <v>5090000</v>
      </c>
      <c r="B41" s="80" t="str">
        <f aca="true" t="shared" si="2" ref="B41:D50">+B$39</f>
        <v>Célé</v>
      </c>
      <c r="C41" s="80" t="str">
        <f t="shared" si="2"/>
        <v>Cabrerets</v>
      </c>
      <c r="D41" s="81">
        <f t="shared" si="2"/>
        <v>39709</v>
      </c>
      <c r="E41" s="80">
        <f t="shared" si="0"/>
        <v>130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5090000</v>
      </c>
      <c r="B42" s="80" t="str">
        <f t="shared" si="2"/>
        <v>Célé</v>
      </c>
      <c r="C42" s="80" t="str">
        <f t="shared" si="2"/>
        <v>Cabrerets</v>
      </c>
      <c r="D42" s="81">
        <f t="shared" si="2"/>
        <v>39709</v>
      </c>
      <c r="E42" s="80">
        <f t="shared" si="0"/>
        <v>130</v>
      </c>
      <c r="F42" s="57" t="s">
        <v>247</v>
      </c>
      <c r="G42" s="214" t="s">
        <v>239</v>
      </c>
      <c r="H42" s="218">
        <v>1</v>
      </c>
      <c r="S42" s="101"/>
      <c r="T42" s="101"/>
      <c r="U42" s="6"/>
    </row>
    <row r="43" spans="1:21" ht="14.25">
      <c r="A43" s="80">
        <f t="shared" si="1"/>
        <v>5090000</v>
      </c>
      <c r="B43" s="80" t="str">
        <f t="shared" si="2"/>
        <v>Célé</v>
      </c>
      <c r="C43" s="80" t="str">
        <f t="shared" si="2"/>
        <v>Cabrerets</v>
      </c>
      <c r="D43" s="81">
        <f t="shared" si="2"/>
        <v>39709</v>
      </c>
      <c r="E43" s="80">
        <f t="shared" si="0"/>
        <v>130</v>
      </c>
      <c r="F43" s="57" t="s">
        <v>217</v>
      </c>
      <c r="G43" s="214" t="s">
        <v>187</v>
      </c>
      <c r="H43" s="218">
        <v>52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5090000</v>
      </c>
      <c r="B44" s="80" t="str">
        <f t="shared" si="2"/>
        <v>Célé</v>
      </c>
      <c r="C44" s="80" t="str">
        <f t="shared" si="2"/>
        <v>Cabrerets</v>
      </c>
      <c r="D44" s="81">
        <f t="shared" si="2"/>
        <v>39709</v>
      </c>
      <c r="E44" s="80">
        <f t="shared" si="0"/>
        <v>130</v>
      </c>
      <c r="F44" s="57" t="s">
        <v>248</v>
      </c>
      <c r="G44" s="214" t="s">
        <v>240</v>
      </c>
      <c r="H44" s="218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5090000</v>
      </c>
      <c r="B45" s="80" t="str">
        <f t="shared" si="2"/>
        <v>Célé</v>
      </c>
      <c r="C45" s="80" t="str">
        <f t="shared" si="2"/>
        <v>Cabrerets</v>
      </c>
      <c r="D45" s="81">
        <f t="shared" si="2"/>
        <v>39709</v>
      </c>
      <c r="E45" s="80">
        <f t="shared" si="0"/>
        <v>130</v>
      </c>
      <c r="F45" s="57" t="s">
        <v>181</v>
      </c>
      <c r="G45" s="214" t="s">
        <v>188</v>
      </c>
      <c r="H45" s="218">
        <v>26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5090000</v>
      </c>
      <c r="B46" s="80" t="str">
        <f t="shared" si="2"/>
        <v>Célé</v>
      </c>
      <c r="C46" s="80" t="str">
        <f t="shared" si="2"/>
        <v>Cabrerets</v>
      </c>
      <c r="D46" s="81">
        <f t="shared" si="2"/>
        <v>39709</v>
      </c>
      <c r="E46" s="80">
        <f t="shared" si="0"/>
        <v>130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5090000</v>
      </c>
      <c r="B47" s="80" t="str">
        <f t="shared" si="2"/>
        <v>Célé</v>
      </c>
      <c r="C47" s="80" t="str">
        <f t="shared" si="2"/>
        <v>Cabrerets</v>
      </c>
      <c r="D47" s="81">
        <f t="shared" si="2"/>
        <v>39709</v>
      </c>
      <c r="E47" s="80">
        <f t="shared" si="0"/>
        <v>130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5090000</v>
      </c>
      <c r="B48" s="80" t="str">
        <f t="shared" si="2"/>
        <v>Célé</v>
      </c>
      <c r="C48" s="80" t="str">
        <f t="shared" si="2"/>
        <v>Cabrerets</v>
      </c>
      <c r="D48" s="81">
        <f t="shared" si="2"/>
        <v>39709</v>
      </c>
      <c r="E48" s="80">
        <f t="shared" si="0"/>
        <v>130</v>
      </c>
      <c r="F48" s="57" t="s">
        <v>184</v>
      </c>
      <c r="G48" s="214" t="s">
        <v>191</v>
      </c>
      <c r="H48" s="218">
        <v>5.5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5090000</v>
      </c>
      <c r="B49" s="80" t="str">
        <f t="shared" si="2"/>
        <v>Célé</v>
      </c>
      <c r="C49" s="80" t="str">
        <f t="shared" si="2"/>
        <v>Cabrerets</v>
      </c>
      <c r="D49" s="81">
        <f t="shared" si="2"/>
        <v>39709</v>
      </c>
      <c r="E49" s="80">
        <f t="shared" si="0"/>
        <v>130</v>
      </c>
      <c r="F49" s="57" t="s">
        <v>185</v>
      </c>
      <c r="G49" s="214" t="s">
        <v>192</v>
      </c>
      <c r="H49" s="218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5090000</v>
      </c>
      <c r="B50" s="80" t="str">
        <f t="shared" si="2"/>
        <v>Célé</v>
      </c>
      <c r="C50" s="80" t="str">
        <f t="shared" si="2"/>
        <v>Cabrerets</v>
      </c>
      <c r="D50" s="81">
        <f t="shared" si="2"/>
        <v>39709</v>
      </c>
      <c r="E50" s="80">
        <f t="shared" si="0"/>
        <v>130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5" t="s">
        <v>86</v>
      </c>
      <c r="B52" s="328"/>
      <c r="C52" s="328"/>
      <c r="D52" s="328"/>
      <c r="E52" s="3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5090000</v>
      </c>
      <c r="B66" s="72">
        <f>D39</f>
        <v>39709</v>
      </c>
      <c r="C66" s="73" t="s">
        <v>107</v>
      </c>
      <c r="D66" s="74" t="s">
        <v>193</v>
      </c>
      <c r="E66" s="74" t="s">
        <v>17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5090000</v>
      </c>
      <c r="B67" s="83">
        <f>+B$66</f>
        <v>39709</v>
      </c>
      <c r="C67" s="73" t="s">
        <v>108</v>
      </c>
      <c r="D67" s="74" t="s">
        <v>186</v>
      </c>
      <c r="E67" s="74" t="s">
        <v>16</v>
      </c>
      <c r="F67" s="74" t="s">
        <v>126</v>
      </c>
      <c r="G67" s="218">
        <v>30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5090000</v>
      </c>
      <c r="B68" s="83">
        <f t="shared" si="3"/>
        <v>39709</v>
      </c>
      <c r="C68" s="73" t="s">
        <v>109</v>
      </c>
      <c r="D68" s="74" t="s">
        <v>234</v>
      </c>
      <c r="E68" s="74" t="s">
        <v>18</v>
      </c>
      <c r="F68" s="74" t="s">
        <v>126</v>
      </c>
      <c r="G68" s="218">
        <v>25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5090000</v>
      </c>
      <c r="B69" s="83">
        <f t="shared" si="3"/>
        <v>39709</v>
      </c>
      <c r="C69" s="73" t="s">
        <v>110</v>
      </c>
      <c r="D69" s="74" t="s">
        <v>239</v>
      </c>
      <c r="E69" s="74" t="s">
        <v>17</v>
      </c>
      <c r="F69" s="74" t="s">
        <v>126</v>
      </c>
      <c r="G69" s="218">
        <v>20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5090000</v>
      </c>
      <c r="B70" s="83">
        <f t="shared" si="3"/>
        <v>39709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25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5090000</v>
      </c>
      <c r="B71" s="83">
        <f t="shared" si="3"/>
        <v>39709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5090000</v>
      </c>
      <c r="B72" s="83">
        <f t="shared" si="3"/>
        <v>39709</v>
      </c>
      <c r="C72" s="73" t="s">
        <v>113</v>
      </c>
      <c r="D72" s="74" t="s">
        <v>188</v>
      </c>
      <c r="E72" s="74" t="s">
        <v>16</v>
      </c>
      <c r="F72" s="74" t="s">
        <v>42</v>
      </c>
      <c r="G72" s="218">
        <v>20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5090000</v>
      </c>
      <c r="B73" s="83">
        <f t="shared" si="3"/>
        <v>39709</v>
      </c>
      <c r="C73" s="73" t="s">
        <v>114</v>
      </c>
      <c r="D73" s="74" t="s">
        <v>191</v>
      </c>
      <c r="E73" s="74" t="s">
        <v>18</v>
      </c>
      <c r="F73" s="74" t="s">
        <v>42</v>
      </c>
      <c r="G73" s="218">
        <v>25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5090000</v>
      </c>
      <c r="B74" s="83">
        <f t="shared" si="3"/>
        <v>39709</v>
      </c>
      <c r="C74" s="73" t="s">
        <v>115</v>
      </c>
      <c r="D74" s="74" t="s">
        <v>187</v>
      </c>
      <c r="E74" s="74" t="s">
        <v>17</v>
      </c>
      <c r="F74" s="74" t="s">
        <v>45</v>
      </c>
      <c r="G74" s="218">
        <v>25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5090000</v>
      </c>
      <c r="B75" s="83">
        <f t="shared" si="3"/>
        <v>39709</v>
      </c>
      <c r="C75" s="73" t="s">
        <v>116</v>
      </c>
      <c r="D75" s="74" t="s">
        <v>188</v>
      </c>
      <c r="E75" s="74" t="s">
        <v>17</v>
      </c>
      <c r="F75" s="74" t="s">
        <v>45</v>
      </c>
      <c r="G75" s="218">
        <v>15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5090000</v>
      </c>
      <c r="B76" s="83">
        <f t="shared" si="3"/>
        <v>39709</v>
      </c>
      <c r="C76" s="73" t="s">
        <v>117</v>
      </c>
      <c r="D76" s="74" t="s">
        <v>187</v>
      </c>
      <c r="E76" s="74" t="s">
        <v>15</v>
      </c>
      <c r="F76" s="74" t="s">
        <v>45</v>
      </c>
      <c r="G76" s="218">
        <v>25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5090000</v>
      </c>
      <c r="B77" s="83">
        <f t="shared" si="3"/>
        <v>39709</v>
      </c>
      <c r="C77" s="73" t="s">
        <v>118</v>
      </c>
      <c r="D77" s="74" t="s">
        <v>187</v>
      </c>
      <c r="E77" s="74" t="s">
        <v>18</v>
      </c>
      <c r="F77" s="74" t="s">
        <v>45</v>
      </c>
      <c r="G77" s="218">
        <v>15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5" t="s">
        <v>119</v>
      </c>
      <c r="B79" s="3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7" t="s">
        <v>125</v>
      </c>
      <c r="F86" s="327"/>
      <c r="G86" s="327"/>
      <c r="H86" s="329" t="s">
        <v>170</v>
      </c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5090000</v>
      </c>
      <c r="B88" s="72">
        <f>B66</f>
        <v>39709</v>
      </c>
      <c r="C88" s="233" t="s">
        <v>256</v>
      </c>
      <c r="D88" s="234">
        <v>67</v>
      </c>
      <c r="E88" s="235">
        <v>1</v>
      </c>
      <c r="F88" s="235">
        <v>0</v>
      </c>
      <c r="G88" s="235">
        <v>0</v>
      </c>
      <c r="H88" s="236"/>
      <c r="I88" s="236"/>
      <c r="J88" s="236"/>
      <c r="K88" s="236">
        <v>1</v>
      </c>
      <c r="L88" s="236"/>
      <c r="M88" s="236"/>
      <c r="N88" s="236"/>
      <c r="O88" s="236"/>
      <c r="P88" s="236"/>
      <c r="Q88" s="236"/>
      <c r="R88" s="236"/>
      <c r="S88" s="236"/>
      <c r="T88" s="101"/>
      <c r="U88" s="101"/>
    </row>
    <row r="89" spans="1:21" ht="12.75">
      <c r="A89" s="82">
        <f>+A$88</f>
        <v>5090000</v>
      </c>
      <c r="B89" s="83">
        <f>+B$88</f>
        <v>39709</v>
      </c>
      <c r="C89" s="233" t="s">
        <v>257</v>
      </c>
      <c r="D89" s="234">
        <v>69</v>
      </c>
      <c r="E89" s="235">
        <v>0</v>
      </c>
      <c r="F89" s="235">
        <v>11</v>
      </c>
      <c r="G89" s="235">
        <v>6</v>
      </c>
      <c r="H89" s="236"/>
      <c r="I89" s="236"/>
      <c r="J89" s="236"/>
      <c r="K89" s="236"/>
      <c r="L89" s="236">
        <v>6</v>
      </c>
      <c r="M89" s="236"/>
      <c r="N89" s="236">
        <v>5</v>
      </c>
      <c r="O89" s="236"/>
      <c r="P89" s="236"/>
      <c r="Q89" s="236">
        <v>1</v>
      </c>
      <c r="R89" s="236">
        <v>4</v>
      </c>
      <c r="S89" s="236">
        <v>1</v>
      </c>
      <c r="T89" s="101"/>
      <c r="U89" s="101"/>
    </row>
    <row r="90" spans="1:21" ht="12.75">
      <c r="A90" s="82">
        <f aca="true" t="shared" si="4" ref="A90:B121">+A$88</f>
        <v>5090000</v>
      </c>
      <c r="B90" s="83">
        <f t="shared" si="4"/>
        <v>39709</v>
      </c>
      <c r="C90" s="233" t="s">
        <v>258</v>
      </c>
      <c r="D90" s="234">
        <v>263</v>
      </c>
      <c r="E90" s="235">
        <v>0</v>
      </c>
      <c r="F90" s="235">
        <v>3</v>
      </c>
      <c r="G90" s="235">
        <v>0</v>
      </c>
      <c r="H90" s="236"/>
      <c r="I90" s="236"/>
      <c r="J90" s="236"/>
      <c r="K90" s="236"/>
      <c r="L90" s="236">
        <v>1</v>
      </c>
      <c r="M90" s="236">
        <v>2</v>
      </c>
      <c r="N90" s="236"/>
      <c r="O90" s="236"/>
      <c r="P90" s="236"/>
      <c r="Q90" s="236"/>
      <c r="R90" s="236"/>
      <c r="S90" s="236"/>
      <c r="T90" s="101"/>
      <c r="U90" s="101"/>
    </row>
    <row r="91" spans="1:21" ht="12.75">
      <c r="A91" s="82">
        <f t="shared" si="4"/>
        <v>5090000</v>
      </c>
      <c r="B91" s="83">
        <f t="shared" si="4"/>
        <v>39709</v>
      </c>
      <c r="C91" s="233" t="s">
        <v>259</v>
      </c>
      <c r="D91" s="234">
        <v>221</v>
      </c>
      <c r="E91" s="235">
        <v>2</v>
      </c>
      <c r="F91" s="235">
        <v>1</v>
      </c>
      <c r="G91" s="235">
        <v>2</v>
      </c>
      <c r="H91" s="236">
        <v>2</v>
      </c>
      <c r="I91" s="236"/>
      <c r="J91" s="236"/>
      <c r="K91" s="236"/>
      <c r="L91" s="236"/>
      <c r="M91" s="236"/>
      <c r="N91" s="236">
        <v>1</v>
      </c>
      <c r="O91" s="236"/>
      <c r="P91" s="236">
        <v>1</v>
      </c>
      <c r="Q91" s="236">
        <v>1</v>
      </c>
      <c r="R91" s="236"/>
      <c r="S91" s="236"/>
      <c r="T91" s="101"/>
      <c r="U91" s="101"/>
    </row>
    <row r="92" spans="1:21" ht="12.75">
      <c r="A92" s="82">
        <f t="shared" si="4"/>
        <v>5090000</v>
      </c>
      <c r="B92" s="83">
        <f t="shared" si="4"/>
        <v>39709</v>
      </c>
      <c r="C92" s="233" t="s">
        <v>260</v>
      </c>
      <c r="D92" s="234">
        <v>212</v>
      </c>
      <c r="E92" s="235">
        <v>22</v>
      </c>
      <c r="F92" s="235">
        <v>19</v>
      </c>
      <c r="G92" s="235">
        <v>22</v>
      </c>
      <c r="H92" s="236">
        <v>11</v>
      </c>
      <c r="I92" s="236">
        <v>11</v>
      </c>
      <c r="J92" s="236"/>
      <c r="K92" s="236"/>
      <c r="L92" s="236">
        <v>7</v>
      </c>
      <c r="M92" s="236">
        <v>11</v>
      </c>
      <c r="N92" s="236">
        <v>1</v>
      </c>
      <c r="O92" s="236"/>
      <c r="P92" s="236">
        <v>6</v>
      </c>
      <c r="Q92" s="236">
        <v>3</v>
      </c>
      <c r="R92" s="236">
        <v>11</v>
      </c>
      <c r="S92" s="236">
        <v>2</v>
      </c>
      <c r="T92" s="101"/>
      <c r="U92" s="101"/>
    </row>
    <row r="93" spans="1:21" ht="12.75">
      <c r="A93" s="82">
        <f t="shared" si="4"/>
        <v>5090000</v>
      </c>
      <c r="B93" s="83">
        <f t="shared" si="4"/>
        <v>39709</v>
      </c>
      <c r="C93" s="233" t="s">
        <v>261</v>
      </c>
      <c r="D93" s="234">
        <v>200</v>
      </c>
      <c r="E93" s="235">
        <v>2</v>
      </c>
      <c r="F93" s="235">
        <v>0</v>
      </c>
      <c r="G93" s="235">
        <v>0</v>
      </c>
      <c r="H93" s="236">
        <v>1</v>
      </c>
      <c r="I93" s="236">
        <v>1</v>
      </c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101"/>
      <c r="U93" s="101"/>
    </row>
    <row r="94" spans="1:21" ht="12.75">
      <c r="A94" s="82">
        <f t="shared" si="4"/>
        <v>5090000</v>
      </c>
      <c r="B94" s="83">
        <f t="shared" si="4"/>
        <v>39709</v>
      </c>
      <c r="C94" s="237" t="s">
        <v>262</v>
      </c>
      <c r="D94" s="238">
        <v>304</v>
      </c>
      <c r="E94" s="239">
        <v>1</v>
      </c>
      <c r="F94" s="239">
        <v>0</v>
      </c>
      <c r="G94" s="239">
        <v>0</v>
      </c>
      <c r="H94" s="240"/>
      <c r="I94" s="240"/>
      <c r="J94" s="240">
        <v>1</v>
      </c>
      <c r="K94" s="240"/>
      <c r="L94" s="240"/>
      <c r="M94" s="240"/>
      <c r="N94" s="240"/>
      <c r="O94" s="240"/>
      <c r="P94" s="240"/>
      <c r="Q94" s="240"/>
      <c r="R94" s="240"/>
      <c r="S94" s="240"/>
      <c r="T94" s="101"/>
      <c r="U94" s="101"/>
    </row>
    <row r="95" spans="1:21" ht="12.75">
      <c r="A95" s="82">
        <f t="shared" si="4"/>
        <v>5090000</v>
      </c>
      <c r="B95" s="83">
        <f t="shared" si="4"/>
        <v>39709</v>
      </c>
      <c r="C95" s="233" t="s">
        <v>263</v>
      </c>
      <c r="D95" s="234">
        <v>207</v>
      </c>
      <c r="E95" s="235">
        <v>2</v>
      </c>
      <c r="F95" s="235">
        <v>0</v>
      </c>
      <c r="G95" s="235">
        <v>0</v>
      </c>
      <c r="H95" s="236">
        <v>2</v>
      </c>
      <c r="I95" s="236"/>
      <c r="J95" s="236"/>
      <c r="K95" s="236"/>
      <c r="L95" s="236"/>
      <c r="M95" s="236"/>
      <c r="N95" s="236"/>
      <c r="O95" s="236"/>
      <c r="P95" s="236"/>
      <c r="Q95" s="236"/>
      <c r="R95" s="236"/>
      <c r="S95" s="236"/>
      <c r="T95" s="101"/>
      <c r="U95" s="101"/>
    </row>
    <row r="96" spans="1:21" ht="12.75">
      <c r="A96" s="82">
        <f t="shared" si="4"/>
        <v>5090000</v>
      </c>
      <c r="B96" s="83">
        <f t="shared" si="4"/>
        <v>39709</v>
      </c>
      <c r="C96" s="233" t="s">
        <v>264</v>
      </c>
      <c r="D96" s="234">
        <v>231</v>
      </c>
      <c r="E96" s="235">
        <v>0</v>
      </c>
      <c r="F96" s="235">
        <v>0</v>
      </c>
      <c r="G96" s="235">
        <v>1</v>
      </c>
      <c r="H96" s="236"/>
      <c r="I96" s="236"/>
      <c r="J96" s="236"/>
      <c r="K96" s="236"/>
      <c r="L96" s="236"/>
      <c r="M96" s="236"/>
      <c r="N96" s="236"/>
      <c r="O96" s="236"/>
      <c r="P96" s="236">
        <v>1</v>
      </c>
      <c r="Q96" s="236"/>
      <c r="R96" s="236"/>
      <c r="S96" s="236"/>
      <c r="T96" s="101"/>
      <c r="U96" s="101"/>
    </row>
    <row r="97" spans="1:21" ht="12.75">
      <c r="A97" s="82">
        <f t="shared" si="4"/>
        <v>5090000</v>
      </c>
      <c r="B97" s="83">
        <f t="shared" si="4"/>
        <v>39709</v>
      </c>
      <c r="C97" s="233" t="s">
        <v>265</v>
      </c>
      <c r="D97" s="234">
        <v>183</v>
      </c>
      <c r="E97" s="235">
        <v>1</v>
      </c>
      <c r="F97" s="235">
        <v>6</v>
      </c>
      <c r="G97" s="235">
        <v>3</v>
      </c>
      <c r="H97" s="236">
        <v>1</v>
      </c>
      <c r="I97" s="236"/>
      <c r="J97" s="236"/>
      <c r="K97" s="236"/>
      <c r="L97" s="236">
        <v>5</v>
      </c>
      <c r="M97" s="236">
        <v>1</v>
      </c>
      <c r="N97" s="236"/>
      <c r="O97" s="236"/>
      <c r="P97" s="236">
        <v>1</v>
      </c>
      <c r="Q97" s="236"/>
      <c r="R97" s="236"/>
      <c r="S97" s="236">
        <v>2</v>
      </c>
      <c r="T97" s="101"/>
      <c r="U97" s="101"/>
    </row>
    <row r="98" spans="1:21" ht="12.75">
      <c r="A98" s="82">
        <f t="shared" si="4"/>
        <v>5090000</v>
      </c>
      <c r="B98" s="83">
        <f t="shared" si="4"/>
        <v>39709</v>
      </c>
      <c r="C98" s="233" t="s">
        <v>266</v>
      </c>
      <c r="D98" s="234">
        <v>364</v>
      </c>
      <c r="E98" s="235">
        <v>19</v>
      </c>
      <c r="F98" s="235">
        <v>29</v>
      </c>
      <c r="G98" s="235">
        <v>24</v>
      </c>
      <c r="H98" s="236">
        <v>11</v>
      </c>
      <c r="I98" s="236">
        <v>5</v>
      </c>
      <c r="J98" s="236">
        <v>2</v>
      </c>
      <c r="K98" s="236">
        <v>1</v>
      </c>
      <c r="L98" s="236">
        <v>11</v>
      </c>
      <c r="M98" s="236">
        <v>11</v>
      </c>
      <c r="N98" s="236">
        <v>7</v>
      </c>
      <c r="O98" s="236"/>
      <c r="P98" s="236">
        <v>5</v>
      </c>
      <c r="Q98" s="236">
        <v>5</v>
      </c>
      <c r="R98" s="236">
        <v>11</v>
      </c>
      <c r="S98" s="236">
        <v>3</v>
      </c>
      <c r="T98" s="101"/>
      <c r="U98" s="101"/>
    </row>
    <row r="99" spans="1:21" ht="12.75">
      <c r="A99" s="82">
        <f t="shared" si="4"/>
        <v>5090000</v>
      </c>
      <c r="B99" s="83">
        <f t="shared" si="4"/>
        <v>39709</v>
      </c>
      <c r="C99" s="233" t="s">
        <v>267</v>
      </c>
      <c r="D99" s="234">
        <v>450</v>
      </c>
      <c r="E99" s="235">
        <v>4</v>
      </c>
      <c r="F99" s="235">
        <v>0</v>
      </c>
      <c r="G99" s="235">
        <v>0</v>
      </c>
      <c r="H99" s="236">
        <v>2</v>
      </c>
      <c r="I99" s="236">
        <v>2</v>
      </c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101"/>
      <c r="U99" s="101"/>
    </row>
    <row r="100" spans="1:21" ht="12.75">
      <c r="A100" s="82">
        <f t="shared" si="4"/>
        <v>5090000</v>
      </c>
      <c r="B100" s="83">
        <f t="shared" si="4"/>
        <v>39709</v>
      </c>
      <c r="C100" s="233" t="s">
        <v>295</v>
      </c>
      <c r="D100" s="234">
        <v>2391</v>
      </c>
      <c r="E100" s="235">
        <v>0</v>
      </c>
      <c r="F100" s="235">
        <v>0</v>
      </c>
      <c r="G100" s="235">
        <v>1</v>
      </c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>
        <v>1</v>
      </c>
      <c r="S100" s="236"/>
      <c r="T100" s="101"/>
      <c r="U100" s="101"/>
    </row>
    <row r="101" spans="1:21" ht="12.75">
      <c r="A101" s="82">
        <f t="shared" si="4"/>
        <v>5090000</v>
      </c>
      <c r="B101" s="83">
        <f t="shared" si="4"/>
        <v>39709</v>
      </c>
      <c r="C101" s="233" t="s">
        <v>268</v>
      </c>
      <c r="D101" s="234">
        <v>421</v>
      </c>
      <c r="E101" s="235">
        <v>1</v>
      </c>
      <c r="F101" s="235">
        <v>5</v>
      </c>
      <c r="G101" s="235">
        <v>6</v>
      </c>
      <c r="H101" s="236">
        <v>1</v>
      </c>
      <c r="I101" s="236"/>
      <c r="J101" s="236"/>
      <c r="K101" s="236"/>
      <c r="L101" s="236">
        <v>2</v>
      </c>
      <c r="M101" s="236">
        <v>2</v>
      </c>
      <c r="N101" s="236">
        <v>1</v>
      </c>
      <c r="O101" s="236"/>
      <c r="P101" s="236">
        <v>6</v>
      </c>
      <c r="Q101" s="236"/>
      <c r="R101" s="236"/>
      <c r="S101" s="236"/>
      <c r="T101" s="101"/>
      <c r="U101" s="101"/>
    </row>
    <row r="102" spans="1:21" ht="12.75">
      <c r="A102" s="82">
        <f t="shared" si="4"/>
        <v>5090000</v>
      </c>
      <c r="B102" s="83">
        <f t="shared" si="4"/>
        <v>39709</v>
      </c>
      <c r="C102" s="233" t="s">
        <v>269</v>
      </c>
      <c r="D102" s="234">
        <v>443</v>
      </c>
      <c r="E102" s="235">
        <v>0</v>
      </c>
      <c r="F102" s="235">
        <v>7</v>
      </c>
      <c r="G102" s="235">
        <v>17</v>
      </c>
      <c r="H102" s="236"/>
      <c r="I102" s="236"/>
      <c r="J102" s="236"/>
      <c r="K102" s="236"/>
      <c r="L102" s="236">
        <v>2</v>
      </c>
      <c r="M102" s="236">
        <v>4</v>
      </c>
      <c r="N102" s="236">
        <v>1</v>
      </c>
      <c r="O102" s="236"/>
      <c r="P102" s="236">
        <v>5</v>
      </c>
      <c r="Q102" s="236">
        <v>4</v>
      </c>
      <c r="R102" s="236">
        <v>4</v>
      </c>
      <c r="S102" s="236">
        <v>4</v>
      </c>
      <c r="T102" s="101"/>
      <c r="U102" s="101"/>
    </row>
    <row r="103" spans="1:21" ht="12.75">
      <c r="A103" s="82">
        <f t="shared" si="4"/>
        <v>5090000</v>
      </c>
      <c r="B103" s="83">
        <f t="shared" si="4"/>
        <v>39709</v>
      </c>
      <c r="C103" s="233" t="s">
        <v>270</v>
      </c>
      <c r="D103" s="234">
        <v>481</v>
      </c>
      <c r="E103" s="235">
        <v>2</v>
      </c>
      <c r="F103" s="235">
        <v>0</v>
      </c>
      <c r="G103" s="235">
        <v>0</v>
      </c>
      <c r="H103" s="236"/>
      <c r="I103" s="236">
        <v>1</v>
      </c>
      <c r="J103" s="236"/>
      <c r="K103" s="236">
        <v>1</v>
      </c>
      <c r="L103" s="236"/>
      <c r="M103" s="236"/>
      <c r="N103" s="236"/>
      <c r="O103" s="236"/>
      <c r="P103" s="236"/>
      <c r="Q103" s="236"/>
      <c r="R103" s="236"/>
      <c r="S103" s="236"/>
      <c r="T103" s="101"/>
      <c r="U103" s="101"/>
    </row>
    <row r="104" spans="1:21" ht="12.75">
      <c r="A104" s="82">
        <f t="shared" si="4"/>
        <v>5090000</v>
      </c>
      <c r="B104" s="83">
        <f t="shared" si="4"/>
        <v>39709</v>
      </c>
      <c r="C104" s="233" t="s">
        <v>271</v>
      </c>
      <c r="D104" s="234">
        <v>721</v>
      </c>
      <c r="E104" s="235">
        <v>0</v>
      </c>
      <c r="F104" s="235">
        <v>2</v>
      </c>
      <c r="G104" s="235">
        <v>2</v>
      </c>
      <c r="H104" s="236"/>
      <c r="I104" s="236"/>
      <c r="J104" s="236"/>
      <c r="K104" s="236"/>
      <c r="L104" s="236">
        <v>1</v>
      </c>
      <c r="M104" s="236"/>
      <c r="N104" s="236">
        <v>1</v>
      </c>
      <c r="O104" s="236"/>
      <c r="P104" s="236"/>
      <c r="Q104" s="236">
        <v>1</v>
      </c>
      <c r="R104" s="236">
        <v>1</v>
      </c>
      <c r="S104" s="236"/>
      <c r="T104" s="101"/>
      <c r="U104" s="101"/>
    </row>
    <row r="105" spans="1:21" ht="12.75">
      <c r="A105" s="82">
        <f t="shared" si="4"/>
        <v>5090000</v>
      </c>
      <c r="B105" s="83">
        <f t="shared" si="4"/>
        <v>39709</v>
      </c>
      <c r="C105" s="241" t="s">
        <v>272</v>
      </c>
      <c r="D105" s="234">
        <v>2395</v>
      </c>
      <c r="E105" s="235">
        <v>1</v>
      </c>
      <c r="F105" s="235">
        <v>0</v>
      </c>
      <c r="G105" s="235">
        <v>0</v>
      </c>
      <c r="H105" s="236"/>
      <c r="I105" s="236"/>
      <c r="J105" s="236"/>
      <c r="K105" s="236">
        <v>1</v>
      </c>
      <c r="L105" s="236"/>
      <c r="M105" s="236"/>
      <c r="N105" s="236"/>
      <c r="O105" s="236"/>
      <c r="P105" s="236"/>
      <c r="Q105" s="236"/>
      <c r="R105" s="236"/>
      <c r="S105" s="236"/>
      <c r="T105" s="101"/>
      <c r="U105" s="101"/>
    </row>
    <row r="106" spans="1:21" ht="12.75">
      <c r="A106" s="82">
        <f t="shared" si="4"/>
        <v>5090000</v>
      </c>
      <c r="B106" s="83">
        <f t="shared" si="4"/>
        <v>39709</v>
      </c>
      <c r="C106" s="233" t="s">
        <v>273</v>
      </c>
      <c r="D106" s="234">
        <v>618</v>
      </c>
      <c r="E106" s="235">
        <v>0</v>
      </c>
      <c r="F106" s="235">
        <v>8</v>
      </c>
      <c r="G106" s="235">
        <v>1</v>
      </c>
      <c r="H106" s="236"/>
      <c r="I106" s="236"/>
      <c r="J106" s="236"/>
      <c r="K106" s="236"/>
      <c r="L106" s="236">
        <v>8</v>
      </c>
      <c r="M106" s="236"/>
      <c r="N106" s="236"/>
      <c r="O106" s="236"/>
      <c r="P106" s="236"/>
      <c r="Q106" s="236"/>
      <c r="R106" s="236">
        <v>1</v>
      </c>
      <c r="S106" s="236"/>
      <c r="T106" s="101"/>
      <c r="U106" s="101"/>
    </row>
    <row r="107" spans="1:21" ht="12.75">
      <c r="A107" s="82">
        <f t="shared" si="4"/>
        <v>5090000</v>
      </c>
      <c r="B107" s="83">
        <f t="shared" si="4"/>
        <v>39709</v>
      </c>
      <c r="C107" s="233" t="s">
        <v>274</v>
      </c>
      <c r="D107" s="234">
        <v>623</v>
      </c>
      <c r="E107" s="235">
        <v>1</v>
      </c>
      <c r="F107" s="235">
        <v>7</v>
      </c>
      <c r="G107" s="235">
        <v>5</v>
      </c>
      <c r="H107" s="236"/>
      <c r="I107" s="236"/>
      <c r="J107" s="236"/>
      <c r="K107" s="236">
        <v>1</v>
      </c>
      <c r="L107" s="236"/>
      <c r="M107" s="236">
        <v>3</v>
      </c>
      <c r="N107" s="236">
        <v>4</v>
      </c>
      <c r="O107" s="236"/>
      <c r="P107" s="236">
        <v>1</v>
      </c>
      <c r="Q107" s="236">
        <v>3</v>
      </c>
      <c r="R107" s="236">
        <v>1</v>
      </c>
      <c r="S107" s="236"/>
      <c r="T107" s="101"/>
      <c r="U107" s="101"/>
    </row>
    <row r="108" spans="1:21" ht="12.75">
      <c r="A108" s="82">
        <f t="shared" si="4"/>
        <v>5090000</v>
      </c>
      <c r="B108" s="83">
        <f t="shared" si="4"/>
        <v>39709</v>
      </c>
      <c r="C108" s="233" t="s">
        <v>275</v>
      </c>
      <c r="D108" s="234">
        <v>622</v>
      </c>
      <c r="E108" s="235">
        <v>0</v>
      </c>
      <c r="F108" s="235">
        <v>0</v>
      </c>
      <c r="G108" s="235">
        <v>2</v>
      </c>
      <c r="H108" s="236"/>
      <c r="I108" s="236"/>
      <c r="J108" s="236"/>
      <c r="K108" s="236"/>
      <c r="L108" s="236"/>
      <c r="M108" s="236"/>
      <c r="N108" s="236"/>
      <c r="O108" s="236"/>
      <c r="P108" s="236">
        <v>1</v>
      </c>
      <c r="Q108" s="236"/>
      <c r="R108" s="236">
        <v>1</v>
      </c>
      <c r="S108" s="236"/>
      <c r="T108" s="101"/>
      <c r="U108" s="101"/>
    </row>
    <row r="109" spans="1:21" ht="12.75">
      <c r="A109" s="82">
        <f t="shared" si="4"/>
        <v>5090000</v>
      </c>
      <c r="B109" s="83">
        <f t="shared" si="4"/>
        <v>39709</v>
      </c>
      <c r="C109" s="233" t="s">
        <v>276</v>
      </c>
      <c r="D109" s="234">
        <v>617</v>
      </c>
      <c r="E109" s="235">
        <v>0</v>
      </c>
      <c r="F109" s="235">
        <v>2</v>
      </c>
      <c r="G109" s="235">
        <v>0</v>
      </c>
      <c r="H109" s="236"/>
      <c r="I109" s="236"/>
      <c r="J109" s="236"/>
      <c r="K109" s="236"/>
      <c r="L109" s="236">
        <v>2</v>
      </c>
      <c r="M109" s="236"/>
      <c r="N109" s="236"/>
      <c r="O109" s="236"/>
      <c r="P109" s="236"/>
      <c r="Q109" s="236"/>
      <c r="R109" s="236"/>
      <c r="S109" s="236"/>
      <c r="T109" s="101"/>
      <c r="U109" s="101"/>
    </row>
    <row r="110" spans="1:21" ht="12.75">
      <c r="A110" s="82">
        <f t="shared" si="4"/>
        <v>5090000</v>
      </c>
      <c r="B110" s="83">
        <f t="shared" si="4"/>
        <v>39709</v>
      </c>
      <c r="C110" s="233" t="s">
        <v>277</v>
      </c>
      <c r="D110" s="234">
        <v>515</v>
      </c>
      <c r="E110" s="235">
        <v>0</v>
      </c>
      <c r="F110" s="235">
        <v>5</v>
      </c>
      <c r="G110" s="235">
        <v>4</v>
      </c>
      <c r="H110" s="236"/>
      <c r="I110" s="236"/>
      <c r="J110" s="236"/>
      <c r="K110" s="236"/>
      <c r="L110" s="236">
        <v>4</v>
      </c>
      <c r="M110" s="236">
        <v>1</v>
      </c>
      <c r="N110" s="236"/>
      <c r="O110" s="236"/>
      <c r="P110" s="236"/>
      <c r="Q110" s="236"/>
      <c r="R110" s="236">
        <v>4</v>
      </c>
      <c r="S110" s="236"/>
      <c r="T110" s="101"/>
      <c r="U110" s="101"/>
    </row>
    <row r="111" spans="1:21" ht="12.75">
      <c r="A111" s="82">
        <f t="shared" si="4"/>
        <v>5090000</v>
      </c>
      <c r="B111" s="83">
        <f t="shared" si="4"/>
        <v>39709</v>
      </c>
      <c r="C111" s="241" t="s">
        <v>278</v>
      </c>
      <c r="D111" s="234">
        <v>847</v>
      </c>
      <c r="E111" s="235">
        <v>0</v>
      </c>
      <c r="F111" s="235">
        <v>0</v>
      </c>
      <c r="G111" s="235">
        <v>2</v>
      </c>
      <c r="H111" s="236"/>
      <c r="I111" s="236"/>
      <c r="J111" s="236"/>
      <c r="K111" s="236"/>
      <c r="L111" s="236"/>
      <c r="M111" s="236"/>
      <c r="N111" s="236"/>
      <c r="O111" s="236"/>
      <c r="P111" s="236"/>
      <c r="Q111" s="236">
        <v>2</v>
      </c>
      <c r="R111" s="236"/>
      <c r="S111" s="236"/>
      <c r="T111" s="101"/>
      <c r="U111" s="101"/>
    </row>
    <row r="112" spans="1:21" ht="12.75">
      <c r="A112" s="82">
        <f t="shared" si="4"/>
        <v>5090000</v>
      </c>
      <c r="B112" s="83">
        <f t="shared" si="4"/>
        <v>39709</v>
      </c>
      <c r="C112" s="241" t="s">
        <v>279</v>
      </c>
      <c r="D112" s="234">
        <v>807</v>
      </c>
      <c r="E112" s="235">
        <v>25</v>
      </c>
      <c r="F112" s="235">
        <v>11</v>
      </c>
      <c r="G112" s="235">
        <v>14</v>
      </c>
      <c r="H112" s="236">
        <v>2</v>
      </c>
      <c r="I112" s="236">
        <v>11</v>
      </c>
      <c r="J112" s="236">
        <v>11</v>
      </c>
      <c r="K112" s="236">
        <v>1</v>
      </c>
      <c r="L112" s="236">
        <v>7</v>
      </c>
      <c r="M112" s="236">
        <v>4</v>
      </c>
      <c r="N112" s="236"/>
      <c r="O112" s="236"/>
      <c r="P112" s="236">
        <v>5</v>
      </c>
      <c r="Q112" s="236">
        <v>2</v>
      </c>
      <c r="R112" s="236">
        <v>6</v>
      </c>
      <c r="S112" s="236">
        <v>1</v>
      </c>
      <c r="T112" s="101"/>
      <c r="U112" s="101"/>
    </row>
    <row r="113" spans="1:21" ht="12.75">
      <c r="A113" s="82">
        <f t="shared" si="4"/>
        <v>5090000</v>
      </c>
      <c r="B113" s="83">
        <f t="shared" si="4"/>
        <v>39709</v>
      </c>
      <c r="C113" s="241" t="s">
        <v>280</v>
      </c>
      <c r="D113" s="234">
        <v>757</v>
      </c>
      <c r="E113" s="235">
        <v>0</v>
      </c>
      <c r="F113" s="235">
        <v>0</v>
      </c>
      <c r="G113" s="235">
        <v>1</v>
      </c>
      <c r="H113" s="236"/>
      <c r="I113" s="236"/>
      <c r="J113" s="236"/>
      <c r="K113" s="236"/>
      <c r="L113" s="236"/>
      <c r="M113" s="236"/>
      <c r="N113" s="236"/>
      <c r="O113" s="236"/>
      <c r="P113" s="236"/>
      <c r="Q113" s="236"/>
      <c r="R113" s="236"/>
      <c r="S113" s="236">
        <v>1</v>
      </c>
      <c r="T113" s="101"/>
      <c r="U113" s="101"/>
    </row>
    <row r="114" spans="1:21" ht="12.75">
      <c r="A114" s="82">
        <f t="shared" si="4"/>
        <v>5090000</v>
      </c>
      <c r="B114" s="83">
        <f t="shared" si="4"/>
        <v>39709</v>
      </c>
      <c r="C114" s="241" t="s">
        <v>281</v>
      </c>
      <c r="D114" s="234">
        <v>783</v>
      </c>
      <c r="E114" s="235">
        <v>2</v>
      </c>
      <c r="F114" s="235">
        <v>0</v>
      </c>
      <c r="G114" s="235">
        <v>0</v>
      </c>
      <c r="H114" s="236">
        <v>2</v>
      </c>
      <c r="I114" s="236"/>
      <c r="J114" s="236"/>
      <c r="K114" s="236"/>
      <c r="L114" s="236"/>
      <c r="M114" s="236"/>
      <c r="N114" s="236"/>
      <c r="O114" s="236"/>
      <c r="P114" s="236"/>
      <c r="Q114" s="236"/>
      <c r="R114" s="236"/>
      <c r="S114" s="236"/>
      <c r="T114" s="101"/>
      <c r="U114" s="101"/>
    </row>
    <row r="115" spans="1:21" ht="12.75">
      <c r="A115" s="82">
        <f t="shared" si="4"/>
        <v>5090000</v>
      </c>
      <c r="B115" s="83">
        <f t="shared" si="4"/>
        <v>39709</v>
      </c>
      <c r="C115" s="241" t="s">
        <v>282</v>
      </c>
      <c r="D115" s="234">
        <v>801</v>
      </c>
      <c r="E115" s="235">
        <v>2</v>
      </c>
      <c r="F115" s="235">
        <v>9</v>
      </c>
      <c r="G115" s="235">
        <v>6</v>
      </c>
      <c r="H115" s="236"/>
      <c r="I115" s="236">
        <v>2</v>
      </c>
      <c r="J115" s="236"/>
      <c r="K115" s="236"/>
      <c r="L115" s="236">
        <v>4</v>
      </c>
      <c r="M115" s="236">
        <v>5</v>
      </c>
      <c r="N115" s="236"/>
      <c r="O115" s="236"/>
      <c r="P115" s="236"/>
      <c r="Q115" s="236"/>
      <c r="R115" s="236">
        <v>6</v>
      </c>
      <c r="S115" s="236"/>
      <c r="T115" s="101"/>
      <c r="U115" s="101"/>
    </row>
    <row r="116" spans="1:21" ht="12.75">
      <c r="A116" s="82">
        <f t="shared" si="4"/>
        <v>5090000</v>
      </c>
      <c r="B116" s="83">
        <f t="shared" si="4"/>
        <v>39709</v>
      </c>
      <c r="C116" s="241" t="s">
        <v>283</v>
      </c>
      <c r="D116" s="234">
        <v>753</v>
      </c>
      <c r="E116" s="235">
        <v>0</v>
      </c>
      <c r="F116" s="235">
        <v>3</v>
      </c>
      <c r="G116" s="235">
        <v>0</v>
      </c>
      <c r="H116" s="236"/>
      <c r="I116" s="236"/>
      <c r="J116" s="236"/>
      <c r="K116" s="236"/>
      <c r="L116" s="236"/>
      <c r="M116" s="236"/>
      <c r="N116" s="236"/>
      <c r="O116" s="236">
        <v>3</v>
      </c>
      <c r="P116" s="236"/>
      <c r="Q116" s="236"/>
      <c r="R116" s="236"/>
      <c r="S116" s="236"/>
      <c r="T116" s="101"/>
      <c r="U116" s="101"/>
    </row>
    <row r="117" spans="1:21" ht="12.75">
      <c r="A117" s="82">
        <f t="shared" si="4"/>
        <v>5090000</v>
      </c>
      <c r="B117" s="83">
        <f t="shared" si="4"/>
        <v>39709</v>
      </c>
      <c r="C117" s="233" t="s">
        <v>284</v>
      </c>
      <c r="D117" s="242">
        <v>892</v>
      </c>
      <c r="E117" s="235">
        <v>35</v>
      </c>
      <c r="F117" s="235">
        <v>28</v>
      </c>
      <c r="G117" s="235">
        <v>37</v>
      </c>
      <c r="H117" s="236">
        <v>11</v>
      </c>
      <c r="I117" s="236">
        <v>2</v>
      </c>
      <c r="J117" s="236">
        <v>11</v>
      </c>
      <c r="K117" s="236">
        <v>11</v>
      </c>
      <c r="L117" s="236">
        <v>5</v>
      </c>
      <c r="M117" s="236">
        <v>11</v>
      </c>
      <c r="N117" s="236">
        <v>11</v>
      </c>
      <c r="O117" s="236">
        <v>1</v>
      </c>
      <c r="P117" s="236">
        <v>11</v>
      </c>
      <c r="Q117" s="236">
        <v>11</v>
      </c>
      <c r="R117" s="236">
        <v>8</v>
      </c>
      <c r="S117" s="236">
        <v>7</v>
      </c>
      <c r="T117" s="101"/>
      <c r="U117" s="101"/>
    </row>
    <row r="118" spans="1:21" ht="12.75">
      <c r="A118" s="82">
        <f t="shared" si="4"/>
        <v>5090000</v>
      </c>
      <c r="B118" s="83">
        <f t="shared" si="4"/>
        <v>39709</v>
      </c>
      <c r="C118" s="233" t="s">
        <v>285</v>
      </c>
      <c r="D118" s="242">
        <v>870</v>
      </c>
      <c r="E118" s="235">
        <v>1</v>
      </c>
      <c r="F118" s="235">
        <v>0</v>
      </c>
      <c r="G118" s="235">
        <v>0</v>
      </c>
      <c r="H118" s="236"/>
      <c r="I118" s="236"/>
      <c r="J118" s="236">
        <v>1</v>
      </c>
      <c r="K118" s="236"/>
      <c r="L118" s="236"/>
      <c r="M118" s="236"/>
      <c r="N118" s="236"/>
      <c r="O118" s="236"/>
      <c r="P118" s="236"/>
      <c r="Q118" s="236"/>
      <c r="R118" s="236"/>
      <c r="S118" s="236"/>
      <c r="T118" s="101"/>
      <c r="U118" s="101"/>
    </row>
    <row r="119" spans="1:21" ht="12.75">
      <c r="A119" s="82">
        <f t="shared" si="4"/>
        <v>5090000</v>
      </c>
      <c r="B119" s="83">
        <f t="shared" si="4"/>
        <v>39709</v>
      </c>
      <c r="C119" s="243" t="s">
        <v>286</v>
      </c>
      <c r="D119" s="244">
        <v>1051</v>
      </c>
      <c r="E119" s="235">
        <v>4</v>
      </c>
      <c r="F119" s="235">
        <v>14</v>
      </c>
      <c r="G119" s="235">
        <v>3</v>
      </c>
      <c r="H119" s="236"/>
      <c r="I119" s="236"/>
      <c r="J119" s="236">
        <v>4</v>
      </c>
      <c r="K119" s="236"/>
      <c r="L119" s="236"/>
      <c r="M119" s="236"/>
      <c r="N119" s="236">
        <v>8</v>
      </c>
      <c r="O119" s="236">
        <v>6</v>
      </c>
      <c r="P119" s="236"/>
      <c r="Q119" s="236">
        <v>3</v>
      </c>
      <c r="R119" s="236"/>
      <c r="S119" s="236"/>
      <c r="T119" s="101"/>
      <c r="U119" s="101"/>
    </row>
    <row r="120" spans="1:21" ht="12.75">
      <c r="A120" s="82">
        <f t="shared" si="4"/>
        <v>5090000</v>
      </c>
      <c r="B120" s="83">
        <f t="shared" si="4"/>
        <v>39709</v>
      </c>
      <c r="C120" s="233" t="s">
        <v>287</v>
      </c>
      <c r="D120" s="242">
        <v>1043</v>
      </c>
      <c r="E120" s="235">
        <v>0</v>
      </c>
      <c r="F120" s="235">
        <v>3</v>
      </c>
      <c r="G120" s="235">
        <v>0</v>
      </c>
      <c r="H120" s="236"/>
      <c r="I120" s="236"/>
      <c r="J120" s="236"/>
      <c r="K120" s="236"/>
      <c r="L120" s="236"/>
      <c r="M120" s="236"/>
      <c r="N120" s="236"/>
      <c r="O120" s="236">
        <v>3</v>
      </c>
      <c r="P120" s="236"/>
      <c r="Q120" s="236"/>
      <c r="R120" s="236"/>
      <c r="S120" s="236"/>
      <c r="T120" s="101"/>
      <c r="U120" s="101"/>
    </row>
    <row r="121" spans="1:21" ht="12.75">
      <c r="A121" s="82">
        <f t="shared" si="4"/>
        <v>5090000</v>
      </c>
      <c r="B121" s="83">
        <f t="shared" si="4"/>
        <v>39709</v>
      </c>
      <c r="C121" s="233" t="s">
        <v>288</v>
      </c>
      <c r="D121" s="244">
        <v>1033</v>
      </c>
      <c r="E121" s="235">
        <v>1</v>
      </c>
      <c r="F121" s="235">
        <v>14</v>
      </c>
      <c r="G121" s="235">
        <v>8</v>
      </c>
      <c r="H121" s="236">
        <v>1</v>
      </c>
      <c r="I121" s="236"/>
      <c r="J121" s="236"/>
      <c r="K121" s="236"/>
      <c r="L121" s="236">
        <v>6</v>
      </c>
      <c r="M121" s="236">
        <v>8</v>
      </c>
      <c r="N121" s="236"/>
      <c r="O121" s="236"/>
      <c r="P121" s="236">
        <v>2</v>
      </c>
      <c r="Q121" s="236">
        <v>2</v>
      </c>
      <c r="R121" s="236">
        <v>2</v>
      </c>
      <c r="S121" s="236">
        <v>2</v>
      </c>
      <c r="T121" s="101"/>
      <c r="U121" s="101"/>
    </row>
    <row r="122" spans="1:21" ht="12.75">
      <c r="A122" s="82">
        <f aca="true" t="shared" si="5" ref="A122:B153">+A$88</f>
        <v>5090000</v>
      </c>
      <c r="B122" s="83">
        <f t="shared" si="5"/>
        <v>39709</v>
      </c>
      <c r="C122" s="233" t="s">
        <v>289</v>
      </c>
      <c r="D122" s="234">
        <v>978</v>
      </c>
      <c r="E122" s="235">
        <v>2</v>
      </c>
      <c r="F122" s="235">
        <v>0</v>
      </c>
      <c r="G122" s="235">
        <v>0</v>
      </c>
      <c r="H122" s="236"/>
      <c r="I122" s="236"/>
      <c r="J122" s="236">
        <v>2</v>
      </c>
      <c r="K122" s="236"/>
      <c r="L122" s="236"/>
      <c r="M122" s="236"/>
      <c r="N122" s="236"/>
      <c r="O122" s="236"/>
      <c r="P122" s="236"/>
      <c r="Q122" s="236"/>
      <c r="R122" s="236"/>
      <c r="S122" s="236"/>
      <c r="T122" s="101"/>
      <c r="U122" s="101"/>
    </row>
    <row r="123" spans="1:21" ht="12.75">
      <c r="A123" s="82">
        <f t="shared" si="5"/>
        <v>5090000</v>
      </c>
      <c r="B123" s="83">
        <f t="shared" si="5"/>
        <v>39709</v>
      </c>
      <c r="C123" s="233" t="s">
        <v>290</v>
      </c>
      <c r="D123" s="244">
        <v>967</v>
      </c>
      <c r="E123" s="235">
        <v>9</v>
      </c>
      <c r="F123" s="235">
        <v>19</v>
      </c>
      <c r="G123" s="235">
        <v>38</v>
      </c>
      <c r="H123" s="236">
        <v>5</v>
      </c>
      <c r="I123" s="236">
        <v>4</v>
      </c>
      <c r="J123" s="236"/>
      <c r="K123" s="236"/>
      <c r="L123" s="236">
        <v>4</v>
      </c>
      <c r="M123" s="236">
        <v>11</v>
      </c>
      <c r="N123" s="236">
        <v>2</v>
      </c>
      <c r="O123" s="236">
        <v>2</v>
      </c>
      <c r="P123" s="236">
        <v>11</v>
      </c>
      <c r="Q123" s="236">
        <v>11</v>
      </c>
      <c r="R123" s="236">
        <v>5</v>
      </c>
      <c r="S123" s="236">
        <v>11</v>
      </c>
      <c r="T123" s="101"/>
      <c r="U123" s="101"/>
    </row>
    <row r="124" spans="1:21" ht="12.75">
      <c r="A124" s="82">
        <f t="shared" si="5"/>
        <v>5090000</v>
      </c>
      <c r="B124" s="83">
        <f t="shared" si="5"/>
        <v>39709</v>
      </c>
      <c r="C124" s="241" t="s">
        <v>291</v>
      </c>
      <c r="D124" s="242">
        <v>928</v>
      </c>
      <c r="E124" s="235">
        <v>1</v>
      </c>
      <c r="F124" s="235">
        <v>1</v>
      </c>
      <c r="G124" s="235">
        <v>0</v>
      </c>
      <c r="H124" s="236"/>
      <c r="I124" s="236">
        <v>1</v>
      </c>
      <c r="J124" s="236"/>
      <c r="K124" s="236"/>
      <c r="L124" s="236">
        <v>1</v>
      </c>
      <c r="M124" s="236"/>
      <c r="N124" s="236"/>
      <c r="O124" s="236"/>
      <c r="P124" s="236"/>
      <c r="Q124" s="236"/>
      <c r="R124" s="236"/>
      <c r="S124" s="236"/>
      <c r="T124" s="101"/>
      <c r="U124" s="101"/>
    </row>
    <row r="125" spans="1:21" ht="12.75">
      <c r="A125" s="82">
        <f t="shared" si="5"/>
        <v>5090000</v>
      </c>
      <c r="B125" s="83">
        <f t="shared" si="5"/>
        <v>39709</v>
      </c>
      <c r="C125" s="241" t="s">
        <v>292</v>
      </c>
      <c r="D125" s="242">
        <v>918</v>
      </c>
      <c r="E125" s="235">
        <v>1</v>
      </c>
      <c r="F125" s="235">
        <v>0</v>
      </c>
      <c r="G125" s="235">
        <v>0</v>
      </c>
      <c r="H125" s="236"/>
      <c r="I125" s="236">
        <v>1</v>
      </c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101"/>
      <c r="U125" s="101"/>
    </row>
    <row r="126" spans="1:21" ht="12.75">
      <c r="A126" s="82">
        <f t="shared" si="5"/>
        <v>5090000</v>
      </c>
      <c r="B126" s="83">
        <f t="shared" si="5"/>
        <v>39709</v>
      </c>
      <c r="C126" s="241" t="s">
        <v>293</v>
      </c>
      <c r="D126" s="242">
        <v>1055</v>
      </c>
      <c r="E126" s="235">
        <v>2</v>
      </c>
      <c r="F126" s="235">
        <v>1</v>
      </c>
      <c r="G126" s="235">
        <v>0</v>
      </c>
      <c r="H126" s="236"/>
      <c r="I126" s="236"/>
      <c r="J126" s="236"/>
      <c r="K126" s="236">
        <v>2</v>
      </c>
      <c r="L126" s="236"/>
      <c r="M126" s="236"/>
      <c r="N126" s="236">
        <v>1</v>
      </c>
      <c r="O126" s="236"/>
      <c r="P126" s="236"/>
      <c r="Q126" s="236"/>
      <c r="R126" s="236"/>
      <c r="S126" s="236"/>
      <c r="T126" s="101"/>
      <c r="U126" s="101"/>
    </row>
    <row r="127" spans="1:21" ht="12.75">
      <c r="A127" s="82">
        <f t="shared" si="5"/>
        <v>5090000</v>
      </c>
      <c r="B127" s="83">
        <f t="shared" si="5"/>
        <v>39709</v>
      </c>
      <c r="C127" s="241" t="s">
        <v>294</v>
      </c>
      <c r="D127" s="234">
        <v>933</v>
      </c>
      <c r="E127" s="235">
        <v>1</v>
      </c>
      <c r="F127" s="235">
        <v>5</v>
      </c>
      <c r="G127" s="235">
        <v>2</v>
      </c>
      <c r="H127" s="236"/>
      <c r="I127" s="236"/>
      <c r="J127" s="236">
        <v>1</v>
      </c>
      <c r="K127" s="236"/>
      <c r="L127" s="236">
        <v>1</v>
      </c>
      <c r="M127" s="236"/>
      <c r="N127" s="236">
        <v>2</v>
      </c>
      <c r="O127" s="236">
        <v>2</v>
      </c>
      <c r="P127" s="236">
        <v>1</v>
      </c>
      <c r="Q127" s="236"/>
      <c r="R127" s="236"/>
      <c r="S127" s="236">
        <v>1</v>
      </c>
      <c r="T127" s="101"/>
      <c r="U127" s="101"/>
    </row>
    <row r="128" spans="1:21" ht="12.75">
      <c r="A128" s="82">
        <f t="shared" si="5"/>
        <v>5090000</v>
      </c>
      <c r="B128" s="83">
        <f t="shared" si="5"/>
        <v>39709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5090000</v>
      </c>
      <c r="B129" s="83">
        <f t="shared" si="5"/>
        <v>39709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5090000</v>
      </c>
      <c r="B130" s="83">
        <f t="shared" si="5"/>
        <v>39709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5090000</v>
      </c>
      <c r="B131" s="83">
        <f t="shared" si="5"/>
        <v>39709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5090000</v>
      </c>
      <c r="B132" s="83">
        <f t="shared" si="5"/>
        <v>39709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5090000</v>
      </c>
      <c r="B133" s="83">
        <f t="shared" si="5"/>
        <v>39709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5090000</v>
      </c>
      <c r="B134" s="83">
        <f t="shared" si="5"/>
        <v>39709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5090000</v>
      </c>
      <c r="B135" s="83">
        <f t="shared" si="5"/>
        <v>39709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5090000</v>
      </c>
      <c r="B136" s="83">
        <f t="shared" si="5"/>
        <v>39709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5090000</v>
      </c>
      <c r="B137" s="83">
        <f t="shared" si="5"/>
        <v>39709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5090000</v>
      </c>
      <c r="B138" s="83">
        <f t="shared" si="5"/>
        <v>39709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5090000</v>
      </c>
      <c r="B139" s="83">
        <f t="shared" si="5"/>
        <v>39709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5090000</v>
      </c>
      <c r="B140" s="83">
        <f t="shared" si="5"/>
        <v>39709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5090000</v>
      </c>
      <c r="B141" s="83">
        <f t="shared" si="5"/>
        <v>39709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5090000</v>
      </c>
      <c r="B142" s="83">
        <f t="shared" si="5"/>
        <v>39709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5090000</v>
      </c>
      <c r="B143" s="83">
        <f t="shared" si="5"/>
        <v>39709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5090000</v>
      </c>
      <c r="B144" s="83">
        <f t="shared" si="5"/>
        <v>39709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5090000</v>
      </c>
      <c r="B145" s="83">
        <f t="shared" si="5"/>
        <v>39709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5090000</v>
      </c>
      <c r="B146" s="83">
        <f t="shared" si="5"/>
        <v>39709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5090000</v>
      </c>
      <c r="B147" s="83">
        <f t="shared" si="5"/>
        <v>39709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5090000</v>
      </c>
      <c r="B148" s="83">
        <f t="shared" si="5"/>
        <v>39709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5090000</v>
      </c>
      <c r="B149" s="83">
        <f t="shared" si="5"/>
        <v>39709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5090000</v>
      </c>
      <c r="B150" s="83">
        <f t="shared" si="5"/>
        <v>39709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5090000</v>
      </c>
      <c r="B151" s="83">
        <f t="shared" si="5"/>
        <v>39709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5090000</v>
      </c>
      <c r="B152" s="83">
        <f t="shared" si="5"/>
        <v>39709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5090000</v>
      </c>
      <c r="B153" s="83">
        <f t="shared" si="5"/>
        <v>39709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5090000</v>
      </c>
      <c r="B154" s="83">
        <f t="shared" si="6"/>
        <v>39709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5090000</v>
      </c>
      <c r="B155" s="83">
        <f t="shared" si="6"/>
        <v>39709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5090000</v>
      </c>
      <c r="B156" s="83">
        <f t="shared" si="6"/>
        <v>39709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5090000</v>
      </c>
      <c r="B157" s="83">
        <f t="shared" si="6"/>
        <v>39709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5090000</v>
      </c>
      <c r="B158" s="83">
        <f t="shared" si="6"/>
        <v>39709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5090000</v>
      </c>
      <c r="B159" s="83">
        <f t="shared" si="6"/>
        <v>39709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5090000</v>
      </c>
      <c r="B160" s="83">
        <f t="shared" si="6"/>
        <v>39709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5090000</v>
      </c>
      <c r="B161" s="83">
        <f t="shared" si="6"/>
        <v>39709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5090000</v>
      </c>
      <c r="B162" s="83">
        <f t="shared" si="6"/>
        <v>39709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5090000</v>
      </c>
      <c r="B163" s="83">
        <f t="shared" si="6"/>
        <v>39709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5090000</v>
      </c>
      <c r="B164" s="83">
        <f t="shared" si="6"/>
        <v>39709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5090000</v>
      </c>
      <c r="B165" s="83">
        <f t="shared" si="6"/>
        <v>39709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5090000</v>
      </c>
      <c r="B166" s="83">
        <f t="shared" si="6"/>
        <v>39709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5090000</v>
      </c>
      <c r="B167" s="83">
        <f t="shared" si="6"/>
        <v>39709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5090000</v>
      </c>
      <c r="B168" s="83">
        <f t="shared" si="6"/>
        <v>39709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5090000</v>
      </c>
      <c r="B169" s="83">
        <f t="shared" si="6"/>
        <v>39709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5090000</v>
      </c>
      <c r="B170" s="83">
        <f t="shared" si="6"/>
        <v>39709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5090000</v>
      </c>
      <c r="B171" s="83">
        <f t="shared" si="6"/>
        <v>39709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5090000</v>
      </c>
      <c r="B172" s="83">
        <f t="shared" si="6"/>
        <v>39709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5090000</v>
      </c>
      <c r="B173" s="83">
        <f t="shared" si="6"/>
        <v>39709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5090000</v>
      </c>
      <c r="B174" s="83">
        <f t="shared" si="6"/>
        <v>39709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5090000</v>
      </c>
      <c r="B175" s="83">
        <f t="shared" si="6"/>
        <v>39709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5090000</v>
      </c>
      <c r="B176" s="83">
        <f t="shared" si="6"/>
        <v>39709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5090000</v>
      </c>
      <c r="B177" s="83">
        <f t="shared" si="6"/>
        <v>39709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5090000</v>
      </c>
      <c r="B178" s="83">
        <f t="shared" si="6"/>
        <v>39709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5090000</v>
      </c>
      <c r="B179" s="83">
        <f t="shared" si="6"/>
        <v>39709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5090000</v>
      </c>
      <c r="B180" s="83">
        <f t="shared" si="6"/>
        <v>39709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5090000</v>
      </c>
      <c r="B181" s="83">
        <f t="shared" si="6"/>
        <v>39709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5090000</v>
      </c>
      <c r="B182" s="83">
        <f t="shared" si="6"/>
        <v>39709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5090000</v>
      </c>
      <c r="B183" s="83">
        <f t="shared" si="6"/>
        <v>39709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5090000</v>
      </c>
      <c r="B184" s="83">
        <f t="shared" si="6"/>
        <v>39709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5090000</v>
      </c>
      <c r="B185" s="83">
        <f t="shared" si="6"/>
        <v>39709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5090000</v>
      </c>
      <c r="B186" s="83">
        <f t="shared" si="7"/>
        <v>39709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5090000</v>
      </c>
      <c r="B187" s="83">
        <f t="shared" si="7"/>
        <v>39709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5090000</v>
      </c>
      <c r="B188" s="83">
        <f t="shared" si="7"/>
        <v>39709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5090000</v>
      </c>
      <c r="B189" s="83">
        <f t="shared" si="7"/>
        <v>39709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5090000</v>
      </c>
      <c r="B190" s="83">
        <f t="shared" si="7"/>
        <v>39709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5090000</v>
      </c>
      <c r="B191" s="83">
        <f t="shared" si="7"/>
        <v>39709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5090000</v>
      </c>
      <c r="B192" s="83">
        <f t="shared" si="7"/>
        <v>39709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5090000</v>
      </c>
      <c r="B193" s="83">
        <f t="shared" si="7"/>
        <v>39709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5090000</v>
      </c>
      <c r="B194" s="83">
        <f t="shared" si="7"/>
        <v>39709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5090000</v>
      </c>
      <c r="B195" s="83">
        <f t="shared" si="7"/>
        <v>39709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5090000</v>
      </c>
      <c r="B196" s="83">
        <f t="shared" si="7"/>
        <v>39709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5090000</v>
      </c>
      <c r="B197" s="83">
        <f t="shared" si="7"/>
        <v>39709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5090000</v>
      </c>
      <c r="B198" s="83">
        <f t="shared" si="7"/>
        <v>39709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5090000</v>
      </c>
      <c r="B199" s="83">
        <f t="shared" si="7"/>
        <v>39709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5090000</v>
      </c>
      <c r="B200" s="83">
        <f t="shared" si="7"/>
        <v>39709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5090000</v>
      </c>
      <c r="B201" s="83">
        <f t="shared" si="7"/>
        <v>39709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5090000</v>
      </c>
      <c r="B202" s="83">
        <f t="shared" si="7"/>
        <v>39709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5090000</v>
      </c>
      <c r="B203" s="83">
        <f t="shared" si="7"/>
        <v>39709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5090000</v>
      </c>
      <c r="B204" s="83">
        <f t="shared" si="7"/>
        <v>39709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5090000</v>
      </c>
      <c r="B205" s="83">
        <f t="shared" si="7"/>
        <v>39709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5090000</v>
      </c>
      <c r="B206" s="83">
        <f t="shared" si="7"/>
        <v>39709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5090000</v>
      </c>
      <c r="B207" s="83">
        <f t="shared" si="7"/>
        <v>39709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5090000</v>
      </c>
      <c r="B208" s="83">
        <f t="shared" si="7"/>
        <v>39709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5090000</v>
      </c>
      <c r="B209" s="83">
        <f t="shared" si="7"/>
        <v>39709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5090000</v>
      </c>
      <c r="B210" s="83">
        <f t="shared" si="7"/>
        <v>39709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5090000</v>
      </c>
      <c r="B211" s="83">
        <f t="shared" si="7"/>
        <v>39709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5090000</v>
      </c>
      <c r="B212" s="83">
        <f t="shared" si="7"/>
        <v>39709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5090000</v>
      </c>
      <c r="B213" s="83">
        <f t="shared" si="7"/>
        <v>39709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5090000</v>
      </c>
      <c r="B214" s="83">
        <f t="shared" si="7"/>
        <v>39709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5090000</v>
      </c>
      <c r="B215" s="83">
        <f t="shared" si="7"/>
        <v>39709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5090000</v>
      </c>
      <c r="B216" s="83">
        <f t="shared" si="7"/>
        <v>39709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5090000</v>
      </c>
      <c r="B217" s="83">
        <f t="shared" si="7"/>
        <v>39709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5090000</v>
      </c>
      <c r="B218" s="83">
        <f t="shared" si="8"/>
        <v>39709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5090000</v>
      </c>
      <c r="B219" s="83">
        <f t="shared" si="8"/>
        <v>39709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5090000</v>
      </c>
      <c r="B220" s="83">
        <f t="shared" si="8"/>
        <v>39709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5090000</v>
      </c>
      <c r="B221" s="83">
        <f t="shared" si="8"/>
        <v>39709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5090000</v>
      </c>
      <c r="B222" s="83">
        <f t="shared" si="8"/>
        <v>39709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5090000</v>
      </c>
      <c r="B223" s="83">
        <f t="shared" si="8"/>
        <v>39709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5090000</v>
      </c>
      <c r="B224" s="83">
        <f t="shared" si="8"/>
        <v>39709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5090000</v>
      </c>
      <c r="B225" s="83">
        <f t="shared" si="8"/>
        <v>39709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5090000</v>
      </c>
      <c r="B226" s="83">
        <f t="shared" si="8"/>
        <v>39709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5090000</v>
      </c>
      <c r="B227" s="83">
        <f t="shared" si="8"/>
        <v>39709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5090000</v>
      </c>
      <c r="B228" s="83">
        <f t="shared" si="8"/>
        <v>39709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5090000</v>
      </c>
      <c r="B229" s="83">
        <f t="shared" si="8"/>
        <v>39709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5090000</v>
      </c>
      <c r="B230" s="83">
        <f t="shared" si="8"/>
        <v>39709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5090000</v>
      </c>
      <c r="B231" s="83">
        <f t="shared" si="8"/>
        <v>39709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5090000</v>
      </c>
      <c r="B232" s="83">
        <f t="shared" si="8"/>
        <v>39709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5090000</v>
      </c>
      <c r="B233" s="83">
        <f t="shared" si="8"/>
        <v>39709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5090000</v>
      </c>
      <c r="B234" s="83">
        <f t="shared" si="8"/>
        <v>39709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5090000</v>
      </c>
      <c r="B235" s="83">
        <f t="shared" si="8"/>
        <v>39709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5090000</v>
      </c>
      <c r="B236" s="83">
        <f t="shared" si="8"/>
        <v>39709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5090000</v>
      </c>
      <c r="B237" s="83">
        <f t="shared" si="8"/>
        <v>39709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5090000</v>
      </c>
      <c r="B238" s="83">
        <f t="shared" si="8"/>
        <v>39709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5090000</v>
      </c>
      <c r="B239" s="83">
        <f t="shared" si="8"/>
        <v>39709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5090000</v>
      </c>
      <c r="B240" s="83">
        <f t="shared" si="8"/>
        <v>39709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5090000</v>
      </c>
      <c r="B241" s="83">
        <f t="shared" si="8"/>
        <v>39709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5090000</v>
      </c>
      <c r="B242" s="83">
        <f t="shared" si="8"/>
        <v>39709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5090000</v>
      </c>
      <c r="B243" s="83">
        <f t="shared" si="8"/>
        <v>39709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CELE  -  Cabrerets  -  05 090000</dc:title>
  <dc:subject>Mesure du 18/09/2008</dc:subject>
  <dc:creator>Diren M.P.  /  Laboratoire d'hydrobiologie</dc:creator>
  <cp:keywords/>
  <dc:description>Prélèvement effectué par J.M. Baradat  -  Analyse réalisée par G. Grosset</dc:description>
  <cp:lastModifiedBy>jean-marie.baradat</cp:lastModifiedBy>
  <cp:lastPrinted>2007-03-15T14:55:31Z</cp:lastPrinted>
  <dcterms:created xsi:type="dcterms:W3CDTF">2006-11-24T10:55:07Z</dcterms:created>
  <dcterms:modified xsi:type="dcterms:W3CDTF">2012-01-24T11:47:33Z</dcterms:modified>
  <cp:category/>
  <cp:version/>
  <cp:contentType/>
  <cp:contentStatus/>
</cp:coreProperties>
</file>