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<sst xmlns="http://schemas.openxmlformats.org/spreadsheetml/2006/main" count="441" uniqueCount="299">
  <si>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</si>
  <si>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</si>
  <si>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</si>
  <si>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</si>
  <si>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</si>
  <si>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</si>
  <si>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</si>
  <si>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</si>
  <si>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</si>
  <si>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</si>
  <si>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</si>
  <si>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</si>
  <si>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</si>
  <si>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</si>
  <si>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</si>
  <si>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</si>
  <si>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</si>
  <si>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</si>
  <si>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</si>
  <si>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</si>
  <si>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</si>
  <si>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</si>
  <si>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</si>
  <si>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</si>
  <si>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</si>
  <si>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</si>
  <si>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</si>
  <si>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</si>
  <si>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</si>
  <si>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</si>
  <si>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</si>
  <si>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</si>
  <si>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</si>
  <si>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</si>
  <si>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</si>
  <si>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</si>
  <si>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</si>
  <si>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</si>
  <si>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</si>
  <si>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</si>
  <si>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</si>
  <si>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</si>
  <si>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</si>
  <si>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</si>
  <si>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</si>
  <si>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</si>
  <si>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</si>
  <si>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</si>
  <si>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</si>
  <si>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</si>
  <si>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</si>
  <si>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</si>
  <si>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</si>
  <si>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</si>
  <si>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</si>
  <si>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</si>
  <si>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</si>
  <si>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</si>
  <si>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</si>
  <si>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</si>
  <si>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</si>
  <si>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</si>
  <si>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</si>
  <si>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</si>
  <si>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</si>
  <si>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</si>
  <si>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</si>
  <si>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</si>
  <si>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</si>
  <si>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</si>
  <si>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</si>
  <si>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</si>
  <si>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</si>
  <si>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</si>
  <si>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</si>
  <si>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</si>
  <si>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</si>
  <si>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</si>
  <si>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</si>
  <si>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</si>
  <si>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</si>
  <si>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</si>
  <si>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</si>
  <si>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</si>
  <si>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</si>
  <si>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</si>
  <si>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</si>
  <si>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</si>
  <si>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</si>
  <si>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</si>
  <si>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</si>
  <si>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Truyère</t>
  </si>
  <si>
    <t>Rimeize\St-Alban\Limagnole</t>
  </si>
  <si>
    <t>Rimeize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</si>
  <si>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</si>
  <si>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</si>
  <si>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</si>
  <si>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</si>
  <si>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</si>
  <si>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</si>
  <si>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</si>
  <si>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</si>
  <si>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</si>
  <si>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</si>
  <si>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</si>
  <si>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</si>
  <si>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</si>
  <si>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</si>
  <si>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</si>
  <si>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</si>
  <si>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</si>
  <si>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</si>
  <si>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</si>
  <si>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niveau de le Ramio aval Limagnole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</si>
  <si>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</si>
  <si>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</si>
  <si>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</si>
  <si>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</si>
  <si>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</si>
  <si>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</si>
  <si>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</si>
  <si>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</si>
  <si>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</si>
  <si>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</si>
  <si>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</si>
  <si>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</si>
  <si>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</si>
  <si>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</si>
  <si>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</si>
  <si>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</si>
  <si>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</si>
  <si>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</si>
  <si>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</si>
  <si>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</si>
  <si>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</si>
  <si>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</si>
  <si>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</si>
  <si>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</si>
  <si>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</si>
  <si>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</si>
  <si>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</si>
  <si>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</si>
  <si>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</si>
  <si>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</si>
  <si>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</si>
  <si>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</si>
  <si>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</si>
  <si>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</si>
  <si>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</si>
  <si>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</si>
  <si>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</si>
  <si>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</si>
  <si>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</si>
  <si>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</si>
  <si>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</si>
  <si>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</si>
  <si>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</si>
  <si>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renoncules</t>
  </si>
  <si>
    <t>P3</t>
  </si>
  <si>
    <t>P4</t>
  </si>
  <si>
    <t>éléocharis</t>
  </si>
  <si>
    <t>P5</t>
  </si>
  <si>
    <t>P6</t>
  </si>
  <si>
    <t>diatomées, périphyton</t>
  </si>
  <si>
    <t>P7</t>
  </si>
  <si>
    <t>P8</t>
  </si>
  <si>
    <t>P9</t>
  </si>
  <si>
    <t>algues (Lemanea)</t>
  </si>
  <si>
    <t>P10</t>
  </si>
  <si>
    <t>P11</t>
  </si>
  <si>
    <t>algues filamenteuses</t>
  </si>
  <si>
    <t>P12</t>
  </si>
  <si>
    <t>périphyton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</si>
  <si>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</si>
  <si>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</si>
  <si>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</si>
  <si>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</si>
  <si>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</si>
  <si>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</si>
  <si>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</si>
  <si>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</si>
  <si>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</si>
  <si>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</si>
  <si>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</si>
  <si>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</si>
  <si>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</si>
  <si>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</si>
  <si>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</si>
  <si>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</si>
  <si>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</si>
  <si>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</si>
  <si>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</si>
  <si>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</si>
  <si>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</si>
  <si>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</si>
  <si>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Leuctra</t>
  </si>
  <si>
    <t>69</t>
  </si>
  <si>
    <t>Protonemura</t>
  </si>
  <si>
    <t>46</t>
  </si>
  <si>
    <t>Perlodes</t>
  </si>
  <si>
    <t>150</t>
  </si>
  <si>
    <t>Oligoplectrum</t>
  </si>
  <si>
    <t>263</t>
  </si>
  <si>
    <t>Micrasema</t>
  </si>
  <si>
    <t>268</t>
  </si>
  <si>
    <t>Goeridae</t>
  </si>
  <si>
    <t>286</t>
  </si>
  <si>
    <t>Silo</t>
  </si>
  <si>
    <t>292</t>
  </si>
  <si>
    <t>Hydropsyche</t>
  </si>
  <si>
    <t>212</t>
  </si>
  <si>
    <t>Ithytrichia</t>
  </si>
  <si>
    <t>198</t>
  </si>
  <si>
    <t>Lepidostoma</t>
  </si>
  <si>
    <t>305</t>
  </si>
  <si>
    <t>Ceraclea</t>
  </si>
  <si>
    <t>313</t>
  </si>
  <si>
    <t>Mystacides</t>
  </si>
  <si>
    <t>312</t>
  </si>
  <si>
    <t>Limnephilinae</t>
  </si>
  <si>
    <t>3163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</si>
  <si>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</si>
  <si>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</si>
  <si>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</si>
  <si>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</si>
  <si>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</si>
  <si>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</si>
  <si>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</si>
  <si>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</si>
  <si>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</si>
  <si>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</si>
  <si>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Brachycercus</t>
  </si>
  <si>
    <t>468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</si>
  <si>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</si>
  <si>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</si>
  <si>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</si>
  <si>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</si>
  <si>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</si>
  <si>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</si>
  <si>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</si>
  <si>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</si>
  <si>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</si>
  <si>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</si>
  <si>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Aphelocheirus</t>
  </si>
  <si>
    <t>721</t>
  </si>
  <si>
    <t>Gerris</t>
  </si>
  <si>
    <t>735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</si>
  <si>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</si>
  <si>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</si>
  <si>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</si>
  <si>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</si>
  <si>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</si>
  <si>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</si>
  <si>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</si>
  <si>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</si>
  <si>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Dupophilus</t>
  </si>
  <si>
    <t>620</t>
  </si>
  <si>
    <t>Oulimnius</t>
  </si>
  <si>
    <t>622</t>
  </si>
  <si>
    <t>Orectochilus</t>
  </si>
  <si>
    <t>515</t>
  </si>
  <si>
    <t>Hydraena</t>
  </si>
  <si>
    <t>608</t>
  </si>
  <si>
    <t>Anthomyidae</t>
  </si>
  <si>
    <t>847</t>
  </si>
  <si>
    <t>Athericidae</t>
  </si>
  <si>
    <t>838</t>
  </si>
  <si>
    <t>Blephariceridae</t>
  </si>
  <si>
    <t>747</t>
  </si>
  <si>
    <t>Chaoboridae</t>
  </si>
  <si>
    <t>791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</si>
  <si>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</si>
  <si>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</si>
  <si>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</si>
  <si>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</si>
  <si>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</si>
  <si>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</si>
  <si>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</si>
  <si>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</si>
  <si>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</si>
  <si>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</si>
  <si>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</si>
  <si>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</si>
  <si>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Onychogomphus</t>
  </si>
  <si>
    <t>682</t>
  </si>
  <si>
    <t>Sphaeriidae</t>
  </si>
  <si>
    <t>1042</t>
  </si>
  <si>
    <t>Ancylus</t>
  </si>
  <si>
    <t>1028</t>
  </si>
  <si>
    <t>Erpobdellidae</t>
  </si>
  <si>
    <t>928</t>
  </si>
  <si>
    <t>Gordiacea</t>
  </si>
  <si>
    <t>5189</t>
  </si>
  <si>
    <t>Nematoda</t>
  </si>
  <si>
    <t>1089</t>
  </si>
  <si>
    <t>Oligochaeta</t>
  </si>
  <si>
    <t>933</t>
  </si>
  <si>
    <t>Hydracarina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</si>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</sst>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71" fontId="15" fillId="3" borderId="16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76">
      <selection activeCell="E89" sqref="E89:G140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74</v>
      </c>
      <c r="B23" s="42">
        <v>5097860</v>
      </c>
      <c r="C23" s="42" t="s">
        <v>91</v>
      </c>
      <c r="D23" s="42" t="s">
        <v>92</v>
      </c>
      <c r="E23" s="42" t="s">
        <v>93</v>
      </c>
      <c r="F23" s="43"/>
      <c r="G23" s="42"/>
      <c r="H23" s="42"/>
      <c r="I23" s="42"/>
      <c r="J23" s="42" t="s">
        <v>30</v>
      </c>
      <c r="K23" s="44">
        <v>680678</v>
      </c>
      <c r="L23" s="44">
        <v>1976214</v>
      </c>
      <c r="M23" s="44">
        <v>680618</v>
      </c>
      <c r="N23" s="44">
        <v>1976422</v>
      </c>
      <c r="O23" s="44">
        <v>30</v>
      </c>
      <c r="P23" s="44">
        <v>250</v>
      </c>
      <c r="R23" s="25" t="s">
        <v>94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95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96</v>
      </c>
      <c r="B25" s="4"/>
      <c r="C25" s="4"/>
      <c r="D25" s="5"/>
      <c r="E25" s="5"/>
      <c r="F25" s="47"/>
      <c r="R25" s="48" t="s">
        <v>97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98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99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100</v>
      </c>
      <c r="C28" s="22"/>
      <c r="D28" s="22"/>
      <c r="E28" s="50"/>
      <c r="H28" s="2"/>
      <c r="I28" s="2"/>
      <c r="R28" s="51" t="s">
        <v>101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106</v>
      </c>
      <c r="B32" s="57" t="s">
        <v>107</v>
      </c>
      <c r="C32" s="31"/>
      <c r="D32" s="31"/>
      <c r="E32" s="58"/>
      <c r="G32" s="4" t="s">
        <v>108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109</v>
      </c>
      <c r="I35" s="60" t="s">
        <v>110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5" t="s">
        <v>109</v>
      </c>
      <c r="S38" s="62"/>
      <c r="T38" s="62"/>
      <c r="U38" s="3"/>
    </row>
    <row r="39" spans="1:21" ht="14.25">
      <c r="A39" s="66">
        <f>B23</f>
        <v>5097860</v>
      </c>
      <c r="B39" s="66">
        <f>C23</f>
        <v>0</v>
      </c>
      <c r="C39" s="67" t="s">
        <v>113</v>
      </c>
      <c r="D39" s="67">
        <v>39679</v>
      </c>
      <c r="E39" s="44">
        <v>21.1</v>
      </c>
      <c r="F39" s="68" t="s">
        <v>114</v>
      </c>
      <c r="G39" s="69" t="s">
        <v>10</v>
      </c>
      <c r="H39" s="70">
        <v>0.3</v>
      </c>
      <c r="S39" s="62"/>
      <c r="T39" s="62"/>
      <c r="U39" s="3"/>
    </row>
    <row r="40" spans="1:21" ht="14.25">
      <c r="A40" s="71">
        <f aca="true" t="shared" si="0" ref="A40:A50">+A$39</f>
        <v>5097860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39679</v>
      </c>
      <c r="E40" s="71">
        <f aca="true" t="shared" si="4" ref="E40:E50">+I$23</f>
        <v>0</v>
      </c>
      <c r="F40" s="68" t="s">
        <v>115</v>
      </c>
      <c r="G40" s="69" t="s">
        <v>17</v>
      </c>
      <c r="H40" s="70">
        <v>1.5</v>
      </c>
      <c r="S40" s="62"/>
      <c r="T40" s="62"/>
      <c r="U40" s="3"/>
    </row>
    <row r="41" spans="1:21" ht="14.25">
      <c r="A41" s="71">
        <f t="shared" si="0"/>
        <v>5097860</v>
      </c>
      <c r="B41" s="71">
        <f t="shared" si="1"/>
        <v>0</v>
      </c>
      <c r="C41" s="71">
        <f t="shared" si="2"/>
        <v>0</v>
      </c>
      <c r="D41" s="72">
        <f t="shared" si="3"/>
        <v>39679</v>
      </c>
      <c r="E41" s="71">
        <f t="shared" si="4"/>
        <v>0</v>
      </c>
      <c r="F41" s="68" t="s">
        <v>116</v>
      </c>
      <c r="G41" s="69" t="s">
        <v>24</v>
      </c>
      <c r="H41" s="70">
        <v>0.5</v>
      </c>
      <c r="S41" s="62"/>
      <c r="T41" s="62"/>
      <c r="U41" s="3"/>
    </row>
    <row r="42" spans="1:21" ht="14.25">
      <c r="A42" s="71">
        <f t="shared" si="0"/>
        <v>5097860</v>
      </c>
      <c r="B42" s="71">
        <f t="shared" si="1"/>
        <v>0</v>
      </c>
      <c r="C42" s="71">
        <f t="shared" si="2"/>
        <v>0</v>
      </c>
      <c r="D42" s="72">
        <f t="shared" si="3"/>
        <v>39679</v>
      </c>
      <c r="E42" s="71">
        <f t="shared" si="4"/>
        <v>0</v>
      </c>
      <c r="F42" s="68" t="s">
        <v>117</v>
      </c>
      <c r="G42" s="69" t="s">
        <v>31</v>
      </c>
      <c r="H42" s="70">
        <v>0.2</v>
      </c>
      <c r="S42" s="62"/>
      <c r="T42" s="62"/>
      <c r="U42" s="3"/>
    </row>
    <row r="43" spans="1:21" ht="14.25">
      <c r="A43" s="71">
        <f t="shared" si="0"/>
        <v>5097860</v>
      </c>
      <c r="B43" s="71">
        <f t="shared" si="1"/>
        <v>0</v>
      </c>
      <c r="C43" s="71">
        <f t="shared" si="2"/>
        <v>0</v>
      </c>
      <c r="D43" s="72">
        <f t="shared" si="3"/>
        <v>39679</v>
      </c>
      <c r="E43" s="71">
        <f t="shared" si="4"/>
        <v>0</v>
      </c>
      <c r="F43" s="68" t="s">
        <v>118</v>
      </c>
      <c r="G43" s="69" t="s">
        <v>37</v>
      </c>
      <c r="H43" s="70">
        <v>17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5097860</v>
      </c>
      <c r="B44" s="71">
        <f t="shared" si="1"/>
        <v>0</v>
      </c>
      <c r="C44" s="71">
        <f t="shared" si="2"/>
        <v>0</v>
      </c>
      <c r="D44" s="72">
        <f t="shared" si="3"/>
        <v>39679</v>
      </c>
      <c r="E44" s="71">
        <f t="shared" si="4"/>
        <v>0</v>
      </c>
      <c r="F44" s="68" t="s">
        <v>119</v>
      </c>
      <c r="G44" s="69" t="s">
        <v>43</v>
      </c>
      <c r="H44" s="70">
        <v>15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5097860</v>
      </c>
      <c r="B45" s="71">
        <f t="shared" si="1"/>
        <v>0</v>
      </c>
      <c r="C45" s="71">
        <f t="shared" si="2"/>
        <v>0</v>
      </c>
      <c r="D45" s="72">
        <f t="shared" si="3"/>
        <v>39679</v>
      </c>
      <c r="E45" s="71">
        <f t="shared" si="4"/>
        <v>0</v>
      </c>
      <c r="F45" s="68" t="s">
        <v>120</v>
      </c>
      <c r="G45" s="69" t="s">
        <v>48</v>
      </c>
      <c r="H45" s="70">
        <v>16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5097860</v>
      </c>
      <c r="B46" s="71">
        <f t="shared" si="1"/>
        <v>0</v>
      </c>
      <c r="C46" s="71">
        <f t="shared" si="2"/>
        <v>0</v>
      </c>
      <c r="D46" s="72">
        <f t="shared" si="3"/>
        <v>39679</v>
      </c>
      <c r="E46" s="71">
        <f t="shared" si="4"/>
        <v>0</v>
      </c>
      <c r="F46" s="68" t="s">
        <v>121</v>
      </c>
      <c r="G46" s="69" t="s">
        <v>52</v>
      </c>
      <c r="H46" s="70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5097860</v>
      </c>
      <c r="B47" s="71">
        <f t="shared" si="1"/>
        <v>0</v>
      </c>
      <c r="C47" s="71">
        <f t="shared" si="2"/>
        <v>0</v>
      </c>
      <c r="D47" s="72">
        <f t="shared" si="3"/>
        <v>39679</v>
      </c>
      <c r="E47" s="71">
        <f t="shared" si="4"/>
        <v>0</v>
      </c>
      <c r="F47" s="68" t="s">
        <v>122</v>
      </c>
      <c r="G47" s="69" t="s">
        <v>56</v>
      </c>
      <c r="H47" s="70"/>
    </row>
    <row r="48" spans="1:20" s="6" customFormat="1" ht="14.25">
      <c r="A48" s="71">
        <f t="shared" si="0"/>
        <v>5097860</v>
      </c>
      <c r="B48" s="71">
        <f t="shared" si="1"/>
        <v>0</v>
      </c>
      <c r="C48" s="71">
        <f t="shared" si="2"/>
        <v>0</v>
      </c>
      <c r="D48" s="72">
        <f t="shared" si="3"/>
        <v>39679</v>
      </c>
      <c r="E48" s="71">
        <f t="shared" si="4"/>
        <v>0</v>
      </c>
      <c r="F48" s="68" t="s">
        <v>123</v>
      </c>
      <c r="G48" s="69" t="s">
        <v>59</v>
      </c>
      <c r="H48" s="70">
        <v>10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5097860</v>
      </c>
      <c r="B49" s="71">
        <f t="shared" si="1"/>
        <v>0</v>
      </c>
      <c r="C49" s="71">
        <f t="shared" si="2"/>
        <v>0</v>
      </c>
      <c r="D49" s="72">
        <f t="shared" si="3"/>
        <v>39679</v>
      </c>
      <c r="E49" s="71">
        <f t="shared" si="4"/>
        <v>0</v>
      </c>
      <c r="F49" s="68" t="s">
        <v>124</v>
      </c>
      <c r="G49" s="69" t="s">
        <v>63</v>
      </c>
      <c r="H49" s="70">
        <v>4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5097860</v>
      </c>
      <c r="B50" s="71">
        <f t="shared" si="1"/>
        <v>0</v>
      </c>
      <c r="C50" s="71">
        <f t="shared" si="2"/>
        <v>0</v>
      </c>
      <c r="D50" s="72">
        <f t="shared" si="3"/>
        <v>39679</v>
      </c>
      <c r="E50" s="71">
        <f t="shared" si="4"/>
        <v>0</v>
      </c>
      <c r="F50" s="68" t="s">
        <v>125</v>
      </c>
      <c r="G50" s="69" t="s">
        <v>67</v>
      </c>
      <c r="H50" s="70">
        <v>34.5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126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127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111</v>
      </c>
      <c r="B55" s="22" t="s">
        <v>128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129</v>
      </c>
      <c r="B56" s="17" t="s">
        <v>128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130</v>
      </c>
      <c r="B57" s="17" t="s">
        <v>131</v>
      </c>
      <c r="C57" s="17"/>
      <c r="D57" s="17"/>
      <c r="E57" s="17"/>
      <c r="F57" s="54"/>
      <c r="G57" s="13"/>
      <c r="H57" s="80" t="s">
        <v>132</v>
      </c>
      <c r="I57" s="80" t="s">
        <v>112</v>
      </c>
      <c r="J57" s="80" t="s">
        <v>133</v>
      </c>
      <c r="T57" s="62"/>
      <c r="U57" s="62"/>
    </row>
    <row r="58" spans="1:21" ht="12.75">
      <c r="A58" s="26" t="s">
        <v>134</v>
      </c>
      <c r="B58" s="17" t="s">
        <v>135</v>
      </c>
      <c r="C58" s="17"/>
      <c r="D58" s="17"/>
      <c r="E58" s="17"/>
      <c r="F58" s="54"/>
      <c r="G58" s="13"/>
      <c r="H58" s="81" t="s">
        <v>136</v>
      </c>
      <c r="I58" s="81" t="s">
        <v>32</v>
      </c>
      <c r="J58" s="81" t="s">
        <v>137</v>
      </c>
      <c r="T58" s="62"/>
      <c r="U58" s="62"/>
    </row>
    <row r="59" spans="1:21" ht="12.75">
      <c r="A59" s="26" t="s">
        <v>138</v>
      </c>
      <c r="B59" s="17" t="s">
        <v>139</v>
      </c>
      <c r="C59" s="17"/>
      <c r="D59" s="17"/>
      <c r="E59" s="17"/>
      <c r="F59" s="54"/>
      <c r="G59" s="13"/>
      <c r="H59" s="82" t="s">
        <v>140</v>
      </c>
      <c r="I59" s="82" t="s">
        <v>11</v>
      </c>
      <c r="J59" s="82" t="s">
        <v>141</v>
      </c>
      <c r="T59" s="62"/>
      <c r="U59" s="62"/>
    </row>
    <row r="60" spans="1:21" ht="12.75">
      <c r="A60" s="26" t="s">
        <v>142</v>
      </c>
      <c r="B60" s="17" t="s">
        <v>143</v>
      </c>
      <c r="C60" s="17"/>
      <c r="D60" s="17"/>
      <c r="E60" s="17"/>
      <c r="F60" s="54"/>
      <c r="G60" s="13"/>
      <c r="H60" s="82" t="s">
        <v>144</v>
      </c>
      <c r="I60" s="82" t="s">
        <v>18</v>
      </c>
      <c r="J60" s="82" t="s">
        <v>145</v>
      </c>
      <c r="P60" s="2"/>
      <c r="Q60" s="2"/>
      <c r="R60" s="2"/>
      <c r="S60" s="2"/>
      <c r="T60" s="2"/>
      <c r="U60" s="2"/>
    </row>
    <row r="61" spans="1:21" ht="12.75">
      <c r="A61" s="26" t="s">
        <v>146</v>
      </c>
      <c r="B61" s="17" t="s">
        <v>147</v>
      </c>
      <c r="C61" s="17"/>
      <c r="D61" s="17"/>
      <c r="E61" s="17"/>
      <c r="F61" s="54"/>
      <c r="G61" s="83"/>
      <c r="H61" s="84" t="s">
        <v>148</v>
      </c>
      <c r="I61" s="84" t="s">
        <v>25</v>
      </c>
      <c r="J61" s="84" t="s">
        <v>149</v>
      </c>
      <c r="O61" s="2"/>
      <c r="T61" s="62"/>
      <c r="U61" s="62"/>
    </row>
    <row r="62" spans="1:21" ht="12.75">
      <c r="A62" s="30" t="s">
        <v>150</v>
      </c>
      <c r="B62" s="31" t="s">
        <v>151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152</v>
      </c>
      <c r="H64" s="87" t="s">
        <v>152</v>
      </c>
      <c r="I64" s="87" t="s">
        <v>152</v>
      </c>
      <c r="J64" s="87" t="s">
        <v>152</v>
      </c>
      <c r="K64" s="87" t="s">
        <v>152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104</v>
      </c>
      <c r="C65" s="88" t="s">
        <v>153</v>
      </c>
      <c r="D65" s="88" t="s">
        <v>111</v>
      </c>
      <c r="E65" s="88" t="s">
        <v>129</v>
      </c>
      <c r="F65" s="88" t="s">
        <v>130</v>
      </c>
      <c r="G65" s="88" t="s">
        <v>134</v>
      </c>
      <c r="H65" s="88" t="s">
        <v>138</v>
      </c>
      <c r="I65" s="88" t="s">
        <v>142</v>
      </c>
      <c r="J65" s="88" t="s">
        <v>146</v>
      </c>
      <c r="K65" s="88" t="s">
        <v>150</v>
      </c>
      <c r="T65" s="62"/>
      <c r="U65" s="62"/>
    </row>
    <row r="66" spans="1:21" ht="14.25">
      <c r="A66" s="66">
        <f>A39</f>
        <v>5097860</v>
      </c>
      <c r="B66" s="89">
        <f>D39</f>
        <v>39679</v>
      </c>
      <c r="C66" s="90" t="s">
        <v>154</v>
      </c>
      <c r="D66" s="91" t="s">
        <v>10</v>
      </c>
      <c r="E66" s="91" t="s">
        <v>18</v>
      </c>
      <c r="F66" s="92" t="s">
        <v>12</v>
      </c>
      <c r="G66" s="70">
        <v>7</v>
      </c>
      <c r="H66" s="70">
        <v>0</v>
      </c>
      <c r="I66" s="70"/>
      <c r="J66" s="70" t="s">
        <v>155</v>
      </c>
      <c r="K66" s="70">
        <v>5</v>
      </c>
      <c r="T66" s="62"/>
      <c r="U66" s="62"/>
    </row>
    <row r="67" spans="1:21" ht="14.25">
      <c r="A67" s="93">
        <f aca="true" t="shared" si="5" ref="A67:A77">+A$66</f>
        <v>5097860</v>
      </c>
      <c r="B67" s="94">
        <f aca="true" t="shared" si="6" ref="B67:B77">+B$66</f>
        <v>39679</v>
      </c>
      <c r="C67" s="90" t="s">
        <v>156</v>
      </c>
      <c r="D67" s="92" t="s">
        <v>17</v>
      </c>
      <c r="E67" s="92" t="s">
        <v>18</v>
      </c>
      <c r="F67" s="92" t="s">
        <v>12</v>
      </c>
      <c r="G67" s="70">
        <v>20</v>
      </c>
      <c r="H67" s="70">
        <v>0</v>
      </c>
      <c r="I67" s="70"/>
      <c r="J67" s="70" t="s">
        <v>157</v>
      </c>
      <c r="K67" s="70">
        <v>5</v>
      </c>
      <c r="T67" s="62"/>
      <c r="U67" s="62"/>
    </row>
    <row r="68" spans="1:21" ht="14.25">
      <c r="A68" s="93">
        <f t="shared" si="5"/>
        <v>5097860</v>
      </c>
      <c r="B68" s="94">
        <f t="shared" si="6"/>
        <v>39679</v>
      </c>
      <c r="C68" s="90" t="s">
        <v>158</v>
      </c>
      <c r="D68" s="92" t="s">
        <v>31</v>
      </c>
      <c r="E68" s="92" t="s">
        <v>11</v>
      </c>
      <c r="F68" s="92" t="s">
        <v>12</v>
      </c>
      <c r="G68" s="70">
        <v>12</v>
      </c>
      <c r="H68" s="70">
        <v>2</v>
      </c>
      <c r="I68" s="70"/>
      <c r="J68" s="70"/>
      <c r="K68" s="70"/>
      <c r="T68" s="62"/>
      <c r="U68" s="62"/>
    </row>
    <row r="69" spans="1:21" ht="14.25">
      <c r="A69" s="93">
        <f t="shared" si="5"/>
        <v>5097860</v>
      </c>
      <c r="B69" s="94">
        <f t="shared" si="6"/>
        <v>39679</v>
      </c>
      <c r="C69" s="90" t="s">
        <v>159</v>
      </c>
      <c r="D69" s="92" t="s">
        <v>52</v>
      </c>
      <c r="E69" s="92" t="s">
        <v>32</v>
      </c>
      <c r="F69" s="92" t="s">
        <v>12</v>
      </c>
      <c r="G69" s="70">
        <v>27</v>
      </c>
      <c r="H69" s="70">
        <v>0</v>
      </c>
      <c r="I69" s="70"/>
      <c r="J69" s="70" t="s">
        <v>160</v>
      </c>
      <c r="K69" s="70">
        <v>5</v>
      </c>
      <c r="T69" s="62"/>
      <c r="U69" s="62"/>
    </row>
    <row r="70" spans="1:21" ht="14.25">
      <c r="A70" s="93">
        <f t="shared" si="5"/>
        <v>5097860</v>
      </c>
      <c r="B70" s="94">
        <f t="shared" si="6"/>
        <v>39679</v>
      </c>
      <c r="C70" s="90" t="s">
        <v>161</v>
      </c>
      <c r="D70" s="92" t="s">
        <v>37</v>
      </c>
      <c r="E70" s="92" t="s">
        <v>18</v>
      </c>
      <c r="F70" s="92" t="s">
        <v>19</v>
      </c>
      <c r="G70" s="70">
        <v>35</v>
      </c>
      <c r="H70" s="70">
        <v>0</v>
      </c>
      <c r="I70" s="70"/>
      <c r="J70" s="70"/>
      <c r="K70" s="70"/>
      <c r="T70" s="62"/>
      <c r="U70" s="62"/>
    </row>
    <row r="71" spans="1:21" ht="14.25">
      <c r="A71" s="93">
        <f t="shared" si="5"/>
        <v>5097860</v>
      </c>
      <c r="B71" s="94">
        <f t="shared" si="6"/>
        <v>39679</v>
      </c>
      <c r="C71" s="90" t="s">
        <v>162</v>
      </c>
      <c r="D71" s="92" t="s">
        <v>43</v>
      </c>
      <c r="E71" s="92" t="s">
        <v>18</v>
      </c>
      <c r="F71" s="92" t="s">
        <v>19</v>
      </c>
      <c r="G71" s="70">
        <v>23</v>
      </c>
      <c r="H71" s="70">
        <v>0</v>
      </c>
      <c r="I71" s="70" t="s">
        <v>9</v>
      </c>
      <c r="J71" s="70" t="s">
        <v>163</v>
      </c>
      <c r="K71" s="70">
        <v>3</v>
      </c>
      <c r="T71" s="62"/>
      <c r="U71" s="62"/>
    </row>
    <row r="72" spans="1:21" ht="14.25">
      <c r="A72" s="93">
        <f t="shared" si="5"/>
        <v>5097860</v>
      </c>
      <c r="B72" s="94">
        <f t="shared" si="6"/>
        <v>39679</v>
      </c>
      <c r="C72" s="90" t="s">
        <v>164</v>
      </c>
      <c r="D72" s="92" t="s">
        <v>48</v>
      </c>
      <c r="E72" s="92" t="s">
        <v>11</v>
      </c>
      <c r="F72" s="92" t="s">
        <v>19</v>
      </c>
      <c r="G72" s="70">
        <v>30</v>
      </c>
      <c r="H72" s="70">
        <v>0</v>
      </c>
      <c r="I72" s="70" t="s">
        <v>16</v>
      </c>
      <c r="J72" s="70"/>
      <c r="K72" s="70">
        <v>0</v>
      </c>
      <c r="T72" s="62"/>
      <c r="U72" s="62"/>
    </row>
    <row r="73" spans="1:21" ht="14.25">
      <c r="A73" s="93">
        <f t="shared" si="5"/>
        <v>5097860</v>
      </c>
      <c r="B73" s="94">
        <f t="shared" si="6"/>
        <v>39679</v>
      </c>
      <c r="C73" s="90" t="s">
        <v>165</v>
      </c>
      <c r="D73" s="92" t="s">
        <v>59</v>
      </c>
      <c r="E73" s="92" t="s">
        <v>32</v>
      </c>
      <c r="F73" s="92" t="s">
        <v>19</v>
      </c>
      <c r="G73" s="70">
        <v>30</v>
      </c>
      <c r="H73" s="70">
        <v>0</v>
      </c>
      <c r="I73" s="70" t="s">
        <v>16</v>
      </c>
      <c r="J73" s="70"/>
      <c r="K73" s="70">
        <v>0</v>
      </c>
      <c r="T73" s="62"/>
      <c r="U73" s="62"/>
    </row>
    <row r="74" spans="1:21" ht="14.25">
      <c r="A74" s="93">
        <f t="shared" si="5"/>
        <v>5097860</v>
      </c>
      <c r="B74" s="94">
        <f t="shared" si="6"/>
        <v>39679</v>
      </c>
      <c r="C74" s="90" t="s">
        <v>166</v>
      </c>
      <c r="D74" s="92" t="s">
        <v>67</v>
      </c>
      <c r="E74" s="92" t="s">
        <v>18</v>
      </c>
      <c r="F74" s="92" t="s">
        <v>26</v>
      </c>
      <c r="G74" s="70">
        <v>42</v>
      </c>
      <c r="H74" s="70">
        <v>0</v>
      </c>
      <c r="I74" s="70" t="s">
        <v>9</v>
      </c>
      <c r="J74" s="70" t="s">
        <v>167</v>
      </c>
      <c r="K74" s="70">
        <v>2</v>
      </c>
      <c r="T74" s="62"/>
      <c r="U74" s="62"/>
    </row>
    <row r="75" spans="1:21" ht="14.25">
      <c r="A75" s="93">
        <f t="shared" si="5"/>
        <v>5097860</v>
      </c>
      <c r="B75" s="94">
        <f t="shared" si="6"/>
        <v>39679</v>
      </c>
      <c r="C75" s="90" t="s">
        <v>168</v>
      </c>
      <c r="D75" s="92" t="s">
        <v>67</v>
      </c>
      <c r="E75" s="92" t="s">
        <v>11</v>
      </c>
      <c r="F75" s="92" t="s">
        <v>26</v>
      </c>
      <c r="G75" s="70">
        <v>69</v>
      </c>
      <c r="H75" s="70">
        <v>1</v>
      </c>
      <c r="I75" s="70" t="s">
        <v>9</v>
      </c>
      <c r="J75" s="70"/>
      <c r="K75" s="70">
        <v>0</v>
      </c>
      <c r="T75" s="62"/>
      <c r="U75" s="62"/>
    </row>
    <row r="76" spans="1:21" ht="14.25">
      <c r="A76" s="93">
        <f t="shared" si="5"/>
        <v>5097860</v>
      </c>
      <c r="B76" s="94">
        <f t="shared" si="6"/>
        <v>39679</v>
      </c>
      <c r="C76" s="90" t="s">
        <v>169</v>
      </c>
      <c r="D76" s="92" t="s">
        <v>67</v>
      </c>
      <c r="E76" s="92" t="s">
        <v>32</v>
      </c>
      <c r="F76" s="92" t="s">
        <v>26</v>
      </c>
      <c r="G76" s="70">
        <v>20</v>
      </c>
      <c r="H76" s="70">
        <v>3</v>
      </c>
      <c r="I76" s="70" t="s">
        <v>9</v>
      </c>
      <c r="J76" s="70" t="s">
        <v>170</v>
      </c>
      <c r="K76" s="70">
        <v>2</v>
      </c>
      <c r="T76" s="62"/>
      <c r="U76" s="62"/>
    </row>
    <row r="77" spans="1:21" ht="14.25">
      <c r="A77" s="93">
        <f t="shared" si="5"/>
        <v>5097860</v>
      </c>
      <c r="B77" s="94">
        <f t="shared" si="6"/>
        <v>39679</v>
      </c>
      <c r="C77" s="90" t="s">
        <v>171</v>
      </c>
      <c r="D77" s="92" t="s">
        <v>37</v>
      </c>
      <c r="E77" s="92" t="s">
        <v>11</v>
      </c>
      <c r="F77" s="92" t="s">
        <v>26</v>
      </c>
      <c r="G77" s="70">
        <v>22</v>
      </c>
      <c r="H77" s="70">
        <v>2</v>
      </c>
      <c r="I77" s="70" t="s">
        <v>9</v>
      </c>
      <c r="J77" s="70" t="s">
        <v>172</v>
      </c>
      <c r="K77" s="70">
        <v>3</v>
      </c>
      <c r="T77" s="62"/>
      <c r="U77" s="62"/>
    </row>
    <row r="78" spans="1:21" ht="16.5">
      <c r="A78" s="5"/>
      <c r="T78" s="62"/>
      <c r="U78" s="62"/>
    </row>
    <row r="79" spans="1:21" ht="16.5">
      <c r="A79" s="4" t="s">
        <v>173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174</v>
      </c>
      <c r="B82" s="22" t="s">
        <v>175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176</v>
      </c>
      <c r="B83" s="16" t="s">
        <v>177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130</v>
      </c>
      <c r="B84" s="31" t="s">
        <v>178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152</v>
      </c>
      <c r="D86" s="39" t="s">
        <v>88</v>
      </c>
      <c r="E86" s="97" t="s">
        <v>179</v>
      </c>
      <c r="F86" s="97"/>
      <c r="G86" s="97"/>
      <c r="H86" s="98" t="s">
        <v>180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104</v>
      </c>
      <c r="C87" s="41" t="s">
        <v>174</v>
      </c>
      <c r="D87" s="99" t="s">
        <v>176</v>
      </c>
      <c r="E87" s="41" t="s">
        <v>12</v>
      </c>
      <c r="F87" s="41" t="s">
        <v>19</v>
      </c>
      <c r="G87" s="41" t="s">
        <v>26</v>
      </c>
      <c r="H87" s="100" t="s">
        <v>181</v>
      </c>
      <c r="I87" s="41" t="s">
        <v>182</v>
      </c>
      <c r="J87" s="41" t="s">
        <v>183</v>
      </c>
      <c r="K87" s="41" t="s">
        <v>184</v>
      </c>
      <c r="L87" s="41" t="s">
        <v>185</v>
      </c>
      <c r="M87" s="41" t="s">
        <v>186</v>
      </c>
      <c r="N87" s="41" t="s">
        <v>187</v>
      </c>
      <c r="O87" s="41" t="s">
        <v>188</v>
      </c>
      <c r="P87" s="41" t="s">
        <v>189</v>
      </c>
      <c r="Q87" s="41" t="s">
        <v>190</v>
      </c>
      <c r="R87" s="41" t="s">
        <v>191</v>
      </c>
      <c r="S87" s="41" t="s">
        <v>192</v>
      </c>
      <c r="T87" s="62"/>
      <c r="U87" s="62"/>
    </row>
    <row r="88" spans="1:21" ht="15.75">
      <c r="A88" s="66">
        <f>A66</f>
        <v>5097860</v>
      </c>
      <c r="B88" s="89">
        <f>B66</f>
        <v>39679</v>
      </c>
      <c r="C88" s="70" t="s">
        <v>193</v>
      </c>
      <c r="D88" s="101" t="s">
        <v>194</v>
      </c>
      <c r="E88" s="70">
        <f aca="true" t="shared" si="7" ref="E88:E140">SUM(H88:K88)</f>
        <v>0</v>
      </c>
      <c r="F88" s="70">
        <f aca="true" t="shared" si="8" ref="F88:F140">SUM(L88:O88)</f>
        <v>0</v>
      </c>
      <c r="G88" s="70">
        <f aca="true" t="shared" si="9" ref="G88:G140">SUM(P88:S88)</f>
        <v>3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>
        <v>3</v>
      </c>
      <c r="T88" s="62"/>
      <c r="U88" s="62"/>
    </row>
    <row r="89" spans="1:21" ht="15.75">
      <c r="A89" s="93">
        <f aca="true" t="shared" si="10" ref="A89:A243">+A$88</f>
        <v>5097860</v>
      </c>
      <c r="B89" s="94">
        <f aca="true" t="shared" si="11" ref="B89:B243">+B$88</f>
        <v>39679</v>
      </c>
      <c r="C89" s="70" t="s">
        <v>195</v>
      </c>
      <c r="D89" s="101" t="s">
        <v>196</v>
      </c>
      <c r="E89" s="70">
        <f t="shared" si="7"/>
        <v>36</v>
      </c>
      <c r="F89" s="70">
        <f t="shared" si="8"/>
        <v>71</v>
      </c>
      <c r="G89" s="70">
        <f t="shared" si="9"/>
        <v>17</v>
      </c>
      <c r="H89" s="70">
        <v>24</v>
      </c>
      <c r="I89" s="70">
        <v>3</v>
      </c>
      <c r="J89" s="70">
        <v>5</v>
      </c>
      <c r="K89" s="70">
        <v>4</v>
      </c>
      <c r="L89" s="70">
        <v>3</v>
      </c>
      <c r="M89" s="70">
        <v>4</v>
      </c>
      <c r="N89" s="70">
        <v>64</v>
      </c>
      <c r="O89" s="70"/>
      <c r="P89" s="70">
        <v>1</v>
      </c>
      <c r="Q89" s="70"/>
      <c r="R89" s="70"/>
      <c r="S89" s="70">
        <v>16</v>
      </c>
      <c r="T89" s="62"/>
      <c r="U89" s="62"/>
    </row>
    <row r="90" spans="1:21" ht="15.75">
      <c r="A90" s="93">
        <f t="shared" si="10"/>
        <v>5097860</v>
      </c>
      <c r="B90" s="94">
        <f t="shared" si="11"/>
        <v>39679</v>
      </c>
      <c r="C90" s="70" t="s">
        <v>197</v>
      </c>
      <c r="D90" s="101" t="s">
        <v>198</v>
      </c>
      <c r="E90" s="70">
        <f t="shared" si="7"/>
        <v>71</v>
      </c>
      <c r="F90" s="70">
        <f t="shared" si="8"/>
        <v>0</v>
      </c>
      <c r="G90" s="70">
        <f t="shared" si="9"/>
        <v>0</v>
      </c>
      <c r="H90" s="70">
        <v>49</v>
      </c>
      <c r="I90" s="70"/>
      <c r="J90" s="70">
        <v>22</v>
      </c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5.75">
      <c r="A91" s="93">
        <f t="shared" si="10"/>
        <v>5097860</v>
      </c>
      <c r="B91" s="94">
        <f t="shared" si="11"/>
        <v>39679</v>
      </c>
      <c r="C91" s="70" t="s">
        <v>199</v>
      </c>
      <c r="D91" s="101" t="s">
        <v>200</v>
      </c>
      <c r="E91" s="70">
        <f t="shared" si="7"/>
        <v>7</v>
      </c>
      <c r="F91" s="70">
        <f t="shared" si="8"/>
        <v>16</v>
      </c>
      <c r="G91" s="70">
        <f t="shared" si="9"/>
        <v>9</v>
      </c>
      <c r="H91" s="70">
        <v>7</v>
      </c>
      <c r="I91" s="70"/>
      <c r="J91" s="70"/>
      <c r="K91" s="70"/>
      <c r="L91" s="70">
        <v>4</v>
      </c>
      <c r="M91" s="70"/>
      <c r="N91" s="70">
        <v>12</v>
      </c>
      <c r="O91" s="70"/>
      <c r="P91" s="70"/>
      <c r="Q91" s="70">
        <v>1</v>
      </c>
      <c r="R91" s="70"/>
      <c r="S91" s="70">
        <v>8</v>
      </c>
      <c r="T91" s="62"/>
      <c r="U91" s="62"/>
    </row>
    <row r="92" spans="1:21" ht="15.75">
      <c r="A92" s="93">
        <f t="shared" si="10"/>
        <v>5097860</v>
      </c>
      <c r="B92" s="94">
        <f t="shared" si="11"/>
        <v>39679</v>
      </c>
      <c r="C92" s="70" t="s">
        <v>201</v>
      </c>
      <c r="D92" s="101" t="s">
        <v>202</v>
      </c>
      <c r="E92" s="70">
        <f t="shared" si="7"/>
        <v>11430</v>
      </c>
      <c r="F92" s="70">
        <f t="shared" si="8"/>
        <v>325</v>
      </c>
      <c r="G92" s="70">
        <f t="shared" si="9"/>
        <v>420</v>
      </c>
      <c r="H92" s="70">
        <v>306</v>
      </c>
      <c r="I92" s="70">
        <v>2052</v>
      </c>
      <c r="J92" s="70">
        <v>9064</v>
      </c>
      <c r="K92" s="70">
        <v>8</v>
      </c>
      <c r="L92" s="70">
        <v>316</v>
      </c>
      <c r="M92" s="70"/>
      <c r="N92" s="70">
        <v>9</v>
      </c>
      <c r="O92" s="70"/>
      <c r="P92" s="70">
        <v>5</v>
      </c>
      <c r="Q92" s="70"/>
      <c r="R92" s="70">
        <v>13</v>
      </c>
      <c r="S92" s="70">
        <v>402</v>
      </c>
      <c r="T92" s="62"/>
      <c r="U92" s="62"/>
    </row>
    <row r="93" spans="1:21" ht="15.75">
      <c r="A93" s="93">
        <f t="shared" si="10"/>
        <v>5097860</v>
      </c>
      <c r="B93" s="94">
        <f t="shared" si="11"/>
        <v>39679</v>
      </c>
      <c r="C93" s="70" t="s">
        <v>203</v>
      </c>
      <c r="D93" s="101" t="s">
        <v>204</v>
      </c>
      <c r="E93" s="70">
        <f t="shared" si="7"/>
        <v>7</v>
      </c>
      <c r="F93" s="70">
        <f t="shared" si="8"/>
        <v>1</v>
      </c>
      <c r="G93" s="70">
        <f t="shared" si="9"/>
        <v>1</v>
      </c>
      <c r="H93" s="70">
        <v>4</v>
      </c>
      <c r="I93" s="70"/>
      <c r="J93" s="70">
        <v>3</v>
      </c>
      <c r="K93" s="70"/>
      <c r="L93" s="70">
        <v>1</v>
      </c>
      <c r="M93" s="70"/>
      <c r="N93" s="70"/>
      <c r="O93" s="70"/>
      <c r="P93" s="70"/>
      <c r="Q93" s="70"/>
      <c r="R93" s="70"/>
      <c r="S93" s="70">
        <v>1</v>
      </c>
      <c r="T93" s="62"/>
      <c r="U93" s="62"/>
    </row>
    <row r="94" spans="1:21" ht="15.75">
      <c r="A94" s="93">
        <f t="shared" si="10"/>
        <v>5097860</v>
      </c>
      <c r="B94" s="94">
        <f t="shared" si="11"/>
        <v>39679</v>
      </c>
      <c r="C94" s="70" t="s">
        <v>205</v>
      </c>
      <c r="D94" s="101" t="s">
        <v>206</v>
      </c>
      <c r="E94" s="70">
        <f t="shared" si="7"/>
        <v>0</v>
      </c>
      <c r="F94" s="70">
        <f t="shared" si="8"/>
        <v>0</v>
      </c>
      <c r="G94" s="70">
        <f t="shared" si="9"/>
        <v>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>
        <v>1</v>
      </c>
      <c r="S94" s="70"/>
      <c r="T94" s="62"/>
      <c r="U94" s="62"/>
    </row>
    <row r="95" spans="1:21" ht="15.75">
      <c r="A95" s="93">
        <f t="shared" si="10"/>
        <v>5097860</v>
      </c>
      <c r="B95" s="94">
        <f t="shared" si="11"/>
        <v>39679</v>
      </c>
      <c r="C95" s="70" t="s">
        <v>207</v>
      </c>
      <c r="D95" s="101" t="s">
        <v>208</v>
      </c>
      <c r="E95" s="70">
        <f t="shared" si="7"/>
        <v>6</v>
      </c>
      <c r="F95" s="70">
        <f t="shared" si="8"/>
        <v>9</v>
      </c>
      <c r="G95" s="70">
        <f t="shared" si="9"/>
        <v>2</v>
      </c>
      <c r="H95" s="70">
        <v>1</v>
      </c>
      <c r="I95" s="70"/>
      <c r="J95" s="70">
        <v>3</v>
      </c>
      <c r="K95" s="70">
        <v>2</v>
      </c>
      <c r="L95" s="70"/>
      <c r="M95" s="70"/>
      <c r="N95" s="70">
        <v>9</v>
      </c>
      <c r="O95" s="70"/>
      <c r="P95" s="70"/>
      <c r="Q95" s="70"/>
      <c r="R95" s="70">
        <v>1</v>
      </c>
      <c r="S95" s="70">
        <v>1</v>
      </c>
      <c r="T95" s="62"/>
      <c r="U95" s="62"/>
    </row>
    <row r="96" spans="1:21" ht="15.75">
      <c r="A96" s="93">
        <f t="shared" si="10"/>
        <v>5097860</v>
      </c>
      <c r="B96" s="94">
        <f t="shared" si="11"/>
        <v>39679</v>
      </c>
      <c r="C96" s="70" t="s">
        <v>209</v>
      </c>
      <c r="D96" s="101" t="s">
        <v>210</v>
      </c>
      <c r="E96" s="70">
        <f t="shared" si="7"/>
        <v>383</v>
      </c>
      <c r="F96" s="70">
        <f t="shared" si="8"/>
        <v>30</v>
      </c>
      <c r="G96" s="70">
        <f t="shared" si="9"/>
        <v>10</v>
      </c>
      <c r="H96" s="70">
        <v>50</v>
      </c>
      <c r="I96" s="70">
        <v>9</v>
      </c>
      <c r="J96" s="70">
        <v>323</v>
      </c>
      <c r="K96" s="70">
        <v>1</v>
      </c>
      <c r="L96" s="70">
        <v>28</v>
      </c>
      <c r="M96" s="70"/>
      <c r="N96" s="70">
        <v>2</v>
      </c>
      <c r="O96" s="70"/>
      <c r="P96" s="70"/>
      <c r="Q96" s="70"/>
      <c r="R96" s="70"/>
      <c r="S96" s="70">
        <v>10</v>
      </c>
      <c r="T96" s="62"/>
      <c r="U96" s="62"/>
    </row>
    <row r="97" spans="1:21" ht="15.75">
      <c r="A97" s="93">
        <f t="shared" si="10"/>
        <v>5097860</v>
      </c>
      <c r="B97" s="94">
        <f t="shared" si="11"/>
        <v>39679</v>
      </c>
      <c r="C97" s="70" t="s">
        <v>211</v>
      </c>
      <c r="D97" s="101" t="s">
        <v>212</v>
      </c>
      <c r="E97" s="70">
        <f t="shared" si="7"/>
        <v>26</v>
      </c>
      <c r="F97" s="70">
        <f t="shared" si="8"/>
        <v>0</v>
      </c>
      <c r="G97" s="70">
        <f t="shared" si="9"/>
        <v>0</v>
      </c>
      <c r="H97" s="70">
        <v>14</v>
      </c>
      <c r="I97" s="70">
        <v>10</v>
      </c>
      <c r="J97" s="70">
        <v>1</v>
      </c>
      <c r="K97" s="70">
        <v>1</v>
      </c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5.75">
      <c r="A98" s="93">
        <f t="shared" si="10"/>
        <v>5097860</v>
      </c>
      <c r="B98" s="94">
        <f t="shared" si="11"/>
        <v>39679</v>
      </c>
      <c r="C98" s="70" t="s">
        <v>213</v>
      </c>
      <c r="D98" s="101" t="s">
        <v>214</v>
      </c>
      <c r="E98" s="70">
        <f t="shared" si="7"/>
        <v>1</v>
      </c>
      <c r="F98" s="70">
        <f t="shared" si="8"/>
        <v>0</v>
      </c>
      <c r="G98" s="70">
        <f t="shared" si="9"/>
        <v>0</v>
      </c>
      <c r="H98" s="70">
        <v>1</v>
      </c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5.75">
      <c r="A99" s="93">
        <f t="shared" si="10"/>
        <v>5097860</v>
      </c>
      <c r="B99" s="94">
        <f t="shared" si="11"/>
        <v>39679</v>
      </c>
      <c r="C99" s="70" t="s">
        <v>215</v>
      </c>
      <c r="D99" s="101" t="s">
        <v>216</v>
      </c>
      <c r="E99" s="70">
        <f t="shared" si="7"/>
        <v>0</v>
      </c>
      <c r="F99" s="70">
        <f t="shared" si="8"/>
        <v>1</v>
      </c>
      <c r="G99" s="70">
        <f t="shared" si="9"/>
        <v>0</v>
      </c>
      <c r="H99" s="70"/>
      <c r="I99" s="70"/>
      <c r="J99" s="70"/>
      <c r="K99" s="70"/>
      <c r="L99" s="70">
        <v>1</v>
      </c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5.75">
      <c r="A100" s="93">
        <f t="shared" si="10"/>
        <v>5097860</v>
      </c>
      <c r="B100" s="94">
        <f t="shared" si="11"/>
        <v>39679</v>
      </c>
      <c r="C100" s="70" t="s">
        <v>217</v>
      </c>
      <c r="D100" s="101" t="s">
        <v>218</v>
      </c>
      <c r="E100" s="70">
        <f t="shared" si="7"/>
        <v>0</v>
      </c>
      <c r="F100" s="70">
        <f t="shared" si="8"/>
        <v>1</v>
      </c>
      <c r="G100" s="70">
        <f t="shared" si="9"/>
        <v>0</v>
      </c>
      <c r="H100" s="70"/>
      <c r="I100" s="70"/>
      <c r="J100" s="70"/>
      <c r="K100" s="70"/>
      <c r="L100" s="70"/>
      <c r="M100" s="70"/>
      <c r="N100" s="70"/>
      <c r="O100" s="70">
        <v>1</v>
      </c>
      <c r="P100" s="70"/>
      <c r="Q100" s="70"/>
      <c r="R100" s="70"/>
      <c r="S100" s="70"/>
      <c r="T100" s="62"/>
      <c r="U100" s="62"/>
    </row>
    <row r="101" spans="1:21" ht="15.75">
      <c r="A101" s="93">
        <f t="shared" si="10"/>
        <v>5097860</v>
      </c>
      <c r="B101" s="94">
        <f t="shared" si="11"/>
        <v>39679</v>
      </c>
      <c r="C101" s="70" t="s">
        <v>219</v>
      </c>
      <c r="D101" s="101" t="s">
        <v>220</v>
      </c>
      <c r="E101" s="70">
        <f t="shared" si="7"/>
        <v>3</v>
      </c>
      <c r="F101" s="70">
        <f t="shared" si="8"/>
        <v>0</v>
      </c>
      <c r="G101" s="70">
        <f t="shared" si="9"/>
        <v>18</v>
      </c>
      <c r="H101" s="70">
        <v>2</v>
      </c>
      <c r="I101" s="70"/>
      <c r="J101" s="70">
        <v>1</v>
      </c>
      <c r="K101" s="70"/>
      <c r="L101" s="70"/>
      <c r="M101" s="70"/>
      <c r="N101" s="70"/>
      <c r="O101" s="70"/>
      <c r="P101" s="70"/>
      <c r="Q101" s="70"/>
      <c r="R101" s="70">
        <v>1</v>
      </c>
      <c r="S101" s="70">
        <v>17</v>
      </c>
      <c r="T101" s="62"/>
      <c r="U101" s="62"/>
    </row>
    <row r="102" spans="1:21" ht="15.75">
      <c r="A102" s="93">
        <f t="shared" si="10"/>
        <v>5097860</v>
      </c>
      <c r="B102" s="94">
        <f t="shared" si="11"/>
        <v>39679</v>
      </c>
      <c r="C102" s="70" t="s">
        <v>221</v>
      </c>
      <c r="D102" s="101" t="s">
        <v>222</v>
      </c>
      <c r="E102" s="70">
        <f t="shared" si="7"/>
        <v>0</v>
      </c>
      <c r="F102" s="70">
        <f t="shared" si="8"/>
        <v>0</v>
      </c>
      <c r="G102" s="70">
        <f t="shared" si="9"/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>
        <v>1</v>
      </c>
      <c r="T102" s="62"/>
      <c r="U102" s="62"/>
    </row>
    <row r="103" spans="1:21" ht="15.75">
      <c r="A103" s="93">
        <f t="shared" si="10"/>
        <v>5097860</v>
      </c>
      <c r="B103" s="94">
        <f t="shared" si="11"/>
        <v>39679</v>
      </c>
      <c r="C103" s="70" t="s">
        <v>223</v>
      </c>
      <c r="D103" s="101" t="s">
        <v>224</v>
      </c>
      <c r="E103" s="70">
        <f t="shared" si="7"/>
        <v>1</v>
      </c>
      <c r="F103" s="70">
        <f t="shared" si="8"/>
        <v>8</v>
      </c>
      <c r="G103" s="70">
        <f t="shared" si="9"/>
        <v>34</v>
      </c>
      <c r="H103" s="70"/>
      <c r="I103" s="70"/>
      <c r="J103" s="70">
        <v>1</v>
      </c>
      <c r="K103" s="70"/>
      <c r="L103" s="70"/>
      <c r="M103" s="70">
        <v>8</v>
      </c>
      <c r="N103" s="70"/>
      <c r="O103" s="70"/>
      <c r="P103" s="70"/>
      <c r="Q103" s="70"/>
      <c r="R103" s="70">
        <v>28</v>
      </c>
      <c r="S103" s="70">
        <v>6</v>
      </c>
      <c r="T103" s="62"/>
      <c r="U103" s="62"/>
    </row>
    <row r="104" spans="1:21" ht="15.75">
      <c r="A104" s="93">
        <f t="shared" si="10"/>
        <v>5097860</v>
      </c>
      <c r="B104" s="94">
        <f t="shared" si="11"/>
        <v>39679</v>
      </c>
      <c r="C104" s="70" t="s">
        <v>225</v>
      </c>
      <c r="D104" s="101" t="s">
        <v>226</v>
      </c>
      <c r="E104" s="70">
        <f t="shared" si="7"/>
        <v>61</v>
      </c>
      <c r="F104" s="70">
        <f t="shared" si="8"/>
        <v>38</v>
      </c>
      <c r="G104" s="70">
        <f t="shared" si="9"/>
        <v>12</v>
      </c>
      <c r="H104" s="70">
        <v>24</v>
      </c>
      <c r="I104" s="70">
        <v>23</v>
      </c>
      <c r="J104" s="70">
        <v>10</v>
      </c>
      <c r="K104" s="70">
        <v>4</v>
      </c>
      <c r="L104" s="70">
        <v>28</v>
      </c>
      <c r="M104" s="70">
        <v>8</v>
      </c>
      <c r="N104" s="70">
        <v>2</v>
      </c>
      <c r="O104" s="70"/>
      <c r="P104" s="70">
        <v>3</v>
      </c>
      <c r="Q104" s="70">
        <v>5</v>
      </c>
      <c r="R104" s="70"/>
      <c r="S104" s="70">
        <v>4</v>
      </c>
      <c r="T104" s="62"/>
      <c r="U104" s="62"/>
    </row>
    <row r="105" spans="1:21" ht="15.75">
      <c r="A105" s="93">
        <f t="shared" si="10"/>
        <v>5097860</v>
      </c>
      <c r="B105" s="94">
        <f t="shared" si="11"/>
        <v>39679</v>
      </c>
      <c r="C105" s="70" t="s">
        <v>227</v>
      </c>
      <c r="D105" s="101" t="s">
        <v>228</v>
      </c>
      <c r="E105" s="70">
        <f t="shared" si="7"/>
        <v>450</v>
      </c>
      <c r="F105" s="70">
        <f t="shared" si="8"/>
        <v>139</v>
      </c>
      <c r="G105" s="70">
        <f t="shared" si="9"/>
        <v>106</v>
      </c>
      <c r="H105" s="70">
        <v>15</v>
      </c>
      <c r="I105" s="70">
        <v>345</v>
      </c>
      <c r="J105" s="70">
        <v>20</v>
      </c>
      <c r="K105" s="70">
        <v>70</v>
      </c>
      <c r="L105" s="70">
        <v>94</v>
      </c>
      <c r="M105" s="70">
        <v>10</v>
      </c>
      <c r="N105" s="70">
        <v>35</v>
      </c>
      <c r="O105" s="70"/>
      <c r="P105" s="70">
        <v>99</v>
      </c>
      <c r="Q105" s="70">
        <v>2</v>
      </c>
      <c r="R105" s="70">
        <v>3</v>
      </c>
      <c r="S105" s="70">
        <v>2</v>
      </c>
      <c r="T105" s="62"/>
      <c r="U105" s="62"/>
    </row>
    <row r="106" spans="1:21" ht="15.75">
      <c r="A106" s="93">
        <f t="shared" si="10"/>
        <v>5097860</v>
      </c>
      <c r="B106" s="94">
        <f t="shared" si="11"/>
        <v>39679</v>
      </c>
      <c r="C106" s="70" t="s">
        <v>229</v>
      </c>
      <c r="D106" s="101" t="s">
        <v>230</v>
      </c>
      <c r="E106" s="70">
        <f t="shared" si="7"/>
        <v>1</v>
      </c>
      <c r="F106" s="70">
        <f t="shared" si="8"/>
        <v>0</v>
      </c>
      <c r="G106" s="70">
        <f t="shared" si="9"/>
        <v>0</v>
      </c>
      <c r="H106" s="70">
        <v>1</v>
      </c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5.75">
      <c r="A107" s="93">
        <f t="shared" si="10"/>
        <v>5097860</v>
      </c>
      <c r="B107" s="94">
        <f t="shared" si="11"/>
        <v>39679</v>
      </c>
      <c r="C107" s="70" t="s">
        <v>231</v>
      </c>
      <c r="D107" s="101" t="s">
        <v>232</v>
      </c>
      <c r="E107" s="70">
        <f t="shared" si="7"/>
        <v>0</v>
      </c>
      <c r="F107" s="70">
        <f t="shared" si="8"/>
        <v>1</v>
      </c>
      <c r="G107" s="70">
        <f t="shared" si="9"/>
        <v>0</v>
      </c>
      <c r="H107" s="70"/>
      <c r="I107" s="70"/>
      <c r="J107" s="70"/>
      <c r="K107" s="70"/>
      <c r="L107" s="70"/>
      <c r="M107" s="70"/>
      <c r="N107" s="70"/>
      <c r="O107" s="70">
        <v>1</v>
      </c>
      <c r="P107" s="70"/>
      <c r="Q107" s="70"/>
      <c r="R107" s="70"/>
      <c r="S107" s="70"/>
      <c r="T107" s="62"/>
      <c r="U107" s="62"/>
    </row>
    <row r="108" spans="1:21" ht="15.75">
      <c r="A108" s="93">
        <f t="shared" si="10"/>
        <v>5097860</v>
      </c>
      <c r="B108" s="94">
        <f t="shared" si="11"/>
        <v>39679</v>
      </c>
      <c r="C108" s="70" t="s">
        <v>233</v>
      </c>
      <c r="D108" s="101" t="s">
        <v>234</v>
      </c>
      <c r="E108" s="70">
        <f t="shared" si="7"/>
        <v>1991</v>
      </c>
      <c r="F108" s="70">
        <f t="shared" si="8"/>
        <v>149</v>
      </c>
      <c r="G108" s="70">
        <f t="shared" si="9"/>
        <v>7</v>
      </c>
      <c r="H108" s="70">
        <v>85</v>
      </c>
      <c r="I108" s="70">
        <v>1574</v>
      </c>
      <c r="J108" s="70">
        <v>292</v>
      </c>
      <c r="K108" s="70">
        <v>40</v>
      </c>
      <c r="L108" s="70">
        <v>3</v>
      </c>
      <c r="M108" s="70">
        <v>4</v>
      </c>
      <c r="N108" s="70">
        <v>141</v>
      </c>
      <c r="O108" s="70">
        <v>1</v>
      </c>
      <c r="P108" s="70">
        <v>2</v>
      </c>
      <c r="Q108" s="70"/>
      <c r="R108" s="70">
        <v>1</v>
      </c>
      <c r="S108" s="70">
        <v>4</v>
      </c>
      <c r="T108" s="62"/>
      <c r="U108" s="62"/>
    </row>
    <row r="109" spans="1:21" ht="15.75">
      <c r="A109" s="93">
        <f t="shared" si="10"/>
        <v>5097860</v>
      </c>
      <c r="B109" s="94">
        <f t="shared" si="11"/>
        <v>39679</v>
      </c>
      <c r="C109" s="70" t="s">
        <v>235</v>
      </c>
      <c r="D109" s="101" t="s">
        <v>236</v>
      </c>
      <c r="E109" s="70">
        <f t="shared" si="7"/>
        <v>1</v>
      </c>
      <c r="F109" s="70">
        <f t="shared" si="8"/>
        <v>4</v>
      </c>
      <c r="G109" s="70">
        <f t="shared" si="9"/>
        <v>0</v>
      </c>
      <c r="H109" s="70">
        <v>1</v>
      </c>
      <c r="I109" s="70"/>
      <c r="J109" s="70"/>
      <c r="K109" s="70"/>
      <c r="L109" s="70">
        <v>1</v>
      </c>
      <c r="M109" s="70"/>
      <c r="N109" s="70">
        <v>3</v>
      </c>
      <c r="O109" s="70"/>
      <c r="P109" s="70"/>
      <c r="Q109" s="70"/>
      <c r="R109" s="70"/>
      <c r="S109" s="70"/>
      <c r="T109" s="62"/>
      <c r="U109" s="62"/>
    </row>
    <row r="110" spans="1:21" ht="15.75">
      <c r="A110" s="93">
        <f t="shared" si="10"/>
        <v>5097860</v>
      </c>
      <c r="B110" s="94">
        <f t="shared" si="11"/>
        <v>39679</v>
      </c>
      <c r="C110" s="70" t="s">
        <v>237</v>
      </c>
      <c r="D110" s="101" t="s">
        <v>238</v>
      </c>
      <c r="E110" s="70">
        <f t="shared" si="7"/>
        <v>6</v>
      </c>
      <c r="F110" s="70">
        <f t="shared" si="8"/>
        <v>8</v>
      </c>
      <c r="G110" s="70">
        <f t="shared" si="9"/>
        <v>18</v>
      </c>
      <c r="H110" s="70">
        <v>2</v>
      </c>
      <c r="I110" s="70"/>
      <c r="J110" s="70"/>
      <c r="K110" s="70">
        <v>4</v>
      </c>
      <c r="L110" s="70">
        <v>1</v>
      </c>
      <c r="M110" s="70">
        <v>3</v>
      </c>
      <c r="N110" s="70">
        <v>4</v>
      </c>
      <c r="O110" s="70"/>
      <c r="P110" s="70">
        <v>1</v>
      </c>
      <c r="Q110" s="70"/>
      <c r="R110" s="70"/>
      <c r="S110" s="70">
        <v>17</v>
      </c>
      <c r="T110" s="62"/>
      <c r="U110" s="62"/>
    </row>
    <row r="111" spans="1:21" ht="15.75">
      <c r="A111" s="93">
        <f t="shared" si="10"/>
        <v>5097860</v>
      </c>
      <c r="B111" s="94">
        <f t="shared" si="11"/>
        <v>39679</v>
      </c>
      <c r="C111" s="70" t="s">
        <v>239</v>
      </c>
      <c r="D111" s="101" t="s">
        <v>240</v>
      </c>
      <c r="E111" s="70">
        <f t="shared" si="7"/>
        <v>1</v>
      </c>
      <c r="F111" s="70">
        <f t="shared" si="8"/>
        <v>10</v>
      </c>
      <c r="G111" s="70">
        <f t="shared" si="9"/>
        <v>2</v>
      </c>
      <c r="H111" s="70"/>
      <c r="I111" s="70">
        <v>1</v>
      </c>
      <c r="J111" s="70"/>
      <c r="K111" s="70"/>
      <c r="L111" s="70">
        <v>9</v>
      </c>
      <c r="M111" s="70">
        <v>1</v>
      </c>
      <c r="N111" s="70"/>
      <c r="O111" s="70"/>
      <c r="P111" s="70">
        <v>1</v>
      </c>
      <c r="Q111" s="70"/>
      <c r="R111" s="70"/>
      <c r="S111" s="70">
        <v>1</v>
      </c>
      <c r="T111" s="62"/>
      <c r="U111" s="62"/>
    </row>
    <row r="112" spans="1:21" ht="15.75">
      <c r="A112" s="93">
        <f t="shared" si="10"/>
        <v>5097860</v>
      </c>
      <c r="B112" s="94">
        <f t="shared" si="11"/>
        <v>39679</v>
      </c>
      <c r="C112" s="70" t="s">
        <v>241</v>
      </c>
      <c r="D112" s="101" t="s">
        <v>242</v>
      </c>
      <c r="E112" s="70">
        <f t="shared" si="7"/>
        <v>0</v>
      </c>
      <c r="F112" s="70">
        <f t="shared" si="8"/>
        <v>1</v>
      </c>
      <c r="G112" s="70">
        <f t="shared" si="9"/>
        <v>0</v>
      </c>
      <c r="H112" s="70"/>
      <c r="I112" s="70"/>
      <c r="J112" s="70"/>
      <c r="K112" s="70"/>
      <c r="L112" s="70">
        <v>1</v>
      </c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5.75">
      <c r="A113" s="93">
        <f t="shared" si="10"/>
        <v>5097860</v>
      </c>
      <c r="B113" s="94">
        <f t="shared" si="11"/>
        <v>39679</v>
      </c>
      <c r="C113" s="70" t="s">
        <v>243</v>
      </c>
      <c r="D113" s="101" t="s">
        <v>244</v>
      </c>
      <c r="E113" s="70">
        <f t="shared" si="7"/>
        <v>2</v>
      </c>
      <c r="F113" s="70">
        <f t="shared" si="8"/>
        <v>0</v>
      </c>
      <c r="G113" s="70">
        <f t="shared" si="9"/>
        <v>0</v>
      </c>
      <c r="H113" s="70"/>
      <c r="I113" s="70">
        <v>1</v>
      </c>
      <c r="J113" s="70">
        <v>1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5.75">
      <c r="A114" s="93">
        <f t="shared" si="10"/>
        <v>5097860</v>
      </c>
      <c r="B114" s="94">
        <f t="shared" si="11"/>
        <v>39679</v>
      </c>
      <c r="C114" s="70" t="s">
        <v>245</v>
      </c>
      <c r="D114" s="101" t="s">
        <v>246</v>
      </c>
      <c r="E114" s="70">
        <f t="shared" si="7"/>
        <v>5</v>
      </c>
      <c r="F114" s="70">
        <f t="shared" si="8"/>
        <v>0</v>
      </c>
      <c r="G114" s="70">
        <f t="shared" si="9"/>
        <v>0</v>
      </c>
      <c r="H114" s="70"/>
      <c r="I114" s="70"/>
      <c r="J114" s="70"/>
      <c r="K114" s="70">
        <v>5</v>
      </c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5.75">
      <c r="A115" s="93">
        <f t="shared" si="10"/>
        <v>5097860</v>
      </c>
      <c r="B115" s="94">
        <f t="shared" si="11"/>
        <v>39679</v>
      </c>
      <c r="C115" s="70" t="s">
        <v>247</v>
      </c>
      <c r="D115" s="101" t="s">
        <v>248</v>
      </c>
      <c r="E115" s="70">
        <f t="shared" si="7"/>
        <v>1</v>
      </c>
      <c r="F115" s="70">
        <f t="shared" si="8"/>
        <v>2</v>
      </c>
      <c r="G115" s="70">
        <f t="shared" si="9"/>
        <v>3</v>
      </c>
      <c r="H115" s="70"/>
      <c r="I115" s="70">
        <v>1</v>
      </c>
      <c r="J115" s="70"/>
      <c r="K115" s="70"/>
      <c r="L115" s="70"/>
      <c r="M115" s="70"/>
      <c r="N115" s="70">
        <v>1</v>
      </c>
      <c r="O115" s="70">
        <v>1</v>
      </c>
      <c r="P115" s="70"/>
      <c r="Q115" s="70"/>
      <c r="R115" s="70">
        <v>2</v>
      </c>
      <c r="S115" s="70">
        <v>1</v>
      </c>
      <c r="T115" s="62"/>
      <c r="U115" s="62"/>
    </row>
    <row r="116" spans="1:21" ht="15.75">
      <c r="A116" s="93">
        <f t="shared" si="10"/>
        <v>5097860</v>
      </c>
      <c r="B116" s="94">
        <f t="shared" si="11"/>
        <v>39679</v>
      </c>
      <c r="C116" s="70" t="s">
        <v>249</v>
      </c>
      <c r="D116" s="101" t="s">
        <v>250</v>
      </c>
      <c r="E116" s="70">
        <f t="shared" si="7"/>
        <v>0</v>
      </c>
      <c r="F116" s="70">
        <f t="shared" si="8"/>
        <v>1</v>
      </c>
      <c r="G116" s="70">
        <f t="shared" si="9"/>
        <v>0</v>
      </c>
      <c r="H116" s="70"/>
      <c r="I116" s="70"/>
      <c r="J116" s="70"/>
      <c r="K116" s="70"/>
      <c r="L116" s="70"/>
      <c r="M116" s="70"/>
      <c r="N116" s="70">
        <v>1</v>
      </c>
      <c r="O116" s="70"/>
      <c r="P116" s="70"/>
      <c r="Q116" s="70"/>
      <c r="R116" s="70"/>
      <c r="S116" s="70"/>
      <c r="T116" s="62"/>
      <c r="U116" s="62"/>
    </row>
    <row r="117" spans="1:21" ht="15.75">
      <c r="A117" s="93">
        <f t="shared" si="10"/>
        <v>5097860</v>
      </c>
      <c r="B117" s="94">
        <f t="shared" si="11"/>
        <v>39679</v>
      </c>
      <c r="C117" s="70" t="s">
        <v>251</v>
      </c>
      <c r="D117" s="101" t="s">
        <v>252</v>
      </c>
      <c r="E117" s="70">
        <f t="shared" si="7"/>
        <v>493</v>
      </c>
      <c r="F117" s="70">
        <f t="shared" si="8"/>
        <v>28</v>
      </c>
      <c r="G117" s="70">
        <f t="shared" si="9"/>
        <v>27</v>
      </c>
      <c r="H117" s="70">
        <v>71</v>
      </c>
      <c r="I117" s="70">
        <v>17</v>
      </c>
      <c r="J117" s="70">
        <v>391</v>
      </c>
      <c r="K117" s="70">
        <v>14</v>
      </c>
      <c r="L117" s="70">
        <v>9</v>
      </c>
      <c r="M117" s="70">
        <v>5</v>
      </c>
      <c r="N117" s="70">
        <v>14</v>
      </c>
      <c r="O117" s="70"/>
      <c r="P117" s="70"/>
      <c r="Q117" s="70"/>
      <c r="R117" s="70">
        <v>7</v>
      </c>
      <c r="S117" s="70">
        <v>20</v>
      </c>
      <c r="T117" s="62"/>
      <c r="U117" s="62"/>
    </row>
    <row r="118" spans="1:21" ht="15.75">
      <c r="A118" s="93">
        <f t="shared" si="10"/>
        <v>5097860</v>
      </c>
      <c r="B118" s="94">
        <f t="shared" si="11"/>
        <v>39679</v>
      </c>
      <c r="C118" s="70" t="s">
        <v>253</v>
      </c>
      <c r="D118" s="101" t="s">
        <v>254</v>
      </c>
      <c r="E118" s="70">
        <f t="shared" si="7"/>
        <v>3</v>
      </c>
      <c r="F118" s="70">
        <f t="shared" si="8"/>
        <v>12</v>
      </c>
      <c r="G118" s="70">
        <f t="shared" si="9"/>
        <v>4</v>
      </c>
      <c r="H118" s="70"/>
      <c r="I118" s="70">
        <v>2</v>
      </c>
      <c r="J118" s="70"/>
      <c r="K118" s="70">
        <v>1</v>
      </c>
      <c r="L118" s="70">
        <v>1</v>
      </c>
      <c r="M118" s="70"/>
      <c r="N118" s="70">
        <v>7</v>
      </c>
      <c r="O118" s="70">
        <v>4</v>
      </c>
      <c r="P118" s="70"/>
      <c r="Q118" s="70"/>
      <c r="R118" s="70">
        <v>1</v>
      </c>
      <c r="S118" s="70">
        <v>3</v>
      </c>
      <c r="T118" s="62"/>
      <c r="U118" s="62"/>
    </row>
    <row r="119" spans="1:21" ht="15.75">
      <c r="A119" s="93">
        <f t="shared" si="10"/>
        <v>5097860</v>
      </c>
      <c r="B119" s="94">
        <f t="shared" si="11"/>
        <v>39679</v>
      </c>
      <c r="C119" s="70" t="s">
        <v>255</v>
      </c>
      <c r="D119" s="101" t="s">
        <v>256</v>
      </c>
      <c r="E119" s="70">
        <f t="shared" si="7"/>
        <v>10</v>
      </c>
      <c r="F119" s="70">
        <f t="shared" si="8"/>
        <v>25</v>
      </c>
      <c r="G119" s="70">
        <f t="shared" si="9"/>
        <v>1</v>
      </c>
      <c r="H119" s="70">
        <v>6</v>
      </c>
      <c r="I119" s="70">
        <v>2</v>
      </c>
      <c r="J119" s="70"/>
      <c r="K119" s="70">
        <v>2</v>
      </c>
      <c r="L119" s="70">
        <v>4</v>
      </c>
      <c r="M119" s="70">
        <v>2</v>
      </c>
      <c r="N119" s="70">
        <v>19</v>
      </c>
      <c r="O119" s="70"/>
      <c r="P119" s="70"/>
      <c r="Q119" s="70"/>
      <c r="R119" s="70"/>
      <c r="S119" s="70">
        <v>1</v>
      </c>
      <c r="T119" s="62"/>
      <c r="U119" s="62"/>
    </row>
    <row r="120" spans="1:21" ht="15.75">
      <c r="A120" s="93">
        <f t="shared" si="10"/>
        <v>5097860</v>
      </c>
      <c r="B120" s="94">
        <f t="shared" si="11"/>
        <v>39679</v>
      </c>
      <c r="C120" s="70" t="s">
        <v>257</v>
      </c>
      <c r="D120" s="101" t="s">
        <v>258</v>
      </c>
      <c r="E120" s="70">
        <f t="shared" si="7"/>
        <v>148</v>
      </c>
      <c r="F120" s="70">
        <f t="shared" si="8"/>
        <v>28</v>
      </c>
      <c r="G120" s="70">
        <f t="shared" si="9"/>
        <v>10</v>
      </c>
      <c r="H120" s="70">
        <v>10</v>
      </c>
      <c r="I120" s="70">
        <v>5</v>
      </c>
      <c r="J120" s="70">
        <v>125</v>
      </c>
      <c r="K120" s="70">
        <v>8</v>
      </c>
      <c r="L120" s="70"/>
      <c r="M120" s="70"/>
      <c r="N120" s="70">
        <v>19</v>
      </c>
      <c r="O120" s="70">
        <v>9</v>
      </c>
      <c r="P120" s="70"/>
      <c r="Q120" s="70"/>
      <c r="R120" s="70">
        <v>9</v>
      </c>
      <c r="S120" s="70">
        <v>1</v>
      </c>
      <c r="T120" s="62"/>
      <c r="U120" s="62"/>
    </row>
    <row r="121" spans="1:21" ht="15.75">
      <c r="A121" s="93">
        <f t="shared" si="10"/>
        <v>5097860</v>
      </c>
      <c r="B121" s="94">
        <f t="shared" si="11"/>
        <v>39679</v>
      </c>
      <c r="C121" s="70" t="s">
        <v>259</v>
      </c>
      <c r="D121" s="101" t="s">
        <v>260</v>
      </c>
      <c r="E121" s="70">
        <f t="shared" si="7"/>
        <v>1</v>
      </c>
      <c r="F121" s="70">
        <f t="shared" si="8"/>
        <v>0</v>
      </c>
      <c r="G121" s="70">
        <f t="shared" si="9"/>
        <v>0</v>
      </c>
      <c r="H121" s="70">
        <v>1</v>
      </c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5.75">
      <c r="A122" s="93">
        <f t="shared" si="10"/>
        <v>5097860</v>
      </c>
      <c r="B122" s="94">
        <f t="shared" si="11"/>
        <v>39679</v>
      </c>
      <c r="C122" s="70" t="s">
        <v>261</v>
      </c>
      <c r="D122" s="101" t="s">
        <v>262</v>
      </c>
      <c r="E122" s="70">
        <f t="shared" si="7"/>
        <v>9</v>
      </c>
      <c r="F122" s="70">
        <f t="shared" si="8"/>
        <v>0</v>
      </c>
      <c r="G122" s="70">
        <f t="shared" si="9"/>
        <v>0</v>
      </c>
      <c r="H122" s="70">
        <v>6</v>
      </c>
      <c r="I122" s="70">
        <v>1</v>
      </c>
      <c r="J122" s="70">
        <v>2</v>
      </c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5.75">
      <c r="A123" s="93">
        <f t="shared" si="10"/>
        <v>5097860</v>
      </c>
      <c r="B123" s="94">
        <f t="shared" si="11"/>
        <v>39679</v>
      </c>
      <c r="C123" s="70" t="s">
        <v>263</v>
      </c>
      <c r="D123" s="101" t="s">
        <v>264</v>
      </c>
      <c r="E123" s="70">
        <f t="shared" si="7"/>
        <v>2</v>
      </c>
      <c r="F123" s="70">
        <f t="shared" si="8"/>
        <v>0</v>
      </c>
      <c r="G123" s="70">
        <f t="shared" si="9"/>
        <v>0</v>
      </c>
      <c r="H123" s="70">
        <v>2</v>
      </c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5.75">
      <c r="A124" s="93">
        <f t="shared" si="10"/>
        <v>5097860</v>
      </c>
      <c r="B124" s="94">
        <f t="shared" si="11"/>
        <v>39679</v>
      </c>
      <c r="C124" s="70" t="s">
        <v>265</v>
      </c>
      <c r="D124" s="101" t="s">
        <v>266</v>
      </c>
      <c r="E124" s="70">
        <f t="shared" si="7"/>
        <v>0</v>
      </c>
      <c r="F124" s="70">
        <f t="shared" si="8"/>
        <v>3</v>
      </c>
      <c r="G124" s="70">
        <f t="shared" si="9"/>
        <v>0</v>
      </c>
      <c r="H124" s="70"/>
      <c r="I124" s="70"/>
      <c r="J124" s="70"/>
      <c r="K124" s="70"/>
      <c r="L124" s="70">
        <v>3</v>
      </c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5.75">
      <c r="A125" s="93">
        <f t="shared" si="10"/>
        <v>5097860</v>
      </c>
      <c r="B125" s="94">
        <f t="shared" si="11"/>
        <v>39679</v>
      </c>
      <c r="C125" s="70" t="s">
        <v>267</v>
      </c>
      <c r="D125" s="101" t="s">
        <v>268</v>
      </c>
      <c r="E125" s="70">
        <f t="shared" si="7"/>
        <v>2</v>
      </c>
      <c r="F125" s="70">
        <f t="shared" si="8"/>
        <v>55</v>
      </c>
      <c r="G125" s="70">
        <f t="shared" si="9"/>
        <v>57</v>
      </c>
      <c r="H125" s="70">
        <v>1</v>
      </c>
      <c r="I125" s="70"/>
      <c r="J125" s="70"/>
      <c r="K125" s="70">
        <v>1</v>
      </c>
      <c r="L125" s="70">
        <v>55</v>
      </c>
      <c r="M125" s="70"/>
      <c r="N125" s="70"/>
      <c r="O125" s="70"/>
      <c r="P125" s="70">
        <v>55</v>
      </c>
      <c r="Q125" s="70"/>
      <c r="R125" s="70"/>
      <c r="S125" s="70">
        <v>2</v>
      </c>
      <c r="T125" s="62"/>
      <c r="U125" s="62"/>
    </row>
    <row r="126" spans="1:21" ht="15.75">
      <c r="A126" s="93">
        <f t="shared" si="10"/>
        <v>5097860</v>
      </c>
      <c r="B126" s="94">
        <f t="shared" si="11"/>
        <v>39679</v>
      </c>
      <c r="C126" s="70" t="s">
        <v>269</v>
      </c>
      <c r="D126" s="101" t="s">
        <v>270</v>
      </c>
      <c r="E126" s="70">
        <f t="shared" si="7"/>
        <v>0</v>
      </c>
      <c r="F126" s="70">
        <f t="shared" si="8"/>
        <v>0</v>
      </c>
      <c r="G126" s="70">
        <f t="shared" si="9"/>
        <v>19</v>
      </c>
      <c r="H126" s="70"/>
      <c r="I126" s="70"/>
      <c r="J126" s="70"/>
      <c r="K126" s="70"/>
      <c r="L126" s="70"/>
      <c r="M126" s="70"/>
      <c r="N126" s="70"/>
      <c r="O126" s="70"/>
      <c r="P126" s="70">
        <v>19</v>
      </c>
      <c r="Q126" s="70"/>
      <c r="R126" s="70"/>
      <c r="S126" s="70"/>
      <c r="T126" s="62"/>
      <c r="U126" s="62"/>
    </row>
    <row r="127" spans="1:21" ht="15.75">
      <c r="A127" s="93">
        <f t="shared" si="10"/>
        <v>5097860</v>
      </c>
      <c r="B127" s="94">
        <f t="shared" si="11"/>
        <v>39679</v>
      </c>
      <c r="C127" s="70" t="s">
        <v>271</v>
      </c>
      <c r="D127" s="101" t="s">
        <v>272</v>
      </c>
      <c r="E127" s="70">
        <f t="shared" si="7"/>
        <v>349</v>
      </c>
      <c r="F127" s="70">
        <f t="shared" si="8"/>
        <v>636</v>
      </c>
      <c r="G127" s="70">
        <f t="shared" si="9"/>
        <v>196</v>
      </c>
      <c r="H127" s="70">
        <v>185</v>
      </c>
      <c r="I127" s="70">
        <v>151</v>
      </c>
      <c r="J127" s="70"/>
      <c r="K127" s="70">
        <v>13</v>
      </c>
      <c r="L127" s="70">
        <v>7</v>
      </c>
      <c r="M127" s="70">
        <v>44</v>
      </c>
      <c r="N127" s="70">
        <v>9</v>
      </c>
      <c r="O127" s="70">
        <v>576</v>
      </c>
      <c r="P127" s="70"/>
      <c r="Q127" s="70">
        <v>102</v>
      </c>
      <c r="R127" s="70">
        <v>46</v>
      </c>
      <c r="S127" s="70">
        <v>48</v>
      </c>
      <c r="T127" s="62"/>
      <c r="U127" s="62"/>
    </row>
    <row r="128" spans="1:21" ht="15.75">
      <c r="A128" s="93">
        <f t="shared" si="10"/>
        <v>5097860</v>
      </c>
      <c r="B128" s="94">
        <f t="shared" si="11"/>
        <v>39679</v>
      </c>
      <c r="C128" s="70" t="s">
        <v>273</v>
      </c>
      <c r="D128" s="101" t="s">
        <v>274</v>
      </c>
      <c r="E128" s="70">
        <f t="shared" si="7"/>
        <v>12</v>
      </c>
      <c r="F128" s="70">
        <f t="shared" si="8"/>
        <v>0</v>
      </c>
      <c r="G128" s="70">
        <f t="shared" si="9"/>
        <v>1</v>
      </c>
      <c r="H128" s="70">
        <v>10</v>
      </c>
      <c r="I128" s="70">
        <v>1</v>
      </c>
      <c r="J128" s="70">
        <v>1</v>
      </c>
      <c r="K128" s="70"/>
      <c r="L128" s="70"/>
      <c r="M128" s="70"/>
      <c r="N128" s="70"/>
      <c r="O128" s="70"/>
      <c r="P128" s="70"/>
      <c r="Q128" s="70"/>
      <c r="R128" s="70"/>
      <c r="S128" s="70">
        <v>1</v>
      </c>
      <c r="T128" s="62"/>
      <c r="U128" s="62"/>
    </row>
    <row r="129" spans="1:21" ht="15.75">
      <c r="A129" s="93">
        <f t="shared" si="10"/>
        <v>5097860</v>
      </c>
      <c r="B129" s="94">
        <f t="shared" si="11"/>
        <v>39679</v>
      </c>
      <c r="C129" s="70" t="s">
        <v>275</v>
      </c>
      <c r="D129" s="101" t="s">
        <v>276</v>
      </c>
      <c r="E129" s="70">
        <f t="shared" si="7"/>
        <v>0</v>
      </c>
      <c r="F129" s="70">
        <f t="shared" si="8"/>
        <v>3</v>
      </c>
      <c r="G129" s="70">
        <f t="shared" si="9"/>
        <v>11</v>
      </c>
      <c r="H129" s="70"/>
      <c r="I129" s="70"/>
      <c r="J129" s="70"/>
      <c r="K129" s="70"/>
      <c r="L129" s="70"/>
      <c r="M129" s="70">
        <v>2</v>
      </c>
      <c r="N129" s="70"/>
      <c r="O129" s="70">
        <v>1</v>
      </c>
      <c r="P129" s="70">
        <v>1</v>
      </c>
      <c r="Q129" s="70">
        <v>6</v>
      </c>
      <c r="R129" s="70"/>
      <c r="S129" s="70">
        <v>4</v>
      </c>
      <c r="T129" s="62"/>
      <c r="U129" s="62"/>
    </row>
    <row r="130" spans="1:21" ht="15.75">
      <c r="A130" s="93">
        <f t="shared" si="10"/>
        <v>5097860</v>
      </c>
      <c r="B130" s="94">
        <f t="shared" si="11"/>
        <v>39679</v>
      </c>
      <c r="C130" s="70" t="s">
        <v>277</v>
      </c>
      <c r="D130" s="101" t="s">
        <v>278</v>
      </c>
      <c r="E130" s="70">
        <f t="shared" si="7"/>
        <v>1060</v>
      </c>
      <c r="F130" s="70">
        <f t="shared" si="8"/>
        <v>1496</v>
      </c>
      <c r="G130" s="70">
        <f t="shared" si="9"/>
        <v>877</v>
      </c>
      <c r="H130" s="70">
        <v>30</v>
      </c>
      <c r="I130" s="70">
        <v>365</v>
      </c>
      <c r="J130" s="70">
        <v>644</v>
      </c>
      <c r="K130" s="70">
        <v>21</v>
      </c>
      <c r="L130" s="70">
        <v>1404</v>
      </c>
      <c r="M130" s="70">
        <v>91</v>
      </c>
      <c r="N130" s="70"/>
      <c r="O130" s="70">
        <v>1</v>
      </c>
      <c r="P130" s="70">
        <v>868</v>
      </c>
      <c r="Q130" s="70">
        <v>1</v>
      </c>
      <c r="R130" s="70">
        <v>8</v>
      </c>
      <c r="S130" s="70"/>
      <c r="T130" s="62"/>
      <c r="U130" s="62"/>
    </row>
    <row r="131" spans="1:21" ht="15.75">
      <c r="A131" s="93">
        <f t="shared" si="10"/>
        <v>5097860</v>
      </c>
      <c r="B131" s="94">
        <f t="shared" si="11"/>
        <v>39679</v>
      </c>
      <c r="C131" s="70" t="s">
        <v>279</v>
      </c>
      <c r="D131" s="101" t="s">
        <v>280</v>
      </c>
      <c r="E131" s="70">
        <f t="shared" si="7"/>
        <v>12</v>
      </c>
      <c r="F131" s="70">
        <f t="shared" si="8"/>
        <v>1</v>
      </c>
      <c r="G131" s="70">
        <f t="shared" si="9"/>
        <v>2</v>
      </c>
      <c r="H131" s="70">
        <v>1</v>
      </c>
      <c r="I131" s="70"/>
      <c r="J131" s="70"/>
      <c r="K131" s="70">
        <v>11</v>
      </c>
      <c r="L131" s="70"/>
      <c r="M131" s="70"/>
      <c r="N131" s="70">
        <v>1</v>
      </c>
      <c r="O131" s="70"/>
      <c r="P131" s="70"/>
      <c r="Q131" s="70"/>
      <c r="R131" s="70"/>
      <c r="S131" s="70">
        <v>2</v>
      </c>
      <c r="T131" s="62"/>
      <c r="U131" s="62"/>
    </row>
    <row r="132" spans="1:21" ht="15.75">
      <c r="A132" s="93">
        <f t="shared" si="10"/>
        <v>5097860</v>
      </c>
      <c r="B132" s="94">
        <f t="shared" si="11"/>
        <v>39679</v>
      </c>
      <c r="C132" s="70" t="s">
        <v>281</v>
      </c>
      <c r="D132" s="101" t="s">
        <v>282</v>
      </c>
      <c r="E132" s="70">
        <f t="shared" si="7"/>
        <v>1</v>
      </c>
      <c r="F132" s="70">
        <f t="shared" si="8"/>
        <v>0</v>
      </c>
      <c r="G132" s="70">
        <f t="shared" si="9"/>
        <v>0</v>
      </c>
      <c r="H132" s="70">
        <v>1</v>
      </c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5.75">
      <c r="A133" s="93">
        <f t="shared" si="10"/>
        <v>5097860</v>
      </c>
      <c r="B133" s="94">
        <f t="shared" si="11"/>
        <v>39679</v>
      </c>
      <c r="C133" s="70" t="s">
        <v>283</v>
      </c>
      <c r="D133" s="101" t="s">
        <v>284</v>
      </c>
      <c r="E133" s="70">
        <f t="shared" si="7"/>
        <v>19</v>
      </c>
      <c r="F133" s="70">
        <f t="shared" si="8"/>
        <v>1</v>
      </c>
      <c r="G133" s="70">
        <f t="shared" si="9"/>
        <v>2</v>
      </c>
      <c r="H133" s="70">
        <v>2</v>
      </c>
      <c r="I133" s="70">
        <v>1</v>
      </c>
      <c r="J133" s="70">
        <v>15</v>
      </c>
      <c r="K133" s="70">
        <v>1</v>
      </c>
      <c r="L133" s="70"/>
      <c r="M133" s="70"/>
      <c r="N133" s="70"/>
      <c r="O133" s="70">
        <v>1</v>
      </c>
      <c r="P133" s="70"/>
      <c r="Q133" s="70"/>
      <c r="R133" s="70"/>
      <c r="S133" s="70">
        <v>2</v>
      </c>
      <c r="T133" s="62"/>
      <c r="U133" s="62"/>
    </row>
    <row r="134" spans="1:21" ht="15.75">
      <c r="A134" s="93">
        <f t="shared" si="10"/>
        <v>5097860</v>
      </c>
      <c r="B134" s="94">
        <f t="shared" si="11"/>
        <v>39679</v>
      </c>
      <c r="C134" s="70" t="s">
        <v>285</v>
      </c>
      <c r="D134" s="101" t="s">
        <v>286</v>
      </c>
      <c r="E134" s="70">
        <f t="shared" si="7"/>
        <v>2</v>
      </c>
      <c r="F134" s="70">
        <f t="shared" si="8"/>
        <v>3</v>
      </c>
      <c r="G134" s="70">
        <f t="shared" si="9"/>
        <v>0</v>
      </c>
      <c r="H134" s="70"/>
      <c r="I134" s="70"/>
      <c r="J134" s="70">
        <v>1</v>
      </c>
      <c r="K134" s="70">
        <v>1</v>
      </c>
      <c r="L134" s="70"/>
      <c r="M134" s="70"/>
      <c r="N134" s="70">
        <v>2</v>
      </c>
      <c r="O134" s="70">
        <v>1</v>
      </c>
      <c r="P134" s="70"/>
      <c r="Q134" s="70"/>
      <c r="R134" s="70"/>
      <c r="S134" s="70"/>
      <c r="T134" s="62"/>
      <c r="U134" s="62"/>
    </row>
    <row r="135" spans="1:21" ht="15.75">
      <c r="A135" s="93">
        <f t="shared" si="10"/>
        <v>5097860</v>
      </c>
      <c r="B135" s="94">
        <f t="shared" si="11"/>
        <v>39679</v>
      </c>
      <c r="C135" s="70" t="s">
        <v>287</v>
      </c>
      <c r="D135" s="101" t="s">
        <v>288</v>
      </c>
      <c r="E135" s="70">
        <f t="shared" si="7"/>
        <v>1</v>
      </c>
      <c r="F135" s="70">
        <f t="shared" si="8"/>
        <v>6</v>
      </c>
      <c r="G135" s="70">
        <f t="shared" si="9"/>
        <v>5</v>
      </c>
      <c r="H135" s="70">
        <v>1</v>
      </c>
      <c r="I135" s="70"/>
      <c r="J135" s="70"/>
      <c r="K135" s="70"/>
      <c r="L135" s="70">
        <v>2</v>
      </c>
      <c r="M135" s="70">
        <v>2</v>
      </c>
      <c r="N135" s="70">
        <v>2</v>
      </c>
      <c r="O135" s="70"/>
      <c r="P135" s="70"/>
      <c r="Q135" s="70"/>
      <c r="R135" s="70">
        <v>1</v>
      </c>
      <c r="S135" s="70">
        <v>4</v>
      </c>
      <c r="T135" s="62"/>
      <c r="U135" s="62"/>
    </row>
    <row r="136" spans="1:21" ht="15.75">
      <c r="A136" s="93">
        <f t="shared" si="10"/>
        <v>5097860</v>
      </c>
      <c r="B136" s="94">
        <f t="shared" si="11"/>
        <v>39679</v>
      </c>
      <c r="C136" s="70" t="s">
        <v>289</v>
      </c>
      <c r="D136" s="101" t="s">
        <v>290</v>
      </c>
      <c r="E136" s="70">
        <f t="shared" si="7"/>
        <v>4</v>
      </c>
      <c r="F136" s="70">
        <f t="shared" si="8"/>
        <v>21</v>
      </c>
      <c r="G136" s="70">
        <f t="shared" si="9"/>
        <v>2</v>
      </c>
      <c r="H136" s="70">
        <v>2</v>
      </c>
      <c r="I136" s="70">
        <v>1</v>
      </c>
      <c r="J136" s="70">
        <v>1</v>
      </c>
      <c r="K136" s="70"/>
      <c r="L136" s="70">
        <v>1</v>
      </c>
      <c r="M136" s="70">
        <v>3</v>
      </c>
      <c r="N136" s="70">
        <v>17</v>
      </c>
      <c r="O136" s="70"/>
      <c r="P136" s="70"/>
      <c r="Q136" s="70"/>
      <c r="R136" s="70"/>
      <c r="S136" s="70">
        <v>2</v>
      </c>
      <c r="T136" s="62"/>
      <c r="U136" s="62"/>
    </row>
    <row r="137" spans="1:21" ht="15.75">
      <c r="A137" s="93">
        <f t="shared" si="10"/>
        <v>5097860</v>
      </c>
      <c r="B137" s="94">
        <f t="shared" si="11"/>
        <v>39679</v>
      </c>
      <c r="C137" s="70" t="s">
        <v>291</v>
      </c>
      <c r="D137" s="101" t="s">
        <v>292</v>
      </c>
      <c r="E137" s="70">
        <f t="shared" si="7"/>
        <v>1</v>
      </c>
      <c r="F137" s="70">
        <f t="shared" si="8"/>
        <v>0</v>
      </c>
      <c r="G137" s="70">
        <f t="shared" si="9"/>
        <v>0</v>
      </c>
      <c r="H137" s="70"/>
      <c r="I137" s="70"/>
      <c r="J137" s="70"/>
      <c r="K137" s="70">
        <v>1</v>
      </c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5.75">
      <c r="A138" s="93">
        <f t="shared" si="10"/>
        <v>5097860</v>
      </c>
      <c r="B138" s="94">
        <f t="shared" si="11"/>
        <v>39679</v>
      </c>
      <c r="C138" s="70" t="s">
        <v>293</v>
      </c>
      <c r="D138" s="101" t="s">
        <v>294</v>
      </c>
      <c r="E138" s="70">
        <f t="shared" si="7"/>
        <v>6</v>
      </c>
      <c r="F138" s="70">
        <f t="shared" si="8"/>
        <v>1</v>
      </c>
      <c r="G138" s="70">
        <f t="shared" si="9"/>
        <v>0</v>
      </c>
      <c r="H138" s="70">
        <v>5</v>
      </c>
      <c r="I138" s="70">
        <v>1</v>
      </c>
      <c r="J138" s="70"/>
      <c r="K138" s="70"/>
      <c r="L138" s="70">
        <v>1</v>
      </c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5.75">
      <c r="A139" s="93">
        <f t="shared" si="10"/>
        <v>5097860</v>
      </c>
      <c r="B139" s="94">
        <f t="shared" si="11"/>
        <v>39679</v>
      </c>
      <c r="C139" s="70" t="s">
        <v>295</v>
      </c>
      <c r="D139" s="101" t="s">
        <v>296</v>
      </c>
      <c r="E139" s="70">
        <f t="shared" si="7"/>
        <v>4</v>
      </c>
      <c r="F139" s="70">
        <f t="shared" si="8"/>
        <v>20</v>
      </c>
      <c r="G139" s="70">
        <f t="shared" si="9"/>
        <v>3</v>
      </c>
      <c r="H139" s="70"/>
      <c r="I139" s="70"/>
      <c r="J139" s="70"/>
      <c r="K139" s="70">
        <v>4</v>
      </c>
      <c r="L139" s="70"/>
      <c r="M139" s="70"/>
      <c r="N139" s="70">
        <v>19</v>
      </c>
      <c r="O139" s="70">
        <v>1</v>
      </c>
      <c r="P139" s="70"/>
      <c r="Q139" s="70">
        <v>1</v>
      </c>
      <c r="R139" s="70"/>
      <c r="S139" s="70">
        <v>2</v>
      </c>
      <c r="T139" s="62"/>
      <c r="U139" s="62"/>
    </row>
    <row r="140" spans="1:21" ht="15.75">
      <c r="A140" s="93">
        <f t="shared" si="10"/>
        <v>5097860</v>
      </c>
      <c r="B140" s="94">
        <f t="shared" si="11"/>
        <v>39679</v>
      </c>
      <c r="C140" s="70" t="s">
        <v>297</v>
      </c>
      <c r="D140" s="101" t="s">
        <v>298</v>
      </c>
      <c r="E140" s="70">
        <f t="shared" si="7"/>
        <v>52</v>
      </c>
      <c r="F140" s="70">
        <f t="shared" si="8"/>
        <v>1</v>
      </c>
      <c r="G140" s="70">
        <f t="shared" si="9"/>
        <v>6</v>
      </c>
      <c r="H140" s="70">
        <v>3</v>
      </c>
      <c r="I140" s="70">
        <v>45</v>
      </c>
      <c r="J140" s="70">
        <v>3</v>
      </c>
      <c r="K140" s="70">
        <v>1</v>
      </c>
      <c r="L140" s="70">
        <v>1</v>
      </c>
      <c r="M140" s="70"/>
      <c r="N140" s="70"/>
      <c r="O140" s="70"/>
      <c r="P140" s="70"/>
      <c r="Q140" s="70"/>
      <c r="R140" s="70">
        <v>4</v>
      </c>
      <c r="S140" s="70">
        <v>2</v>
      </c>
      <c r="T140" s="62"/>
      <c r="U140" s="62"/>
    </row>
    <row r="141" spans="1:21" ht="14.25">
      <c r="A141" s="93">
        <f t="shared" si="10"/>
        <v>5097860</v>
      </c>
      <c r="B141" s="94">
        <f t="shared" si="11"/>
        <v>39679</v>
      </c>
      <c r="C141" s="70"/>
      <c r="D141" s="101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4.25">
      <c r="A142" s="93">
        <f t="shared" si="10"/>
        <v>5097860</v>
      </c>
      <c r="B142" s="94">
        <f t="shared" si="11"/>
        <v>39679</v>
      </c>
      <c r="C142" s="70"/>
      <c r="D142" s="101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4.25">
      <c r="A143" s="93">
        <f t="shared" si="10"/>
        <v>5097860</v>
      </c>
      <c r="B143" s="94">
        <f t="shared" si="11"/>
        <v>39679</v>
      </c>
      <c r="C143" s="70"/>
      <c r="D143" s="101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4.25">
      <c r="A144" s="93">
        <f t="shared" si="10"/>
        <v>5097860</v>
      </c>
      <c r="B144" s="94">
        <f t="shared" si="11"/>
        <v>39679</v>
      </c>
      <c r="C144" s="70"/>
      <c r="D144" s="101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4.25">
      <c r="A145" s="93">
        <f t="shared" si="10"/>
        <v>5097860</v>
      </c>
      <c r="B145" s="94">
        <f t="shared" si="11"/>
        <v>39679</v>
      </c>
      <c r="C145" s="70"/>
      <c r="D145" s="101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4.25">
      <c r="A146" s="93">
        <f t="shared" si="10"/>
        <v>5097860</v>
      </c>
      <c r="B146" s="94">
        <f t="shared" si="11"/>
        <v>39679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10"/>
        <v>5097860</v>
      </c>
      <c r="B147" s="94">
        <f t="shared" si="11"/>
        <v>39679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4.25">
      <c r="A148" s="93">
        <f t="shared" si="10"/>
        <v>5097860</v>
      </c>
      <c r="B148" s="94">
        <f t="shared" si="11"/>
        <v>39679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4.25">
      <c r="A149" s="93">
        <f t="shared" si="10"/>
        <v>5097860</v>
      </c>
      <c r="B149" s="94">
        <f t="shared" si="11"/>
        <v>39679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4.25">
      <c r="A150" s="93">
        <f t="shared" si="10"/>
        <v>5097860</v>
      </c>
      <c r="B150" s="94">
        <f t="shared" si="11"/>
        <v>39679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10"/>
        <v>5097860</v>
      </c>
      <c r="B151" s="94">
        <f t="shared" si="11"/>
        <v>39679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4.25">
      <c r="A152" s="93">
        <f t="shared" si="10"/>
        <v>5097860</v>
      </c>
      <c r="B152" s="94">
        <f t="shared" si="11"/>
        <v>39679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10"/>
        <v>5097860</v>
      </c>
      <c r="B153" s="94">
        <f t="shared" si="11"/>
        <v>39679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t="shared" si="10"/>
        <v>5097860</v>
      </c>
      <c r="B154" s="94">
        <f t="shared" si="11"/>
        <v>39679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10"/>
        <v>5097860</v>
      </c>
      <c r="B155" s="94">
        <f t="shared" si="11"/>
        <v>39679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10"/>
        <v>5097860</v>
      </c>
      <c r="B156" s="94">
        <f t="shared" si="11"/>
        <v>39679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10"/>
        <v>5097860</v>
      </c>
      <c r="B157" s="94">
        <f t="shared" si="11"/>
        <v>39679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10"/>
        <v>5097860</v>
      </c>
      <c r="B158" s="94">
        <f t="shared" si="11"/>
        <v>39679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10"/>
        <v>5097860</v>
      </c>
      <c r="B159" s="94">
        <f t="shared" si="11"/>
        <v>39679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10"/>
        <v>5097860</v>
      </c>
      <c r="B160" s="94">
        <f t="shared" si="11"/>
        <v>39679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10"/>
        <v>5097860</v>
      </c>
      <c r="B161" s="94">
        <f t="shared" si="11"/>
        <v>39679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10"/>
        <v>5097860</v>
      </c>
      <c r="B162" s="94">
        <f t="shared" si="11"/>
        <v>39679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10"/>
        <v>5097860</v>
      </c>
      <c r="B163" s="94">
        <f t="shared" si="11"/>
        <v>39679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10"/>
        <v>5097860</v>
      </c>
      <c r="B164" s="94">
        <f t="shared" si="11"/>
        <v>39679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10"/>
        <v>5097860</v>
      </c>
      <c r="B165" s="94">
        <f t="shared" si="11"/>
        <v>39679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10"/>
        <v>5097860</v>
      </c>
      <c r="B166" s="94">
        <f t="shared" si="11"/>
        <v>39679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10"/>
        <v>5097860</v>
      </c>
      <c r="B167" s="94">
        <f t="shared" si="11"/>
        <v>39679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10"/>
        <v>5097860</v>
      </c>
      <c r="B168" s="94">
        <f t="shared" si="11"/>
        <v>39679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10"/>
        <v>5097860</v>
      </c>
      <c r="B169" s="94">
        <f t="shared" si="11"/>
        <v>39679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10"/>
        <v>5097860</v>
      </c>
      <c r="B170" s="94">
        <f t="shared" si="11"/>
        <v>39679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10"/>
        <v>5097860</v>
      </c>
      <c r="B171" s="94">
        <f t="shared" si="11"/>
        <v>39679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10"/>
        <v>5097860</v>
      </c>
      <c r="B172" s="94">
        <f t="shared" si="11"/>
        <v>39679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10"/>
        <v>5097860</v>
      </c>
      <c r="B173" s="94">
        <f t="shared" si="11"/>
        <v>39679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10"/>
        <v>5097860</v>
      </c>
      <c r="B174" s="94">
        <f t="shared" si="11"/>
        <v>39679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10"/>
        <v>5097860</v>
      </c>
      <c r="B175" s="94">
        <f t="shared" si="11"/>
        <v>39679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10"/>
        <v>5097860</v>
      </c>
      <c r="B176" s="94">
        <f t="shared" si="11"/>
        <v>39679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10"/>
        <v>5097860</v>
      </c>
      <c r="B177" s="94">
        <f t="shared" si="11"/>
        <v>39679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10"/>
        <v>5097860</v>
      </c>
      <c r="B178" s="94">
        <f t="shared" si="11"/>
        <v>39679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10"/>
        <v>5097860</v>
      </c>
      <c r="B179" s="94">
        <f t="shared" si="11"/>
        <v>39679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10"/>
        <v>5097860</v>
      </c>
      <c r="B180" s="94">
        <f t="shared" si="11"/>
        <v>39679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10"/>
        <v>5097860</v>
      </c>
      <c r="B181" s="94">
        <f t="shared" si="11"/>
        <v>39679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10"/>
        <v>5097860</v>
      </c>
      <c r="B182" s="94">
        <f t="shared" si="11"/>
        <v>39679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10"/>
        <v>5097860</v>
      </c>
      <c r="B183" s="94">
        <f t="shared" si="11"/>
        <v>39679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10"/>
        <v>5097860</v>
      </c>
      <c r="B184" s="94">
        <f t="shared" si="11"/>
        <v>39679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10"/>
        <v>5097860</v>
      </c>
      <c r="B185" s="94">
        <f t="shared" si="11"/>
        <v>39679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10"/>
        <v>5097860</v>
      </c>
      <c r="B186" s="94">
        <f t="shared" si="11"/>
        <v>39679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10"/>
        <v>5097860</v>
      </c>
      <c r="B187" s="94">
        <f t="shared" si="11"/>
        <v>39679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10"/>
        <v>5097860</v>
      </c>
      <c r="B188" s="94">
        <f t="shared" si="11"/>
        <v>39679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10"/>
        <v>5097860</v>
      </c>
      <c r="B189" s="94">
        <f t="shared" si="11"/>
        <v>39679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10"/>
        <v>5097860</v>
      </c>
      <c r="B190" s="94">
        <f t="shared" si="11"/>
        <v>39679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10"/>
        <v>5097860</v>
      </c>
      <c r="B191" s="94">
        <f t="shared" si="11"/>
        <v>39679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10"/>
        <v>5097860</v>
      </c>
      <c r="B192" s="94">
        <f t="shared" si="11"/>
        <v>39679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10"/>
        <v>5097860</v>
      </c>
      <c r="B193" s="94">
        <f t="shared" si="11"/>
        <v>39679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10"/>
        <v>5097860</v>
      </c>
      <c r="B194" s="94">
        <f t="shared" si="11"/>
        <v>39679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10"/>
        <v>5097860</v>
      </c>
      <c r="B195" s="94">
        <f t="shared" si="11"/>
        <v>39679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10"/>
        <v>5097860</v>
      </c>
      <c r="B196" s="94">
        <f t="shared" si="11"/>
        <v>39679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10"/>
        <v>5097860</v>
      </c>
      <c r="B197" s="94">
        <f t="shared" si="11"/>
        <v>39679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10"/>
        <v>5097860</v>
      </c>
      <c r="B198" s="94">
        <f t="shared" si="11"/>
        <v>39679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10"/>
        <v>5097860</v>
      </c>
      <c r="B199" s="94">
        <f t="shared" si="11"/>
        <v>39679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10"/>
        <v>5097860</v>
      </c>
      <c r="B200" s="94">
        <f t="shared" si="11"/>
        <v>39679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10"/>
        <v>5097860</v>
      </c>
      <c r="B201" s="94">
        <f t="shared" si="11"/>
        <v>39679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10"/>
        <v>5097860</v>
      </c>
      <c r="B202" s="94">
        <f t="shared" si="11"/>
        <v>39679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10"/>
        <v>5097860</v>
      </c>
      <c r="B203" s="94">
        <f t="shared" si="11"/>
        <v>39679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10"/>
        <v>5097860</v>
      </c>
      <c r="B204" s="94">
        <f t="shared" si="11"/>
        <v>39679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10"/>
        <v>5097860</v>
      </c>
      <c r="B205" s="94">
        <f t="shared" si="11"/>
        <v>39679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10"/>
        <v>5097860</v>
      </c>
      <c r="B206" s="94">
        <f t="shared" si="11"/>
        <v>39679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10"/>
        <v>5097860</v>
      </c>
      <c r="B207" s="94">
        <f t="shared" si="11"/>
        <v>39679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10"/>
        <v>5097860</v>
      </c>
      <c r="B208" s="94">
        <f t="shared" si="11"/>
        <v>39679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10"/>
        <v>5097860</v>
      </c>
      <c r="B209" s="94">
        <f t="shared" si="11"/>
        <v>39679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10"/>
        <v>5097860</v>
      </c>
      <c r="B210" s="94">
        <f t="shared" si="11"/>
        <v>39679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10"/>
        <v>5097860</v>
      </c>
      <c r="B211" s="94">
        <f t="shared" si="11"/>
        <v>39679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10"/>
        <v>5097860</v>
      </c>
      <c r="B212" s="94">
        <f t="shared" si="11"/>
        <v>39679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10"/>
        <v>5097860</v>
      </c>
      <c r="B213" s="94">
        <f t="shared" si="11"/>
        <v>39679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10"/>
        <v>5097860</v>
      </c>
      <c r="B214" s="94">
        <f t="shared" si="11"/>
        <v>39679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10"/>
        <v>5097860</v>
      </c>
      <c r="B215" s="94">
        <f t="shared" si="11"/>
        <v>39679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10"/>
        <v>5097860</v>
      </c>
      <c r="B216" s="94">
        <f t="shared" si="11"/>
        <v>39679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10"/>
        <v>5097860</v>
      </c>
      <c r="B217" s="94">
        <f t="shared" si="11"/>
        <v>39679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10"/>
        <v>5097860</v>
      </c>
      <c r="B218" s="94">
        <f t="shared" si="11"/>
        <v>39679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10"/>
        <v>5097860</v>
      </c>
      <c r="B219" s="94">
        <f t="shared" si="11"/>
        <v>39679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10"/>
        <v>5097860</v>
      </c>
      <c r="B220" s="94">
        <f t="shared" si="11"/>
        <v>39679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10"/>
        <v>5097860</v>
      </c>
      <c r="B221" s="94">
        <f t="shared" si="11"/>
        <v>39679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10"/>
        <v>5097860</v>
      </c>
      <c r="B222" s="94">
        <f t="shared" si="11"/>
        <v>39679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10"/>
        <v>5097860</v>
      </c>
      <c r="B223" s="94">
        <f t="shared" si="11"/>
        <v>39679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10"/>
        <v>5097860</v>
      </c>
      <c r="B224" s="94">
        <f t="shared" si="11"/>
        <v>39679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10"/>
        <v>5097860</v>
      </c>
      <c r="B225" s="94">
        <f t="shared" si="11"/>
        <v>39679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10"/>
        <v>5097860</v>
      </c>
      <c r="B226" s="94">
        <f t="shared" si="11"/>
        <v>39679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10"/>
        <v>5097860</v>
      </c>
      <c r="B227" s="94">
        <f t="shared" si="11"/>
        <v>39679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10"/>
        <v>5097860</v>
      </c>
      <c r="B228" s="94">
        <f t="shared" si="11"/>
        <v>39679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10"/>
        <v>5097860</v>
      </c>
      <c r="B229" s="94">
        <f t="shared" si="11"/>
        <v>39679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10"/>
        <v>5097860</v>
      </c>
      <c r="B230" s="94">
        <f t="shared" si="11"/>
        <v>39679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10"/>
        <v>5097860</v>
      </c>
      <c r="B231" s="94">
        <f t="shared" si="11"/>
        <v>39679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10"/>
        <v>5097860</v>
      </c>
      <c r="B232" s="94">
        <f t="shared" si="11"/>
        <v>39679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10"/>
        <v>5097860</v>
      </c>
      <c r="B233" s="94">
        <f t="shared" si="11"/>
        <v>39679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10"/>
        <v>5097860</v>
      </c>
      <c r="B234" s="94">
        <f t="shared" si="11"/>
        <v>39679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10"/>
        <v>5097860</v>
      </c>
      <c r="B235" s="94">
        <f t="shared" si="11"/>
        <v>39679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10"/>
        <v>5097860</v>
      </c>
      <c r="B236" s="94">
        <f t="shared" si="11"/>
        <v>39679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10"/>
        <v>5097860</v>
      </c>
      <c r="B237" s="94">
        <f t="shared" si="11"/>
        <v>39679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10"/>
        <v>5097860</v>
      </c>
      <c r="B238" s="94">
        <f t="shared" si="11"/>
        <v>39679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10"/>
        <v>5097860</v>
      </c>
      <c r="B239" s="94">
        <f t="shared" si="11"/>
        <v>39679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10"/>
        <v>5097860</v>
      </c>
      <c r="B240" s="94">
        <f t="shared" si="11"/>
        <v>39679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10"/>
        <v>5097860</v>
      </c>
      <c r="B241" s="94">
        <f t="shared" si="11"/>
        <v>39679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10"/>
        <v>5097860</v>
      </c>
      <c r="B242" s="94">
        <f t="shared" si="11"/>
        <v>39679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10"/>
        <v>5097860</v>
      </c>
      <c r="B243" s="94">
        <f t="shared" si="11"/>
        <v>39679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/>
  <dcterms:created xsi:type="dcterms:W3CDTF">2011-01-14T14:19:50Z</dcterms:created>
  <dcterms:modified xsi:type="dcterms:W3CDTF">2020-06-17T13:34:17Z</dcterms:modified>
  <cp:category/>
  <cp:version/>
  <cp:contentType/>
  <cp:contentStatus/>
  <cp:revision>1</cp:revision>
</cp:coreProperties>
</file>