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H51" i="1" l="1"/>
  <c r="A66" i="1"/>
  <c r="B66" i="1"/>
  <c r="B67" i="1" s="1"/>
  <c r="A67" i="1"/>
  <c r="A68" i="1"/>
  <c r="B68" i="1"/>
  <c r="A69" i="1"/>
  <c r="A70" i="1"/>
  <c r="B70" i="1"/>
  <c r="A71" i="1"/>
  <c r="A72" i="1"/>
  <c r="B72" i="1"/>
  <c r="A73" i="1"/>
  <c r="A74" i="1"/>
  <c r="B74" i="1"/>
  <c r="A75" i="1"/>
  <c r="A76" i="1"/>
  <c r="B76" i="1"/>
  <c r="A77" i="1"/>
  <c r="A88" i="1"/>
  <c r="B88" i="1"/>
  <c r="B89" i="1" s="1"/>
  <c r="A89" i="1"/>
  <c r="A90" i="1"/>
  <c r="B90" i="1"/>
  <c r="A91" i="1"/>
  <c r="A92" i="1"/>
  <c r="B92" i="1"/>
  <c r="A93" i="1"/>
  <c r="A94" i="1"/>
  <c r="B94" i="1"/>
  <c r="A95" i="1"/>
  <c r="A96" i="1"/>
  <c r="B96" i="1"/>
  <c r="A97" i="1"/>
  <c r="A98" i="1"/>
  <c r="B98" i="1"/>
  <c r="A99" i="1"/>
  <c r="A100" i="1"/>
  <c r="B100" i="1"/>
  <c r="A101" i="1"/>
  <c r="A102" i="1"/>
  <c r="B102" i="1"/>
  <c r="A103" i="1"/>
  <c r="A104" i="1"/>
  <c r="B104" i="1"/>
  <c r="A105" i="1"/>
  <c r="A106" i="1"/>
  <c r="B106" i="1"/>
  <c r="A107" i="1"/>
  <c r="A108" i="1"/>
  <c r="B108" i="1"/>
  <c r="A109" i="1"/>
  <c r="A110" i="1"/>
  <c r="B110" i="1"/>
  <c r="A111" i="1"/>
  <c r="A112" i="1"/>
  <c r="B112" i="1"/>
  <c r="A113" i="1"/>
  <c r="A114" i="1"/>
  <c r="B114" i="1"/>
  <c r="A115" i="1"/>
  <c r="A116" i="1"/>
  <c r="B116" i="1"/>
  <c r="A117" i="1"/>
  <c r="A118" i="1"/>
  <c r="B118" i="1"/>
  <c r="A119" i="1"/>
  <c r="A120" i="1"/>
  <c r="B120" i="1"/>
  <c r="A121" i="1"/>
  <c r="A122" i="1"/>
  <c r="B122" i="1"/>
  <c r="A123" i="1"/>
  <c r="A124" i="1"/>
  <c r="B124" i="1"/>
  <c r="A125" i="1"/>
  <c r="A126" i="1"/>
  <c r="B126" i="1"/>
  <c r="A127" i="1"/>
  <c r="A128" i="1"/>
  <c r="B128" i="1"/>
  <c r="A129" i="1"/>
  <c r="A130" i="1"/>
  <c r="B130" i="1"/>
  <c r="A131" i="1"/>
  <c r="A132" i="1"/>
  <c r="B132" i="1"/>
  <c r="A133" i="1"/>
  <c r="A134" i="1"/>
  <c r="B134" i="1"/>
  <c r="A135" i="1"/>
  <c r="A136" i="1"/>
  <c r="B136" i="1"/>
  <c r="A137" i="1"/>
  <c r="A138" i="1"/>
  <c r="B138" i="1"/>
  <c r="A139" i="1"/>
  <c r="A140" i="1"/>
  <c r="B140" i="1"/>
  <c r="A141" i="1"/>
  <c r="A142" i="1"/>
  <c r="B142" i="1"/>
  <c r="A143" i="1"/>
  <c r="A144" i="1"/>
  <c r="B144" i="1"/>
  <c r="A145" i="1"/>
  <c r="A146" i="1"/>
  <c r="B146" i="1"/>
  <c r="A147" i="1"/>
  <c r="A148" i="1"/>
  <c r="B148" i="1"/>
  <c r="A149" i="1"/>
  <c r="A150" i="1"/>
  <c r="B150" i="1"/>
  <c r="A151" i="1"/>
  <c r="A152" i="1"/>
  <c r="B152" i="1"/>
  <c r="A153" i="1"/>
  <c r="A154" i="1"/>
  <c r="B154" i="1"/>
  <c r="A155" i="1"/>
  <c r="A156" i="1"/>
  <c r="B156" i="1"/>
  <c r="A157" i="1"/>
  <c r="A158" i="1"/>
  <c r="B158" i="1"/>
  <c r="A159" i="1"/>
  <c r="A160" i="1"/>
  <c r="B160" i="1"/>
  <c r="A161" i="1"/>
  <c r="A162" i="1"/>
  <c r="B162" i="1"/>
  <c r="A163" i="1"/>
  <c r="A164" i="1"/>
  <c r="B164" i="1"/>
  <c r="A165" i="1"/>
  <c r="A166" i="1"/>
  <c r="B166" i="1"/>
  <c r="A167" i="1"/>
  <c r="A168" i="1"/>
  <c r="B168" i="1"/>
  <c r="A169" i="1"/>
  <c r="A170" i="1"/>
  <c r="B170" i="1"/>
  <c r="A171" i="1"/>
  <c r="A172" i="1"/>
  <c r="B172" i="1"/>
  <c r="A173" i="1"/>
  <c r="A174" i="1"/>
  <c r="B174" i="1"/>
  <c r="A175" i="1"/>
  <c r="A176" i="1"/>
  <c r="B176" i="1"/>
  <c r="A177" i="1"/>
  <c r="A178" i="1"/>
  <c r="B178" i="1"/>
  <c r="A179" i="1"/>
  <c r="A180" i="1"/>
  <c r="B180" i="1"/>
  <c r="A181" i="1"/>
  <c r="A182" i="1"/>
  <c r="B182" i="1"/>
  <c r="A183" i="1"/>
  <c r="A184" i="1"/>
  <c r="B184" i="1"/>
  <c r="A185" i="1"/>
  <c r="A186" i="1"/>
  <c r="B186" i="1"/>
  <c r="A187" i="1"/>
  <c r="A188" i="1"/>
  <c r="B188" i="1"/>
  <c r="A189" i="1"/>
  <c r="A190" i="1"/>
  <c r="B190" i="1"/>
  <c r="A191" i="1"/>
  <c r="A192" i="1"/>
  <c r="B192" i="1"/>
  <c r="A193" i="1"/>
  <c r="A194" i="1"/>
  <c r="B194" i="1"/>
  <c r="A195" i="1"/>
  <c r="A196" i="1"/>
  <c r="B196" i="1"/>
  <c r="A197" i="1"/>
  <c r="A198" i="1"/>
  <c r="B198" i="1"/>
  <c r="A199" i="1"/>
  <c r="A200" i="1"/>
  <c r="B200" i="1"/>
  <c r="A201" i="1"/>
  <c r="A202" i="1"/>
  <c r="B202" i="1"/>
  <c r="A203" i="1"/>
  <c r="A204" i="1"/>
  <c r="B204" i="1"/>
  <c r="A205" i="1"/>
  <c r="A206" i="1"/>
  <c r="B206" i="1"/>
  <c r="A207" i="1"/>
  <c r="A208" i="1"/>
  <c r="B208" i="1"/>
  <c r="A209" i="1"/>
  <c r="A210" i="1"/>
  <c r="B210" i="1"/>
  <c r="A211" i="1"/>
  <c r="A212" i="1"/>
  <c r="B212" i="1"/>
  <c r="A213" i="1"/>
  <c r="A214" i="1"/>
  <c r="B214" i="1"/>
  <c r="A215" i="1"/>
  <c r="A216" i="1"/>
  <c r="B216" i="1"/>
  <c r="A217" i="1"/>
  <c r="A218" i="1"/>
  <c r="B218" i="1"/>
  <c r="A219" i="1"/>
  <c r="A220" i="1"/>
  <c r="B220" i="1"/>
  <c r="A221" i="1"/>
  <c r="A222" i="1"/>
  <c r="B222" i="1"/>
  <c r="A223" i="1"/>
  <c r="A224" i="1"/>
  <c r="B224" i="1"/>
  <c r="A225" i="1"/>
  <c r="A226" i="1"/>
  <c r="B226" i="1"/>
  <c r="A227" i="1"/>
  <c r="A228" i="1"/>
  <c r="B228" i="1"/>
  <c r="A229" i="1"/>
  <c r="A230" i="1"/>
  <c r="B230" i="1"/>
  <c r="A231" i="1"/>
  <c r="A232" i="1"/>
  <c r="B232" i="1"/>
  <c r="A233" i="1"/>
  <c r="A234" i="1"/>
  <c r="B234" i="1"/>
  <c r="A235" i="1"/>
  <c r="A236" i="1"/>
  <c r="B236" i="1"/>
  <c r="A237" i="1"/>
  <c r="A238" i="1"/>
  <c r="B238" i="1"/>
  <c r="A239" i="1"/>
  <c r="A240" i="1"/>
  <c r="B240" i="1"/>
  <c r="A241" i="1"/>
  <c r="A242" i="1"/>
  <c r="B242" i="1"/>
  <c r="A243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77" i="1"/>
  <c r="B75" i="1"/>
  <c r="B73" i="1"/>
  <c r="B71" i="1"/>
  <c r="B6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<sst xmlns="http://schemas.openxmlformats.org/spreadsheetml/2006/main" count="362" uniqueCount="235">
  <si>
    <t>CNIDAIRA / HYDROZOA</t>
  </si>
  <si>
    <t>Planariidae</t>
  </si>
  <si>
    <t>Dugesiidae</t>
  </si>
  <si>
    <t>OLIGOCHETES</t>
  </si>
  <si>
    <t>Glossiphoniidae</t>
  </si>
  <si>
    <t>Potamopyrgus</t>
  </si>
  <si>
    <t>Pisidium</t>
  </si>
  <si>
    <t>HYDRACARIA</t>
  </si>
  <si>
    <t>Asellidae</t>
  </si>
  <si>
    <t>Niphargidae</t>
  </si>
  <si>
    <t>Gammarus</t>
  </si>
  <si>
    <t>Gammaridae</t>
  </si>
  <si>
    <t>OSTRACODES</t>
  </si>
  <si>
    <t>Tabanidae</t>
  </si>
  <si>
    <t>Stratiomyidae</t>
  </si>
  <si>
    <t>Limoniidae</t>
  </si>
  <si>
    <t>Dixidae</t>
  </si>
  <si>
    <t>Chironomidae</t>
  </si>
  <si>
    <t>Ceratopogonidae</t>
  </si>
  <si>
    <t>Oulimnius</t>
  </si>
  <si>
    <t>Dryops</t>
  </si>
  <si>
    <t>Micronecta</t>
  </si>
  <si>
    <t>Habrophlebia</t>
  </si>
  <si>
    <t>Leptophlebiidae</t>
  </si>
  <si>
    <t>Baetis</t>
  </si>
  <si>
    <t>Hydropsyche</t>
  </si>
  <si>
    <t>Protonemura</t>
  </si>
  <si>
    <t>MICROPRELEVEMENT P12</t>
  </si>
  <si>
    <t>MICROPRELEVEMENT P11</t>
  </si>
  <si>
    <t>MICROPRELEVEMENT P10</t>
  </si>
  <si>
    <t>MICROPRELEVEMENT P9</t>
  </si>
  <si>
    <t>MICROPRELEVEMENT P8</t>
  </si>
  <si>
    <t>MICROPRELEVEMENT P7</t>
  </si>
  <si>
    <t>MICROPRELEVEMENT P6</t>
  </si>
  <si>
    <t>MICROPRELEVEMENT P5</t>
  </si>
  <si>
    <t>MICROPRELEVEMENT P4</t>
  </si>
  <si>
    <t>MICROPRELEVEMENT P3</t>
  </si>
  <si>
    <t>MICROPRELEVEMENT P2</t>
  </si>
  <si>
    <t>MICROPRELEVEMENT P1</t>
  </si>
  <si>
    <t>PHASE C</t>
  </si>
  <si>
    <t>PHASE B</t>
  </si>
  <si>
    <t>PHASE A</t>
  </si>
  <si>
    <t>CODE SANDRE</t>
  </si>
  <si>
    <t>TAXON SANDRE</t>
  </si>
  <si>
    <t>DATE</t>
  </si>
  <si>
    <t>CODE STATION</t>
  </si>
  <si>
    <t>Dénombrement par microprélèvement si tri en 12 listes (Facultatif)</t>
  </si>
  <si>
    <t>Dénombrement obligatoire par Bocal</t>
  </si>
  <si>
    <t>obligatoire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</si>
  <si>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</si>
  <si>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</si>
  <si>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</si>
  <si>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</si>
  <si>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</si>
  <si>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</t>
  </si>
  <si>
    <t>Quantification de l'échantillon</t>
  </si>
  <si>
    <t>PhC</t>
  </si>
  <si>
    <t>N3</t>
  </si>
  <si>
    <t>S9</t>
  </si>
  <si>
    <t>P12</t>
  </si>
  <si>
    <t>N1</t>
  </si>
  <si>
    <t>P11</t>
  </si>
  <si>
    <t>P10</t>
  </si>
  <si>
    <t>P9</t>
  </si>
  <si>
    <t>PhB</t>
  </si>
  <si>
    <t>P8</t>
  </si>
  <si>
    <t>S29</t>
  </si>
  <si>
    <t>P7</t>
  </si>
  <si>
    <t>P6</t>
  </si>
  <si>
    <t>S24</t>
  </si>
  <si>
    <t>P5</t>
  </si>
  <si>
    <t>PhA</t>
  </si>
  <si>
    <t>S28</t>
  </si>
  <si>
    <t>P4</t>
  </si>
  <si>
    <t>S25</t>
  </si>
  <si>
    <t>P3</t>
  </si>
  <si>
    <t>S30</t>
  </si>
  <si>
    <t>P2</t>
  </si>
  <si>
    <t>P1</t>
  </si>
  <si>
    <t>ABONDANCE VEGETATION</t>
  </si>
  <si>
    <t>NATURE VEGETATION</t>
  </si>
  <si>
    <t>STABILITE</t>
  </si>
  <si>
    <t>INTENSITE DU COLMATAGE</t>
  </si>
  <si>
    <t>HAUTEUR D'EAU</t>
  </si>
  <si>
    <t>CLASSE VITESSE</t>
  </si>
  <si>
    <t>SUBSTRAT</t>
  </si>
  <si>
    <t>MICROPRELEVEMENT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</si>
  <si>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</si>
  <si>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</si>
  <si>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</si>
  <si>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</si>
  <si>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</si>
  <si>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</si>
  <si>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N5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</si>
  <si>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</si>
  <si>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</si>
  <si>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</si>
  <si>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</si>
  <si>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</si>
  <si>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</si>
  <si>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</si>
  <si>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</si>
  <si>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</si>
  <si>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</si>
  <si>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</si>
  <si>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</si>
  <si>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</si>
  <si>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</si>
  <si>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Informations sur l'échantillon (à donner pour chacun des 12 microprélèvements)</t>
  </si>
  <si>
    <t>Total de recouvrement (100%)</t>
  </si>
  <si>
    <t>L - Dalles, argiles</t>
  </si>
  <si>
    <t>S18</t>
  </si>
  <si>
    <t>K - Algues</t>
  </si>
  <si>
    <t>J - Sables, limons</t>
  </si>
  <si>
    <t>S11</t>
  </si>
  <si>
    <t>I - Vases</t>
  </si>
  <si>
    <t>S10</t>
  </si>
  <si>
    <t>H - Helophytes</t>
  </si>
  <si>
    <t>G - Granulats</t>
  </si>
  <si>
    <t>F - Blocs</t>
  </si>
  <si>
    <t>E - Pierres, galets</t>
  </si>
  <si>
    <t>D - Branchage, racines</t>
  </si>
  <si>
    <t>S3</t>
  </si>
  <si>
    <t>C - Litieres</t>
  </si>
  <si>
    <t>S2</t>
  </si>
  <si>
    <t>B - Hydrophytes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</si>
  <si>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</si>
  <si>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S1</t>
  </si>
  <si>
    <t xml:space="preserve">A - Bryophytes  </t>
  </si>
  <si>
    <t>Monfort</t>
  </si>
  <si>
    <t>Ruisseau de Lourbat</t>
  </si>
  <si>
    <t>DEFINITION</t>
  </si>
  <si>
    <t>RECOUVREMENT</t>
  </si>
  <si>
    <t>LARGEUR MOYENNE</t>
  </si>
  <si>
    <t>SITE</t>
  </si>
  <si>
    <t>COURS D'EAU</t>
  </si>
  <si>
    <t>définition des substrats parmi (dominant (D), marginal représentatif (M), marginal non représentatif (MNR) et présent (P))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</si>
  <si>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</si>
  <si>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</si>
  <si>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REMARQUES</t>
  </si>
  <si>
    <t>Surfaces de recouvrement des différents substrats présents sur l'ensemble de la station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</si>
  <si>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</si>
  <si>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</si>
  <si>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Nom du Site de prélèvement invertébrés</t>
  </si>
  <si>
    <t>Nom de la rivière</t>
  </si>
  <si>
    <t>Guadeloupe</t>
  </si>
  <si>
    <t>Ce code a été fourni lors de l'établissement de la liste des stations du réseau de Référence</t>
  </si>
  <si>
    <t>Martinique</t>
  </si>
  <si>
    <t>Reunion</t>
  </si>
  <si>
    <t>Guyanne</t>
  </si>
  <si>
    <t>Informations sur le site à chaque échantillonnage</t>
  </si>
  <si>
    <t>Rhone Alpes</t>
  </si>
  <si>
    <t>Provence Alpes Cote d'Azur</t>
  </si>
  <si>
    <t>Réseau Complémentaire Agence</t>
  </si>
  <si>
    <t>Midi-Pyrénées</t>
  </si>
  <si>
    <t>Poitou Charentes</t>
  </si>
  <si>
    <t>LONGUEUR</t>
  </si>
  <si>
    <t>LARGEUR PLEIN BORD</t>
  </si>
  <si>
    <t>LATITUDE Y AVAL</t>
  </si>
  <si>
    <t>LONGITUDE X AVAL</t>
  </si>
  <si>
    <t>LATITUDE Y AMONT</t>
  </si>
  <si>
    <t>LONGITUDE X AMONT</t>
  </si>
  <si>
    <t>RESEAU</t>
  </si>
  <si>
    <t>ALTITUDE</t>
  </si>
  <si>
    <t>LATITUDE Y</t>
  </si>
  <si>
    <t>LONGITUDE X</t>
  </si>
  <si>
    <t>CODE INSEE</t>
  </si>
  <si>
    <t>COMMUNE</t>
  </si>
  <si>
    <t>STATION</t>
  </si>
  <si>
    <t>DIREN</t>
  </si>
  <si>
    <t>Picardie</t>
  </si>
  <si>
    <t>Pays de la Loire</t>
  </si>
  <si>
    <t>Nord Pas de Calais</t>
  </si>
  <si>
    <t>Longueur totale du site, en mètres</t>
  </si>
  <si>
    <t>Midi Pyrenees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</si>
  <si>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</si>
  <si>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Lorraine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</si>
  <si>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</si>
  <si>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LATITUDE AVAL</t>
  </si>
  <si>
    <t>Limousin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</si>
  <si>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</si>
  <si>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LONGITUDE AVAL</t>
  </si>
  <si>
    <t>Languedoc Roussillon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</si>
  <si>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</si>
  <si>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LATITUDE AMONT</t>
  </si>
  <si>
    <t>Ile de France</t>
  </si>
  <si>
    <t>Informations liées au site de prélèvement invertébrés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</si>
  <si>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</si>
  <si>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LONGITUDE AMONT</t>
  </si>
  <si>
    <t>Haute Normandie</t>
  </si>
  <si>
    <t>Réseau d'appartenance de la station</t>
  </si>
  <si>
    <t>Franche Comte</t>
  </si>
  <si>
    <t>De la station, en mètres</t>
  </si>
  <si>
    <t>Corse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</si>
  <si>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</si>
  <si>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 xml:space="preserve">LATITUDE </t>
  </si>
  <si>
    <t>Champagne Ardennes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</si>
  <si>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</si>
  <si>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LONGITUDE</t>
  </si>
  <si>
    <t>Centre</t>
  </si>
  <si>
    <t>Les informations sont à saisir dans les cellules jaunes ou bleues</t>
  </si>
  <si>
    <t>De la commune selon le format 00000</t>
  </si>
  <si>
    <t>Reseau Complementaire de Departement</t>
  </si>
  <si>
    <t>Bretagne</t>
  </si>
  <si>
    <t>Nom de la commune</t>
  </si>
  <si>
    <t>Reseau Complementaire de Bassin</t>
  </si>
  <si>
    <t>Bourgogne</t>
  </si>
  <si>
    <t>Nom de la station</t>
  </si>
  <si>
    <t>Reseau de Controle Operationnel</t>
  </si>
  <si>
    <t>Basse Normandie</t>
  </si>
  <si>
    <t>présent (P)</t>
  </si>
  <si>
    <t>Reseau de Surveillance</t>
  </si>
  <si>
    <t>Auvergne</t>
  </si>
  <si>
    <t>Au format RNB si possible et précédé du code Bassin</t>
  </si>
  <si>
    <t>marginal non représentatif (MNR)</t>
  </si>
  <si>
    <t>Instable</t>
  </si>
  <si>
    <t>Reseau de Reference</t>
  </si>
  <si>
    <t>Aquitaine</t>
  </si>
  <si>
    <t>Informations liées à la station de rapportage (site chimie)</t>
  </si>
  <si>
    <t>DIREN en charge de l'échantillonnage</t>
  </si>
  <si>
    <t>marginal représentatif (M)</t>
  </si>
  <si>
    <t>Moyennement stable</t>
  </si>
  <si>
    <t>Reseau National de Bassin</t>
  </si>
  <si>
    <t>Alsace</t>
  </si>
  <si>
    <t>dominant (D)</t>
  </si>
  <si>
    <t>Stable</t>
  </si>
  <si>
    <t>sans objet</t>
  </si>
  <si>
    <t>déf des substrats</t>
  </si>
  <si>
    <t>Phase</t>
  </si>
  <si>
    <t>Vitesse sandre</t>
  </si>
  <si>
    <t>SubStrat Sandre</t>
  </si>
  <si>
    <t>Classe qualitatives</t>
  </si>
  <si>
    <t>Classes quantitatives</t>
  </si>
  <si>
    <t>Reseau</t>
  </si>
  <si>
    <t>Informations sur la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</si>
</sst>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sz val="7.5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Verdana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24">
    <xf numFmtId="0" fontId="0" fillId="0" borderId="0" xfId="0"/>
    <xf numFmtId="0" fontId="0" fillId="0" borderId="0" xfId="0" applyFo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/>
    <xf numFmtId="164" fontId="2" fillId="2" borderId="1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Protection="1"/>
    <xf numFmtId="0" fontId="3" fillId="0" borderId="0" xfId="0" applyFont="1" applyProtection="1"/>
    <xf numFmtId="1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10" fillId="4" borderId="1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</xf>
    <xf numFmtId="0" fontId="8" fillId="4" borderId="18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8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166" fontId="19" fillId="4" borderId="0" xfId="0" applyNumberFormat="1" applyFont="1" applyFill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vertical="center"/>
      <protection locked="0"/>
    </xf>
    <xf numFmtId="2" fontId="4" fillId="3" borderId="1" xfId="1" applyNumberFormat="1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8" fillId="4" borderId="24" xfId="0" applyFont="1" applyFill="1" applyBorder="1" applyAlignment="1" applyProtection="1">
      <alignment horizontal="left" vertical="center"/>
    </xf>
    <xf numFmtId="0" fontId="10" fillId="4" borderId="25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</xf>
    <xf numFmtId="9" fontId="14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1" fillId="4" borderId="6" xfId="0" applyFont="1" applyFill="1" applyBorder="1" applyAlignment="1" applyProtection="1">
      <alignment vertical="center"/>
    </xf>
    <xf numFmtId="0" fontId="3" fillId="0" borderId="26" xfId="0" applyFont="1" applyBorder="1" applyProtection="1"/>
    <xf numFmtId="0" fontId="3" fillId="0" borderId="27" xfId="0" applyFont="1" applyBorder="1" applyProtection="1"/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0" xfId="2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6" fillId="0" borderId="29" xfId="0" applyFont="1" applyFill="1" applyBorder="1" applyAlignment="1" applyProtection="1">
      <alignment vertical="center"/>
    </xf>
    <xf numFmtId="0" fontId="23" fillId="7" borderId="5" xfId="0" applyFont="1" applyFill="1" applyBorder="1" applyAlignment="1" applyProtection="1">
      <alignment horizontal="center" vertical="center"/>
    </xf>
    <xf numFmtId="0" fontId="0" fillId="7" borderId="6" xfId="0" applyFont="1" applyFill="1" applyBorder="1" applyAlignment="1" applyProtection="1">
      <alignment vertical="center"/>
    </xf>
    <xf numFmtId="0" fontId="23" fillId="7" borderId="8" xfId="0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3" fillId="7" borderId="10" xfId="0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/>
    </xf>
    <xf numFmtId="0" fontId="0" fillId="7" borderId="11" xfId="0" applyFont="1" applyFill="1" applyBorder="1" applyAlignment="1" applyProtection="1">
      <alignment vertical="center"/>
    </xf>
    <xf numFmtId="0" fontId="16" fillId="0" borderId="30" xfId="0" applyFont="1" applyFill="1" applyBorder="1" applyAlignment="1" applyProtection="1">
      <alignment vertical="center"/>
    </xf>
    <xf numFmtId="0" fontId="3" fillId="0" borderId="31" xfId="2" applyFont="1" applyFill="1" applyBorder="1" applyAlignment="1" applyProtection="1">
      <alignment horizontal="center"/>
    </xf>
    <xf numFmtId="0" fontId="3" fillId="0" borderId="32" xfId="2" applyFont="1" applyFill="1" applyBorder="1" applyAlignment="1" applyProtection="1">
      <alignment horizontal="center"/>
    </xf>
    <xf numFmtId="0" fontId="3" fillId="0" borderId="33" xfId="2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703%20LOURBAT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3" zoomScale="70" zoomScaleNormal="70" workbookViewId="0">
      <selection activeCell="D115" sqref="D115"/>
    </sheetView>
  </sheetViews>
  <sheetFormatPr baseColWidth="10" defaultRowHeight="12.75"/>
  <cols>
    <col min="1" max="4" width="24.140625" style="2" customWidth="1"/>
    <col min="5" max="5" width="22.140625" style="2" customWidth="1"/>
    <col min="6" max="6" width="24.85546875" style="3" customWidth="1"/>
    <col min="7" max="7" width="22.140625" style="3" customWidth="1"/>
    <col min="8" max="19" width="29.140625" style="2" customWidth="1"/>
    <col min="20" max="20" width="18.85546875" style="2" bestFit="1" customWidth="1"/>
    <col min="21" max="21" width="16.7109375" style="2" bestFit="1" customWidth="1"/>
    <col min="22" max="22" width="14.85546875" style="1" bestFit="1" customWidth="1"/>
    <col min="23" max="23" width="13.5703125" style="1" bestFit="1" customWidth="1"/>
    <col min="24" max="24" width="6" style="1" bestFit="1" customWidth="1"/>
    <col min="25" max="25" width="32.42578125" style="1" customWidth="1"/>
    <col min="26" max="41" width="12.140625" style="1" customWidth="1"/>
    <col min="42" max="16384" width="11.42578125" style="1"/>
  </cols>
  <sheetData>
    <row r="1" spans="1:25" s="18" customFormat="1" ht="16.5" thickBot="1">
      <c r="A1" s="106" t="s">
        <v>234</v>
      </c>
      <c r="B1" s="108"/>
      <c r="C1" s="34"/>
      <c r="D1" s="34"/>
      <c r="E1" s="34"/>
      <c r="F1" s="34"/>
      <c r="G1" s="34"/>
      <c r="R1" s="105" t="s">
        <v>169</v>
      </c>
      <c r="S1" s="104" t="s">
        <v>233</v>
      </c>
      <c r="T1" s="104" t="s">
        <v>232</v>
      </c>
      <c r="U1" s="104" t="s">
        <v>231</v>
      </c>
      <c r="V1" s="104" t="s">
        <v>230</v>
      </c>
      <c r="W1" s="104" t="s">
        <v>229</v>
      </c>
      <c r="X1" s="104" t="s">
        <v>228</v>
      </c>
      <c r="Y1" s="103" t="s">
        <v>227</v>
      </c>
    </row>
    <row r="2" spans="1:25" s="18" customFormat="1" ht="12">
      <c r="A2" s="109"/>
      <c r="B2" s="109"/>
      <c r="C2" s="109"/>
      <c r="D2" s="20"/>
      <c r="E2" s="20"/>
      <c r="R2" s="102" t="s">
        <v>226</v>
      </c>
      <c r="S2" s="46" t="s">
        <v>226</v>
      </c>
      <c r="T2" s="46">
        <v>0</v>
      </c>
      <c r="U2" s="46" t="s">
        <v>225</v>
      </c>
      <c r="V2" s="46" t="s">
        <v>127</v>
      </c>
      <c r="W2" s="46" t="s">
        <v>57</v>
      </c>
      <c r="X2" s="46" t="s">
        <v>71</v>
      </c>
      <c r="Y2" s="92" t="s">
        <v>224</v>
      </c>
    </row>
    <row r="3" spans="1:25" s="18" customFormat="1" ht="12">
      <c r="A3" s="27" t="s">
        <v>54</v>
      </c>
      <c r="B3" s="44"/>
      <c r="C3" s="44"/>
      <c r="D3" s="44"/>
      <c r="E3" s="19"/>
      <c r="F3" s="19"/>
      <c r="G3" s="19"/>
      <c r="R3" s="102" t="s">
        <v>223</v>
      </c>
      <c r="S3" s="46" t="s">
        <v>222</v>
      </c>
      <c r="T3" s="46">
        <v>1</v>
      </c>
      <c r="U3" s="46" t="s">
        <v>221</v>
      </c>
      <c r="V3" s="46" t="s">
        <v>124</v>
      </c>
      <c r="W3" s="46" t="s">
        <v>93</v>
      </c>
      <c r="X3" s="46" t="s">
        <v>64</v>
      </c>
      <c r="Y3" s="92" t="s">
        <v>220</v>
      </c>
    </row>
    <row r="4" spans="1:25" s="18" customFormat="1">
      <c r="A4" s="32" t="s">
        <v>169</v>
      </c>
      <c r="B4" s="31" t="s">
        <v>219</v>
      </c>
      <c r="C4" s="31"/>
      <c r="D4" s="31"/>
      <c r="E4" s="101"/>
      <c r="F4" s="99"/>
      <c r="G4" s="110" t="s">
        <v>218</v>
      </c>
      <c r="R4" s="84" t="s">
        <v>217</v>
      </c>
      <c r="S4" s="100" t="s">
        <v>216</v>
      </c>
      <c r="T4" s="46">
        <v>2</v>
      </c>
      <c r="U4" s="100" t="s">
        <v>215</v>
      </c>
      <c r="V4" s="46" t="s">
        <v>122</v>
      </c>
      <c r="W4" s="46" t="s">
        <v>89</v>
      </c>
      <c r="X4" s="46" t="s">
        <v>56</v>
      </c>
      <c r="Y4" s="92" t="s">
        <v>214</v>
      </c>
    </row>
    <row r="5" spans="1:25" s="18" customFormat="1">
      <c r="A5" s="28" t="s">
        <v>45</v>
      </c>
      <c r="B5" s="27" t="s">
        <v>213</v>
      </c>
      <c r="C5" s="44"/>
      <c r="D5" s="44"/>
      <c r="E5" s="96"/>
      <c r="F5" s="95"/>
      <c r="G5" s="111"/>
      <c r="R5" s="84" t="s">
        <v>212</v>
      </c>
      <c r="S5" s="100" t="s">
        <v>211</v>
      </c>
      <c r="T5" s="46">
        <v>3</v>
      </c>
      <c r="U5" s="46"/>
      <c r="V5" s="46" t="s">
        <v>72</v>
      </c>
      <c r="W5" s="46" t="s">
        <v>60</v>
      </c>
      <c r="X5" s="46"/>
      <c r="Y5" s="92" t="s">
        <v>210</v>
      </c>
    </row>
    <row r="6" spans="1:25" s="18" customFormat="1">
      <c r="A6" s="28" t="s">
        <v>135</v>
      </c>
      <c r="B6" s="44" t="s">
        <v>144</v>
      </c>
      <c r="C6" s="44"/>
      <c r="D6" s="44"/>
      <c r="E6" s="96"/>
      <c r="F6" s="95"/>
      <c r="G6" s="111"/>
      <c r="R6" s="84" t="s">
        <v>209</v>
      </c>
      <c r="S6" s="100" t="s">
        <v>208</v>
      </c>
      <c r="T6" s="46">
        <v>4</v>
      </c>
      <c r="U6" s="46"/>
      <c r="V6" s="46" t="s">
        <v>69</v>
      </c>
      <c r="W6" s="46"/>
      <c r="X6" s="46"/>
      <c r="Y6" s="92"/>
    </row>
    <row r="7" spans="1:25" s="18" customFormat="1" ht="12.75" customHeight="1">
      <c r="A7" s="28" t="s">
        <v>168</v>
      </c>
      <c r="B7" s="44" t="s">
        <v>207</v>
      </c>
      <c r="C7" s="44"/>
      <c r="D7" s="44"/>
      <c r="E7" s="96"/>
      <c r="F7" s="95"/>
      <c r="G7" s="111"/>
      <c r="R7" s="84" t="s">
        <v>206</v>
      </c>
      <c r="S7" s="100" t="s">
        <v>205</v>
      </c>
      <c r="T7" s="46">
        <v>5</v>
      </c>
      <c r="U7" s="46"/>
      <c r="V7" s="46" t="s">
        <v>76</v>
      </c>
      <c r="W7" s="46"/>
      <c r="X7" s="46"/>
      <c r="Y7" s="92"/>
    </row>
    <row r="8" spans="1:25" s="18" customFormat="1" ht="12.75" customHeight="1">
      <c r="A8" s="28" t="s">
        <v>167</v>
      </c>
      <c r="B8" s="44" t="s">
        <v>204</v>
      </c>
      <c r="C8" s="44"/>
      <c r="D8" s="44"/>
      <c r="E8" s="96"/>
      <c r="F8" s="95"/>
      <c r="G8" s="111"/>
      <c r="R8" s="84" t="s">
        <v>203</v>
      </c>
      <c r="S8" s="100" t="s">
        <v>202</v>
      </c>
      <c r="T8" s="46"/>
      <c r="U8" s="46"/>
      <c r="V8" s="46" t="s">
        <v>58</v>
      </c>
      <c r="W8" s="46"/>
      <c r="X8" s="46"/>
      <c r="Y8" s="92"/>
    </row>
    <row r="9" spans="1:25" s="18" customFormat="1" ht="12.75" customHeight="1">
      <c r="A9" s="28" t="s">
        <v>166</v>
      </c>
      <c r="B9" s="44" t="s">
        <v>201</v>
      </c>
      <c r="C9" s="44"/>
      <c r="D9" s="44"/>
      <c r="E9" s="96"/>
      <c r="F9" s="95"/>
      <c r="G9" s="111"/>
      <c r="H9" s="113" t="s">
        <v>200</v>
      </c>
      <c r="I9" s="114"/>
      <c r="R9" s="84" t="s">
        <v>199</v>
      </c>
      <c r="S9" s="46"/>
      <c r="T9" s="46"/>
      <c r="U9" s="46"/>
      <c r="V9" s="46" t="s">
        <v>116</v>
      </c>
      <c r="W9" s="46"/>
      <c r="X9" s="46"/>
      <c r="Y9" s="92"/>
    </row>
    <row r="10" spans="1:25" s="18" customFormat="1" ht="12.75" customHeight="1">
      <c r="A10" s="28" t="s">
        <v>198</v>
      </c>
      <c r="B10" s="44" t="s">
        <v>197</v>
      </c>
      <c r="C10" s="44"/>
      <c r="D10" s="44"/>
      <c r="E10" s="96"/>
      <c r="F10" s="95"/>
      <c r="G10" s="111"/>
      <c r="H10" s="115"/>
      <c r="I10" s="116"/>
      <c r="R10" s="84" t="s">
        <v>196</v>
      </c>
      <c r="S10" s="46"/>
      <c r="T10" s="46"/>
      <c r="U10" s="46"/>
      <c r="V10" s="46" t="s">
        <v>114</v>
      </c>
      <c r="W10" s="46"/>
      <c r="X10" s="46"/>
      <c r="Y10" s="92"/>
    </row>
    <row r="11" spans="1:25" s="18" customFormat="1" ht="12.75" customHeight="1">
      <c r="A11" s="28" t="s">
        <v>195</v>
      </c>
      <c r="B11" s="44" t="s">
        <v>194</v>
      </c>
      <c r="C11" s="44"/>
      <c r="D11" s="44"/>
      <c r="E11" s="96"/>
      <c r="F11" s="95"/>
      <c r="G11" s="111"/>
      <c r="H11" s="115"/>
      <c r="I11" s="116"/>
      <c r="R11" s="84" t="s">
        <v>193</v>
      </c>
      <c r="S11" s="46"/>
      <c r="T11" s="46"/>
      <c r="U11" s="46"/>
      <c r="V11" s="46" t="s">
        <v>74</v>
      </c>
      <c r="W11" s="46"/>
      <c r="X11" s="46"/>
      <c r="Y11" s="92"/>
    </row>
    <row r="12" spans="1:25" s="18" customFormat="1">
      <c r="A12" s="28" t="s">
        <v>163</v>
      </c>
      <c r="B12" s="44" t="s">
        <v>192</v>
      </c>
      <c r="C12" s="44"/>
      <c r="D12" s="44"/>
      <c r="E12" s="96"/>
      <c r="F12" s="95"/>
      <c r="G12" s="111"/>
      <c r="H12" s="115"/>
      <c r="I12" s="116"/>
      <c r="R12" s="84" t="s">
        <v>191</v>
      </c>
      <c r="S12" s="46"/>
      <c r="T12" s="46"/>
      <c r="U12" s="46"/>
      <c r="V12" s="46" t="s">
        <v>111</v>
      </c>
      <c r="W12" s="46"/>
      <c r="X12" s="46"/>
      <c r="Y12" s="92"/>
    </row>
    <row r="13" spans="1:25" s="18" customFormat="1">
      <c r="A13" s="24" t="s">
        <v>162</v>
      </c>
      <c r="B13" s="23" t="s">
        <v>190</v>
      </c>
      <c r="C13" s="23"/>
      <c r="D13" s="23"/>
      <c r="E13" s="94"/>
      <c r="F13" s="93"/>
      <c r="G13" s="112"/>
      <c r="H13" s="117"/>
      <c r="I13" s="118"/>
      <c r="R13" s="84" t="s">
        <v>189</v>
      </c>
      <c r="S13" s="46"/>
      <c r="T13" s="46"/>
      <c r="U13" s="46"/>
      <c r="V13" s="46" t="s">
        <v>66</v>
      </c>
      <c r="W13" s="46"/>
      <c r="X13" s="46"/>
      <c r="Y13" s="92"/>
    </row>
    <row r="14" spans="1:25" s="18" customFormat="1">
      <c r="A14" s="28" t="s">
        <v>188</v>
      </c>
      <c r="B14" s="44" t="s">
        <v>187</v>
      </c>
      <c r="C14" s="44"/>
      <c r="D14" s="44"/>
      <c r="E14" s="96"/>
      <c r="F14" s="99"/>
      <c r="G14" s="110" t="s">
        <v>186</v>
      </c>
      <c r="R14" s="84" t="s">
        <v>185</v>
      </c>
      <c r="S14" s="46"/>
      <c r="T14" s="46"/>
      <c r="U14" s="46"/>
      <c r="V14" s="46"/>
      <c r="W14" s="46"/>
      <c r="X14" s="46"/>
      <c r="Y14" s="92"/>
    </row>
    <row r="15" spans="1:25" s="18" customFormat="1">
      <c r="A15" s="28" t="s">
        <v>184</v>
      </c>
      <c r="B15" s="44" t="s">
        <v>183</v>
      </c>
      <c r="C15" s="44"/>
      <c r="D15" s="44"/>
      <c r="E15" s="96"/>
      <c r="F15" s="95"/>
      <c r="G15" s="111"/>
      <c r="R15" s="84" t="s">
        <v>182</v>
      </c>
      <c r="S15" s="46"/>
      <c r="T15" s="46"/>
      <c r="U15" s="46"/>
      <c r="V15" s="46"/>
      <c r="W15" s="46"/>
      <c r="X15" s="46"/>
      <c r="Y15" s="92"/>
    </row>
    <row r="16" spans="1:25" s="18" customFormat="1" ht="12.75" customHeight="1">
      <c r="A16" s="28" t="s">
        <v>181</v>
      </c>
      <c r="B16" s="44" t="s">
        <v>180</v>
      </c>
      <c r="C16" s="44"/>
      <c r="D16" s="44"/>
      <c r="E16" s="96"/>
      <c r="F16" s="95"/>
      <c r="G16" s="111"/>
      <c r="R16" s="84" t="s">
        <v>179</v>
      </c>
      <c r="S16" s="98"/>
      <c r="T16" s="98"/>
      <c r="U16" s="98"/>
      <c r="V16" s="98"/>
      <c r="W16" s="98"/>
      <c r="X16" s="98"/>
      <c r="Y16" s="97"/>
    </row>
    <row r="17" spans="1:25" s="18" customFormat="1">
      <c r="A17" s="28" t="s">
        <v>178</v>
      </c>
      <c r="B17" s="44" t="s">
        <v>177</v>
      </c>
      <c r="C17" s="44"/>
      <c r="D17" s="44"/>
      <c r="E17" s="96"/>
      <c r="F17" s="95"/>
      <c r="G17" s="111"/>
      <c r="R17" s="84" t="s">
        <v>176</v>
      </c>
      <c r="S17" s="46"/>
      <c r="T17" s="46"/>
      <c r="U17" s="46"/>
      <c r="V17" s="46"/>
      <c r="W17" s="46"/>
      <c r="X17" s="46"/>
      <c r="Y17" s="92"/>
    </row>
    <row r="18" spans="1:25" s="18" customFormat="1">
      <c r="A18" s="28" t="s">
        <v>157</v>
      </c>
      <c r="B18" s="27" t="s">
        <v>175</v>
      </c>
      <c r="C18" s="44"/>
      <c r="D18" s="44"/>
      <c r="E18" s="96"/>
      <c r="F18" s="95"/>
      <c r="G18" s="111"/>
      <c r="R18" s="84" t="s">
        <v>174</v>
      </c>
      <c r="S18" s="46"/>
      <c r="T18" s="46"/>
      <c r="U18" s="46"/>
      <c r="V18" s="46"/>
      <c r="W18" s="46"/>
      <c r="X18" s="46"/>
      <c r="Y18" s="92"/>
    </row>
    <row r="19" spans="1:25" s="18" customFormat="1">
      <c r="A19" s="24" t="s">
        <v>156</v>
      </c>
      <c r="B19" s="23" t="s">
        <v>173</v>
      </c>
      <c r="C19" s="23"/>
      <c r="D19" s="23"/>
      <c r="E19" s="94"/>
      <c r="F19" s="93"/>
      <c r="G19" s="112"/>
      <c r="R19" s="84" t="s">
        <v>172</v>
      </c>
      <c r="S19" s="46"/>
      <c r="T19" s="46"/>
      <c r="U19" s="46"/>
      <c r="V19" s="46"/>
      <c r="W19" s="46"/>
      <c r="X19" s="46"/>
      <c r="Y19" s="92"/>
    </row>
    <row r="20" spans="1:25" s="18" customFormat="1">
      <c r="R20" s="84" t="s">
        <v>171</v>
      </c>
      <c r="S20" s="91"/>
      <c r="T20" s="91"/>
      <c r="U20" s="91"/>
      <c r="V20" s="91"/>
      <c r="W20" s="91"/>
      <c r="X20" s="91"/>
      <c r="Y20" s="90"/>
    </row>
    <row r="21" spans="1:25" s="18" customFormat="1">
      <c r="A21" s="16" t="s">
        <v>48</v>
      </c>
      <c r="B21" s="16" t="s">
        <v>48</v>
      </c>
      <c r="C21" s="16" t="s">
        <v>48</v>
      </c>
      <c r="D21" s="16" t="s">
        <v>48</v>
      </c>
      <c r="E21" s="16" t="s">
        <v>48</v>
      </c>
      <c r="F21" s="16" t="s">
        <v>48</v>
      </c>
      <c r="G21" s="16" t="s">
        <v>48</v>
      </c>
      <c r="H21" s="16" t="s">
        <v>48</v>
      </c>
      <c r="I21" s="16" t="s">
        <v>48</v>
      </c>
      <c r="J21" s="16" t="s">
        <v>48</v>
      </c>
      <c r="K21" s="67" t="s">
        <v>48</v>
      </c>
      <c r="L21" s="67" t="s">
        <v>48</v>
      </c>
      <c r="M21" s="67" t="s">
        <v>48</v>
      </c>
      <c r="N21" s="67" t="s">
        <v>48</v>
      </c>
      <c r="O21" s="67" t="s">
        <v>48</v>
      </c>
      <c r="P21" s="67" t="s">
        <v>48</v>
      </c>
      <c r="R21" s="84" t="s">
        <v>170</v>
      </c>
      <c r="S21" s="91"/>
      <c r="T21" s="91"/>
      <c r="U21" s="91"/>
      <c r="V21" s="91"/>
      <c r="W21" s="91"/>
      <c r="X21" s="91"/>
      <c r="Y21" s="90"/>
    </row>
    <row r="22" spans="1:25" s="89" customFormat="1">
      <c r="A22" s="13" t="s">
        <v>169</v>
      </c>
      <c r="B22" s="13" t="s">
        <v>45</v>
      </c>
      <c r="C22" s="13" t="s">
        <v>135</v>
      </c>
      <c r="D22" s="13" t="s">
        <v>168</v>
      </c>
      <c r="E22" s="13" t="s">
        <v>167</v>
      </c>
      <c r="F22" s="13" t="s">
        <v>166</v>
      </c>
      <c r="G22" s="13" t="s">
        <v>165</v>
      </c>
      <c r="H22" s="13" t="s">
        <v>164</v>
      </c>
      <c r="I22" s="13" t="s">
        <v>163</v>
      </c>
      <c r="J22" s="13" t="s">
        <v>162</v>
      </c>
      <c r="K22" s="13" t="s">
        <v>161</v>
      </c>
      <c r="L22" s="13" t="s">
        <v>160</v>
      </c>
      <c r="M22" s="13" t="s">
        <v>159</v>
      </c>
      <c r="N22" s="13" t="s">
        <v>158</v>
      </c>
      <c r="O22" s="13" t="s">
        <v>157</v>
      </c>
      <c r="P22" s="13" t="s">
        <v>156</v>
      </c>
      <c r="R22" s="84" t="s">
        <v>155</v>
      </c>
      <c r="S22" s="91"/>
      <c r="T22" s="91"/>
      <c r="U22" s="91"/>
      <c r="V22" s="91"/>
      <c r="W22" s="91"/>
      <c r="X22" s="91"/>
      <c r="Y22" s="90"/>
    </row>
    <row r="23" spans="1:25" s="18" customFormat="1" ht="14.25">
      <c r="A23" s="87" t="s">
        <v>154</v>
      </c>
      <c r="B23" s="88">
        <v>5118703</v>
      </c>
      <c r="C23" s="87" t="s">
        <v>130</v>
      </c>
      <c r="D23" s="87" t="s">
        <v>129</v>
      </c>
      <c r="E23" s="87" t="s">
        <v>129</v>
      </c>
      <c r="F23" s="63">
        <v>32269</v>
      </c>
      <c r="G23" s="87"/>
      <c r="H23" s="87"/>
      <c r="I23" s="87">
        <v>121</v>
      </c>
      <c r="J23" s="87" t="s">
        <v>153</v>
      </c>
      <c r="K23" s="61"/>
      <c r="L23" s="61"/>
      <c r="M23" s="61"/>
      <c r="N23" s="61"/>
      <c r="O23" s="61">
        <v>3</v>
      </c>
      <c r="P23" s="61">
        <v>55</v>
      </c>
      <c r="R23" s="84" t="s">
        <v>152</v>
      </c>
      <c r="S23" s="82"/>
      <c r="T23" s="82"/>
      <c r="U23" s="82"/>
      <c r="V23" s="82"/>
      <c r="W23" s="82"/>
      <c r="X23" s="82"/>
      <c r="Y23" s="81"/>
    </row>
    <row r="24" spans="1:25" s="18" customFormat="1" ht="16.5" thickBot="1">
      <c r="A24" s="34"/>
      <c r="B24" s="34"/>
      <c r="C24" s="34"/>
      <c r="D24" s="34"/>
      <c r="E24" s="34"/>
      <c r="F24" s="54"/>
      <c r="G24" s="86">
        <v>523652</v>
      </c>
      <c r="H24" s="86">
        <v>6302201</v>
      </c>
      <c r="K24" s="85">
        <v>523678</v>
      </c>
      <c r="L24" s="85">
        <v>6302202</v>
      </c>
      <c r="M24" s="85">
        <v>523740</v>
      </c>
      <c r="N24" s="85">
        <v>6302224</v>
      </c>
      <c r="R24" s="84" t="s">
        <v>151</v>
      </c>
      <c r="S24" s="82"/>
      <c r="T24" s="82"/>
      <c r="U24" s="82"/>
      <c r="V24" s="82"/>
      <c r="W24" s="82"/>
      <c r="X24" s="82"/>
      <c r="Y24" s="81"/>
    </row>
    <row r="25" spans="1:25" s="18" customFormat="1" ht="16.5" thickBot="1">
      <c r="A25" s="106" t="s">
        <v>150</v>
      </c>
      <c r="B25" s="107"/>
      <c r="C25" s="108"/>
      <c r="D25" s="34"/>
      <c r="E25" s="34"/>
      <c r="F25" s="54"/>
      <c r="R25" s="83" t="s">
        <v>149</v>
      </c>
      <c r="S25" s="82"/>
      <c r="T25" s="82"/>
      <c r="U25" s="82"/>
      <c r="V25" s="82"/>
      <c r="W25" s="82"/>
      <c r="X25" s="82"/>
      <c r="Y25" s="81"/>
    </row>
    <row r="26" spans="1:25">
      <c r="K26" s="18"/>
      <c r="L26" s="18"/>
      <c r="R26" s="83" t="s">
        <v>148</v>
      </c>
      <c r="S26" s="82"/>
      <c r="T26" s="82"/>
      <c r="U26" s="82"/>
      <c r="V26" s="82"/>
      <c r="W26" s="82"/>
      <c r="X26" s="82"/>
      <c r="Y26" s="81"/>
    </row>
    <row r="27" spans="1:25">
      <c r="A27" s="27" t="s">
        <v>54</v>
      </c>
      <c r="B27" s="33"/>
      <c r="C27" s="33"/>
      <c r="D27" s="33"/>
      <c r="E27" s="20"/>
      <c r="F27" s="2"/>
      <c r="G27" s="2"/>
      <c r="K27" s="18"/>
      <c r="L27" s="18"/>
      <c r="M27" s="18"/>
      <c r="N27" s="18"/>
      <c r="O27" s="18"/>
      <c r="P27" s="18"/>
      <c r="R27" s="83" t="s">
        <v>147</v>
      </c>
      <c r="S27" s="82"/>
      <c r="T27" s="82"/>
      <c r="U27" s="82"/>
      <c r="V27" s="82"/>
      <c r="W27" s="82"/>
      <c r="X27" s="82"/>
      <c r="Y27" s="81"/>
    </row>
    <row r="28" spans="1:25" ht="13.5" thickBot="1">
      <c r="A28" s="32" t="s">
        <v>45</v>
      </c>
      <c r="B28" s="31" t="s">
        <v>146</v>
      </c>
      <c r="C28" s="31"/>
      <c r="D28" s="31"/>
      <c r="E28" s="29"/>
      <c r="H28" s="3"/>
      <c r="I28" s="3"/>
      <c r="R28" s="80" t="s">
        <v>145</v>
      </c>
      <c r="S28" s="79"/>
      <c r="T28" s="79"/>
      <c r="U28" s="79"/>
      <c r="V28" s="79"/>
      <c r="W28" s="79"/>
      <c r="X28" s="78"/>
      <c r="Y28" s="77"/>
    </row>
    <row r="29" spans="1:25" ht="13.5" customHeight="1">
      <c r="A29" s="28" t="s">
        <v>135</v>
      </c>
      <c r="B29" s="44" t="s">
        <v>144</v>
      </c>
      <c r="C29" s="44"/>
      <c r="D29" s="44"/>
      <c r="E29" s="25"/>
      <c r="H29" s="3"/>
      <c r="I29" s="3"/>
    </row>
    <row r="30" spans="1:25" ht="13.5" customHeight="1">
      <c r="A30" s="28" t="s">
        <v>134</v>
      </c>
      <c r="B30" s="44" t="s">
        <v>143</v>
      </c>
      <c r="C30" s="44"/>
      <c r="D30" s="44"/>
      <c r="E30" s="25"/>
      <c r="H30" s="3"/>
      <c r="J30" s="34"/>
      <c r="K30" s="34"/>
      <c r="L30" s="34"/>
      <c r="M30" s="34"/>
      <c r="N30" s="34"/>
      <c r="O30" s="34"/>
      <c r="P30" s="34"/>
    </row>
    <row r="31" spans="1:25" ht="13.5" customHeight="1" thickBot="1">
      <c r="A31" s="28" t="s">
        <v>44</v>
      </c>
      <c r="B31" s="44" t="s">
        <v>142</v>
      </c>
      <c r="C31" s="44"/>
      <c r="D31" s="44"/>
      <c r="E31" s="25"/>
      <c r="H31" s="3"/>
      <c r="I31" s="75"/>
      <c r="J31" s="74"/>
      <c r="K31" s="18"/>
      <c r="L31" s="18"/>
      <c r="M31" s="18"/>
      <c r="V31" s="2"/>
      <c r="W31" s="2"/>
    </row>
    <row r="32" spans="1:25" ht="16.5" thickBot="1">
      <c r="A32" s="28" t="s">
        <v>133</v>
      </c>
      <c r="B32" s="27" t="s">
        <v>141</v>
      </c>
      <c r="C32" s="44"/>
      <c r="D32" s="44"/>
      <c r="E32" s="25"/>
      <c r="G32" s="106" t="s">
        <v>140</v>
      </c>
      <c r="H32" s="107"/>
      <c r="I32" s="107"/>
      <c r="J32" s="108"/>
      <c r="V32" s="2"/>
      <c r="W32" s="2"/>
    </row>
    <row r="33" spans="1:21">
      <c r="A33" s="24" t="s">
        <v>139</v>
      </c>
      <c r="B33" s="76" t="s">
        <v>138</v>
      </c>
      <c r="C33" s="23"/>
      <c r="D33" s="23"/>
      <c r="E33" s="21"/>
      <c r="G33" s="75"/>
      <c r="H33" s="74"/>
      <c r="I33" s="18"/>
      <c r="J33" s="18"/>
      <c r="U33" s="1"/>
    </row>
    <row r="34" spans="1:21">
      <c r="F34" s="1"/>
      <c r="G34" s="1"/>
      <c r="H34" s="27" t="s">
        <v>54</v>
      </c>
      <c r="I34" s="33"/>
      <c r="J34" s="33"/>
      <c r="U34" s="1"/>
    </row>
    <row r="35" spans="1:21">
      <c r="F35" s="1"/>
      <c r="G35" s="1"/>
      <c r="H35" s="72" t="s">
        <v>132</v>
      </c>
      <c r="I35" s="71" t="s">
        <v>137</v>
      </c>
      <c r="J35" s="73"/>
      <c r="U35" s="1"/>
    </row>
    <row r="36" spans="1:21">
      <c r="F36" s="2"/>
      <c r="G36" s="2"/>
      <c r="H36" s="72" t="s">
        <v>131</v>
      </c>
      <c r="I36" s="71" t="s">
        <v>136</v>
      </c>
      <c r="J36" s="71"/>
      <c r="K36" s="70"/>
      <c r="L36" s="69"/>
      <c r="P36" s="7"/>
      <c r="Q36" s="7"/>
      <c r="R36" s="1"/>
      <c r="S36" s="1"/>
      <c r="T36" s="1"/>
      <c r="U36" s="1"/>
    </row>
    <row r="37" spans="1:21">
      <c r="A37" s="68"/>
      <c r="B37" s="68"/>
      <c r="C37" s="68"/>
      <c r="D37" s="16" t="s">
        <v>48</v>
      </c>
      <c r="E37" s="67" t="s">
        <v>48</v>
      </c>
      <c r="F37" s="40"/>
      <c r="G37" s="2"/>
      <c r="H37" s="16" t="s">
        <v>48</v>
      </c>
      <c r="I37" s="17" t="s">
        <v>49</v>
      </c>
      <c r="R37" s="7"/>
      <c r="S37" s="7"/>
      <c r="T37" s="1"/>
      <c r="U37" s="1"/>
    </row>
    <row r="38" spans="1:21">
      <c r="A38" s="13" t="s">
        <v>45</v>
      </c>
      <c r="B38" s="13" t="s">
        <v>135</v>
      </c>
      <c r="C38" s="13" t="s">
        <v>134</v>
      </c>
      <c r="D38" s="13" t="s">
        <v>44</v>
      </c>
      <c r="E38" s="13" t="s">
        <v>133</v>
      </c>
      <c r="F38" s="13" t="s">
        <v>85</v>
      </c>
      <c r="G38" s="13" t="s">
        <v>104</v>
      </c>
      <c r="H38" s="66" t="s">
        <v>132</v>
      </c>
      <c r="I38" s="66" t="s">
        <v>131</v>
      </c>
      <c r="R38" s="7"/>
      <c r="S38" s="7"/>
      <c r="T38" s="1"/>
      <c r="U38" s="1"/>
    </row>
    <row r="39" spans="1:21" ht="14.25">
      <c r="A39" s="65">
        <v>5118703</v>
      </c>
      <c r="B39" s="64" t="s">
        <v>130</v>
      </c>
      <c r="C39" s="63" t="s">
        <v>129</v>
      </c>
      <c r="D39" s="62">
        <v>41470</v>
      </c>
      <c r="E39" s="61">
        <v>1.5</v>
      </c>
      <c r="F39" s="58" t="s">
        <v>128</v>
      </c>
      <c r="G39" s="57" t="s">
        <v>127</v>
      </c>
      <c r="H39" s="8">
        <v>0</v>
      </c>
      <c r="I39" s="8"/>
      <c r="R39" s="7"/>
      <c r="S39" s="7"/>
      <c r="T39" s="1"/>
      <c r="U39" s="1"/>
    </row>
    <row r="40" spans="1:21" ht="14.25">
      <c r="A40" s="13" t="s">
        <v>126</v>
      </c>
      <c r="B40" s="59"/>
      <c r="C40" s="59"/>
      <c r="D40" s="60"/>
      <c r="E40" s="59"/>
      <c r="F40" s="58" t="s">
        <v>125</v>
      </c>
      <c r="G40" s="57" t="s">
        <v>124</v>
      </c>
      <c r="H40" s="8">
        <v>0</v>
      </c>
      <c r="I40" s="8"/>
      <c r="R40" s="7"/>
      <c r="S40" s="7"/>
      <c r="T40" s="1"/>
      <c r="U40" s="1"/>
    </row>
    <row r="41" spans="1:21" ht="14.25">
      <c r="A41" s="119"/>
      <c r="B41" s="120"/>
      <c r="C41" s="120"/>
      <c r="D41" s="120"/>
      <c r="E41" s="121"/>
      <c r="F41" s="58" t="s">
        <v>123</v>
      </c>
      <c r="G41" s="57" t="s">
        <v>122</v>
      </c>
      <c r="H41" s="8">
        <v>0</v>
      </c>
      <c r="I41" s="8"/>
      <c r="R41" s="7"/>
      <c r="S41" s="7"/>
      <c r="T41" s="1"/>
      <c r="U41" s="1"/>
    </row>
    <row r="42" spans="1:21" ht="14.25">
      <c r="A42" s="59"/>
      <c r="B42" s="59"/>
      <c r="C42" s="59"/>
      <c r="D42" s="60"/>
      <c r="E42" s="59"/>
      <c r="F42" s="58" t="s">
        <v>121</v>
      </c>
      <c r="G42" s="57" t="s">
        <v>72</v>
      </c>
      <c r="H42" s="8">
        <v>4</v>
      </c>
      <c r="I42" s="8"/>
      <c r="R42" s="7"/>
      <c r="S42" s="7"/>
      <c r="T42" s="1"/>
      <c r="U42" s="1"/>
    </row>
    <row r="43" spans="1:21" ht="14.25">
      <c r="A43" s="59"/>
      <c r="B43" s="59"/>
      <c r="C43" s="59"/>
      <c r="D43" s="60"/>
      <c r="E43" s="59"/>
      <c r="F43" s="58" t="s">
        <v>120</v>
      </c>
      <c r="G43" s="57" t="s">
        <v>69</v>
      </c>
      <c r="H43" s="8">
        <v>10</v>
      </c>
      <c r="I43" s="8"/>
      <c r="O43" s="18"/>
      <c r="P43" s="18"/>
      <c r="Q43" s="18"/>
      <c r="R43" s="18"/>
      <c r="S43" s="18"/>
      <c r="T43" s="1"/>
      <c r="U43" s="1"/>
    </row>
    <row r="44" spans="1:21" ht="14.25">
      <c r="A44" s="59"/>
      <c r="B44" s="59"/>
      <c r="C44" s="59"/>
      <c r="D44" s="60"/>
      <c r="E44" s="59"/>
      <c r="F44" s="58" t="s">
        <v>119</v>
      </c>
      <c r="G44" s="57" t="s">
        <v>76</v>
      </c>
      <c r="H44" s="8">
        <v>2</v>
      </c>
      <c r="I44" s="8"/>
      <c r="M44" s="18"/>
      <c r="N44" s="18"/>
      <c r="O44" s="18"/>
      <c r="P44" s="18"/>
      <c r="Q44" s="18"/>
      <c r="R44" s="18"/>
      <c r="S44" s="18"/>
      <c r="T44" s="1"/>
      <c r="U44" s="1"/>
    </row>
    <row r="45" spans="1:21" ht="14.25">
      <c r="A45" s="59"/>
      <c r="B45" s="59"/>
      <c r="C45" s="59"/>
      <c r="D45" s="60"/>
      <c r="E45" s="59"/>
      <c r="F45" s="58" t="s">
        <v>118</v>
      </c>
      <c r="G45" s="57" t="s">
        <v>58</v>
      </c>
      <c r="H45" s="8">
        <v>70</v>
      </c>
      <c r="I45" s="8"/>
      <c r="M45" s="18"/>
      <c r="N45" s="18"/>
      <c r="O45" s="18"/>
      <c r="P45" s="18"/>
      <c r="Q45" s="18"/>
      <c r="R45" s="18"/>
      <c r="S45" s="18"/>
      <c r="T45" s="1"/>
      <c r="U45" s="1"/>
    </row>
    <row r="46" spans="1:21" ht="14.25">
      <c r="A46" s="59"/>
      <c r="B46" s="59"/>
      <c r="C46" s="59"/>
      <c r="D46" s="60"/>
      <c r="E46" s="59"/>
      <c r="F46" s="58" t="s">
        <v>117</v>
      </c>
      <c r="G46" s="57" t="s">
        <v>116</v>
      </c>
      <c r="H46" s="8">
        <v>0</v>
      </c>
      <c r="I46" s="8"/>
      <c r="M46" s="18"/>
      <c r="N46" s="18"/>
      <c r="O46" s="18"/>
      <c r="P46" s="18"/>
      <c r="Q46" s="18"/>
      <c r="R46" s="18"/>
      <c r="S46" s="18"/>
      <c r="T46" s="18"/>
      <c r="U46" s="18"/>
    </row>
    <row r="47" spans="1:21" s="18" customFormat="1" ht="14.25">
      <c r="A47" s="59"/>
      <c r="B47" s="59"/>
      <c r="C47" s="59"/>
      <c r="D47" s="60"/>
      <c r="E47" s="59"/>
      <c r="F47" s="58" t="s">
        <v>115</v>
      </c>
      <c r="G47" s="57" t="s">
        <v>114</v>
      </c>
      <c r="H47" s="8">
        <v>0</v>
      </c>
      <c r="I47" s="8"/>
    </row>
    <row r="48" spans="1:21" s="18" customFormat="1" ht="14.25">
      <c r="A48" s="59"/>
      <c r="B48" s="59"/>
      <c r="C48" s="59"/>
      <c r="D48" s="60"/>
      <c r="E48" s="59"/>
      <c r="F48" s="58" t="s">
        <v>113</v>
      </c>
      <c r="G48" s="57" t="s">
        <v>74</v>
      </c>
      <c r="H48" s="8">
        <v>4</v>
      </c>
      <c r="I48" s="8"/>
      <c r="O48" s="2"/>
      <c r="P48" s="2"/>
      <c r="Q48" s="2"/>
      <c r="R48" s="7"/>
      <c r="S48" s="7"/>
    </row>
    <row r="49" spans="1:22" s="18" customFormat="1" ht="14.25">
      <c r="A49" s="59"/>
      <c r="B49" s="59"/>
      <c r="C49" s="59"/>
      <c r="D49" s="60"/>
      <c r="E49" s="59"/>
      <c r="F49" s="58" t="s">
        <v>112</v>
      </c>
      <c r="G49" s="57" t="s">
        <v>111</v>
      </c>
      <c r="H49" s="8">
        <v>0</v>
      </c>
      <c r="I49" s="8"/>
      <c r="M49" s="2"/>
      <c r="N49" s="2"/>
      <c r="O49" s="2"/>
      <c r="P49" s="2"/>
      <c r="Q49" s="2"/>
      <c r="R49" s="7"/>
      <c r="S49" s="7"/>
    </row>
    <row r="50" spans="1:22" s="18" customFormat="1" ht="14.25">
      <c r="A50" s="59"/>
      <c r="B50" s="59"/>
      <c r="C50" s="59"/>
      <c r="D50" s="60"/>
      <c r="E50" s="59"/>
      <c r="F50" s="58" t="s">
        <v>110</v>
      </c>
      <c r="G50" s="57" t="s">
        <v>66</v>
      </c>
      <c r="H50" s="8">
        <v>10</v>
      </c>
      <c r="I50" s="8"/>
      <c r="M50" s="2"/>
      <c r="N50" s="2"/>
      <c r="O50" s="2"/>
      <c r="P50" s="2"/>
      <c r="Q50" s="2"/>
      <c r="R50" s="7"/>
      <c r="S50" s="7"/>
    </row>
    <row r="51" spans="1:22" s="18" customFormat="1" ht="16.5" thickBot="1">
      <c r="A51" s="34"/>
      <c r="B51" s="34"/>
      <c r="C51" s="34"/>
      <c r="D51" s="34"/>
      <c r="E51" s="34"/>
      <c r="F51" s="56" t="s">
        <v>109</v>
      </c>
      <c r="G51" s="56"/>
      <c r="H51" s="55">
        <f>SUM(H39:H50)/100</f>
        <v>1</v>
      </c>
      <c r="N51" s="2"/>
      <c r="O51" s="2"/>
      <c r="P51" s="2"/>
      <c r="Q51" s="2"/>
      <c r="R51" s="2"/>
      <c r="S51" s="2"/>
      <c r="T51" s="7"/>
      <c r="U51" s="7"/>
      <c r="V51" s="1"/>
    </row>
    <row r="52" spans="1:22" ht="16.5" thickBot="1">
      <c r="A52" s="106" t="s">
        <v>108</v>
      </c>
      <c r="B52" s="107"/>
      <c r="C52" s="107"/>
      <c r="D52" s="107"/>
      <c r="E52" s="108"/>
      <c r="F52" s="54"/>
      <c r="G52" s="53"/>
      <c r="T52" s="7"/>
      <c r="U52" s="7"/>
    </row>
    <row r="53" spans="1:22">
      <c r="G53" s="50"/>
      <c r="T53" s="7"/>
      <c r="U53" s="7"/>
    </row>
    <row r="54" spans="1:22">
      <c r="A54" s="27" t="s">
        <v>54</v>
      </c>
      <c r="B54" s="33"/>
      <c r="C54" s="33"/>
      <c r="D54" s="33"/>
      <c r="E54" s="52"/>
      <c r="F54" s="51"/>
      <c r="G54" s="50"/>
      <c r="T54" s="7"/>
      <c r="U54" s="7"/>
    </row>
    <row r="55" spans="1:22">
      <c r="A55" s="32" t="s">
        <v>85</v>
      </c>
      <c r="B55" s="31" t="s">
        <v>107</v>
      </c>
      <c r="C55" s="31"/>
      <c r="D55" s="31"/>
      <c r="E55" s="31"/>
      <c r="F55" s="29"/>
      <c r="G55" s="46"/>
      <c r="J55" s="49"/>
      <c r="T55" s="7"/>
      <c r="U55" s="7"/>
    </row>
    <row r="56" spans="1:22">
      <c r="A56" s="28" t="s">
        <v>84</v>
      </c>
      <c r="B56" s="44" t="s">
        <v>107</v>
      </c>
      <c r="C56" s="44"/>
      <c r="D56" s="44"/>
      <c r="E56" s="44"/>
      <c r="F56" s="25"/>
      <c r="G56" s="46"/>
      <c r="H56" s="27" t="s">
        <v>54</v>
      </c>
      <c r="J56" s="49"/>
      <c r="T56" s="7"/>
      <c r="U56" s="7"/>
    </row>
    <row r="57" spans="1:22">
      <c r="A57" s="28" t="s">
        <v>51</v>
      </c>
      <c r="B57" s="44" t="s">
        <v>106</v>
      </c>
      <c r="C57" s="44"/>
      <c r="D57" s="44"/>
      <c r="E57" s="44"/>
      <c r="F57" s="25"/>
      <c r="G57" s="46"/>
      <c r="H57" s="48" t="s">
        <v>105</v>
      </c>
      <c r="I57" s="48" t="s">
        <v>104</v>
      </c>
      <c r="J57" s="48" t="s">
        <v>103</v>
      </c>
      <c r="T57" s="7"/>
      <c r="U57" s="7"/>
    </row>
    <row r="58" spans="1:22">
      <c r="A58" s="28" t="s">
        <v>83</v>
      </c>
      <c r="B58" s="44" t="s">
        <v>102</v>
      </c>
      <c r="C58" s="44"/>
      <c r="D58" s="44"/>
      <c r="E58" s="44"/>
      <c r="F58" s="25"/>
      <c r="G58" s="46"/>
      <c r="H58" s="47" t="s">
        <v>101</v>
      </c>
      <c r="I58" s="47" t="s">
        <v>60</v>
      </c>
      <c r="J58" s="47" t="s">
        <v>100</v>
      </c>
      <c r="T58" s="7"/>
      <c r="U58" s="7"/>
    </row>
    <row r="59" spans="1:22">
      <c r="A59" s="28" t="s">
        <v>99</v>
      </c>
      <c r="B59" s="44" t="s">
        <v>98</v>
      </c>
      <c r="C59" s="44"/>
      <c r="D59" s="44"/>
      <c r="E59" s="44"/>
      <c r="F59" s="25"/>
      <c r="G59" s="46"/>
      <c r="H59" s="45" t="s">
        <v>97</v>
      </c>
      <c r="I59" s="45" t="s">
        <v>57</v>
      </c>
      <c r="J59" s="45" t="s">
        <v>96</v>
      </c>
      <c r="T59" s="7"/>
      <c r="U59" s="7"/>
    </row>
    <row r="60" spans="1:22">
      <c r="A60" s="28" t="s">
        <v>81</v>
      </c>
      <c r="B60" s="44" t="s">
        <v>95</v>
      </c>
      <c r="C60" s="44"/>
      <c r="D60" s="44"/>
      <c r="E60" s="44"/>
      <c r="F60" s="25"/>
      <c r="G60" s="46"/>
      <c r="H60" s="45" t="s">
        <v>94</v>
      </c>
      <c r="I60" s="45" t="s">
        <v>93</v>
      </c>
      <c r="J60" s="45" t="s">
        <v>92</v>
      </c>
      <c r="P60" s="3"/>
      <c r="Q60" s="3"/>
      <c r="R60" s="3"/>
      <c r="S60" s="3"/>
      <c r="T60" s="3"/>
      <c r="U60" s="3"/>
    </row>
    <row r="61" spans="1:22">
      <c r="A61" s="28" t="s">
        <v>80</v>
      </c>
      <c r="B61" s="44" t="s">
        <v>91</v>
      </c>
      <c r="C61" s="44"/>
      <c r="D61" s="44"/>
      <c r="E61" s="44"/>
      <c r="F61" s="25"/>
      <c r="G61" s="42"/>
      <c r="H61" s="43" t="s">
        <v>90</v>
      </c>
      <c r="I61" s="43" t="s">
        <v>89</v>
      </c>
      <c r="J61" s="43" t="s">
        <v>88</v>
      </c>
      <c r="O61" s="3"/>
      <c r="T61" s="7"/>
      <c r="U61" s="7"/>
    </row>
    <row r="62" spans="1:22">
      <c r="A62" s="24" t="s">
        <v>79</v>
      </c>
      <c r="B62" s="23" t="s">
        <v>87</v>
      </c>
      <c r="C62" s="22"/>
      <c r="D62" s="22"/>
      <c r="E62" s="23"/>
      <c r="F62" s="21"/>
      <c r="G62" s="42"/>
      <c r="H62" s="3"/>
      <c r="T62" s="7"/>
      <c r="U62" s="7"/>
    </row>
    <row r="63" spans="1:22">
      <c r="E63" s="41"/>
      <c r="F63" s="2"/>
      <c r="H63" s="3"/>
      <c r="T63" s="7"/>
      <c r="U63" s="7"/>
      <c r="V63" s="3"/>
    </row>
    <row r="64" spans="1:22" s="3" customFormat="1">
      <c r="C64" s="40"/>
      <c r="D64" s="16" t="s">
        <v>48</v>
      </c>
      <c r="E64" s="16" t="s">
        <v>48</v>
      </c>
      <c r="F64" s="16" t="s">
        <v>48</v>
      </c>
      <c r="G64" s="17" t="s">
        <v>49</v>
      </c>
      <c r="H64" s="17" t="s">
        <v>49</v>
      </c>
      <c r="I64" s="17" t="s">
        <v>49</v>
      </c>
      <c r="J64" s="17" t="s">
        <v>49</v>
      </c>
      <c r="K64" s="17" t="s">
        <v>49</v>
      </c>
      <c r="O64" s="2"/>
      <c r="P64" s="2"/>
      <c r="Q64" s="2"/>
      <c r="R64" s="2"/>
      <c r="S64" s="2"/>
      <c r="T64" s="7"/>
      <c r="U64" s="7"/>
      <c r="V64" s="1"/>
    </row>
    <row r="65" spans="1:21">
      <c r="A65" s="13" t="s">
        <v>45</v>
      </c>
      <c r="B65" s="13" t="s">
        <v>44</v>
      </c>
      <c r="C65" s="39" t="s">
        <v>86</v>
      </c>
      <c r="D65" s="39" t="s">
        <v>85</v>
      </c>
      <c r="E65" s="39" t="s">
        <v>84</v>
      </c>
      <c r="F65" s="39" t="s">
        <v>51</v>
      </c>
      <c r="G65" s="39" t="s">
        <v>83</v>
      </c>
      <c r="H65" s="39" t="s">
        <v>82</v>
      </c>
      <c r="I65" s="39" t="s">
        <v>81</v>
      </c>
      <c r="J65" s="39" t="s">
        <v>80</v>
      </c>
      <c r="K65" s="39" t="s">
        <v>79</v>
      </c>
      <c r="T65" s="7"/>
      <c r="U65" s="7"/>
    </row>
    <row r="66" spans="1:21" ht="14.25">
      <c r="A66" s="38">
        <f>+A39</f>
        <v>5118703</v>
      </c>
      <c r="B66" s="37">
        <f>D39</f>
        <v>41470</v>
      </c>
      <c r="C66" s="36" t="s">
        <v>78</v>
      </c>
      <c r="D66" s="35" t="s">
        <v>72</v>
      </c>
      <c r="E66" s="35" t="s">
        <v>60</v>
      </c>
      <c r="F66" s="35" t="s">
        <v>71</v>
      </c>
      <c r="G66" s="8">
        <v>15</v>
      </c>
      <c r="H66" s="8">
        <v>5</v>
      </c>
      <c r="I66" s="8"/>
      <c r="J66" s="8">
        <v>0</v>
      </c>
      <c r="K66" s="8">
        <v>0</v>
      </c>
      <c r="T66" s="7"/>
      <c r="U66" s="7"/>
    </row>
    <row r="67" spans="1:21" ht="14.25">
      <c r="A67" s="10">
        <f t="shared" ref="A67:B77" si="0">+A$66</f>
        <v>5118703</v>
      </c>
      <c r="B67" s="9">
        <f t="shared" si="0"/>
        <v>41470</v>
      </c>
      <c r="C67" s="36" t="s">
        <v>77</v>
      </c>
      <c r="D67" s="35" t="s">
        <v>76</v>
      </c>
      <c r="E67" s="35" t="s">
        <v>57</v>
      </c>
      <c r="F67" s="35" t="s">
        <v>71</v>
      </c>
      <c r="G67" s="8">
        <v>20</v>
      </c>
      <c r="H67" s="8">
        <v>5</v>
      </c>
      <c r="I67" s="8"/>
      <c r="J67" s="8">
        <v>0</v>
      </c>
      <c r="K67" s="8">
        <v>0</v>
      </c>
      <c r="T67" s="7"/>
      <c r="U67" s="7"/>
    </row>
    <row r="68" spans="1:21" ht="14.25">
      <c r="A68" s="10">
        <f t="shared" si="0"/>
        <v>5118703</v>
      </c>
      <c r="B68" s="9">
        <f t="shared" si="0"/>
        <v>41470</v>
      </c>
      <c r="C68" s="36" t="s">
        <v>75</v>
      </c>
      <c r="D68" s="35" t="s">
        <v>74</v>
      </c>
      <c r="E68" s="35" t="s">
        <v>60</v>
      </c>
      <c r="F68" s="35" t="s">
        <v>71</v>
      </c>
      <c r="G68" s="8">
        <v>18</v>
      </c>
      <c r="H68" s="8">
        <v>5</v>
      </c>
      <c r="I68" s="8"/>
      <c r="J68" s="8">
        <v>0</v>
      </c>
      <c r="K68" s="8">
        <v>0</v>
      </c>
      <c r="T68" s="7"/>
      <c r="U68" s="7"/>
    </row>
    <row r="69" spans="1:21" ht="14.25">
      <c r="A69" s="10">
        <f t="shared" si="0"/>
        <v>5118703</v>
      </c>
      <c r="B69" s="9">
        <f t="shared" si="0"/>
        <v>41470</v>
      </c>
      <c r="C69" s="36" t="s">
        <v>73</v>
      </c>
      <c r="D69" s="35" t="s">
        <v>72</v>
      </c>
      <c r="E69" s="35" t="s">
        <v>60</v>
      </c>
      <c r="F69" s="35" t="s">
        <v>71</v>
      </c>
      <c r="G69" s="8">
        <v>12</v>
      </c>
      <c r="H69" s="8">
        <v>5</v>
      </c>
      <c r="I69" s="8"/>
      <c r="J69" s="8">
        <v>0</v>
      </c>
      <c r="K69" s="8">
        <v>0</v>
      </c>
      <c r="T69" s="7"/>
      <c r="U69" s="7"/>
    </row>
    <row r="70" spans="1:21" ht="14.25">
      <c r="A70" s="10">
        <f t="shared" si="0"/>
        <v>5118703</v>
      </c>
      <c r="B70" s="9">
        <f t="shared" si="0"/>
        <v>41470</v>
      </c>
      <c r="C70" s="36" t="s">
        <v>70</v>
      </c>
      <c r="D70" s="35" t="s">
        <v>69</v>
      </c>
      <c r="E70" s="35" t="s">
        <v>57</v>
      </c>
      <c r="F70" s="35" t="s">
        <v>64</v>
      </c>
      <c r="G70" s="8">
        <v>13</v>
      </c>
      <c r="H70" s="8">
        <v>3</v>
      </c>
      <c r="I70" s="8"/>
      <c r="J70" s="8">
        <v>0</v>
      </c>
      <c r="K70" s="8">
        <v>0</v>
      </c>
      <c r="T70" s="7"/>
      <c r="U70" s="7"/>
    </row>
    <row r="71" spans="1:21" ht="14.25">
      <c r="A71" s="10">
        <f t="shared" si="0"/>
        <v>5118703</v>
      </c>
      <c r="B71" s="9">
        <f t="shared" si="0"/>
        <v>41470</v>
      </c>
      <c r="C71" s="36" t="s">
        <v>68</v>
      </c>
      <c r="D71" s="35" t="s">
        <v>58</v>
      </c>
      <c r="E71" s="35" t="s">
        <v>60</v>
      </c>
      <c r="F71" s="35" t="s">
        <v>64</v>
      </c>
      <c r="G71" s="8">
        <v>20</v>
      </c>
      <c r="H71" s="8">
        <v>5</v>
      </c>
      <c r="I71" s="8"/>
      <c r="J71" s="8">
        <v>0</v>
      </c>
      <c r="K71" s="8">
        <v>0</v>
      </c>
      <c r="T71" s="7"/>
      <c r="U71" s="7"/>
    </row>
    <row r="72" spans="1:21" ht="14.25">
      <c r="A72" s="10">
        <f t="shared" si="0"/>
        <v>5118703</v>
      </c>
      <c r="B72" s="9">
        <f t="shared" si="0"/>
        <v>41470</v>
      </c>
      <c r="C72" s="36" t="s">
        <v>67</v>
      </c>
      <c r="D72" s="35" t="s">
        <v>66</v>
      </c>
      <c r="E72" s="35" t="s">
        <v>60</v>
      </c>
      <c r="F72" s="35" t="s">
        <v>64</v>
      </c>
      <c r="G72" s="8">
        <v>19</v>
      </c>
      <c r="H72" s="8">
        <v>5</v>
      </c>
      <c r="I72" s="8"/>
      <c r="J72" s="8">
        <v>0</v>
      </c>
      <c r="K72" s="8">
        <v>0</v>
      </c>
      <c r="T72" s="7"/>
      <c r="U72" s="7"/>
    </row>
    <row r="73" spans="1:21" ht="14.25">
      <c r="A73" s="10">
        <f t="shared" si="0"/>
        <v>5118703</v>
      </c>
      <c r="B73" s="9">
        <f t="shared" si="0"/>
        <v>41470</v>
      </c>
      <c r="C73" s="36" t="s">
        <v>65</v>
      </c>
      <c r="D73" s="35" t="s">
        <v>58</v>
      </c>
      <c r="E73" s="35" t="s">
        <v>57</v>
      </c>
      <c r="F73" s="35" t="s">
        <v>64</v>
      </c>
      <c r="G73" s="8">
        <v>5</v>
      </c>
      <c r="H73" s="8">
        <v>2</v>
      </c>
      <c r="I73" s="8"/>
      <c r="J73" s="8">
        <v>0</v>
      </c>
      <c r="K73" s="8">
        <v>0</v>
      </c>
      <c r="T73" s="7"/>
      <c r="U73" s="7"/>
    </row>
    <row r="74" spans="1:21" ht="14.25">
      <c r="A74" s="10">
        <f t="shared" si="0"/>
        <v>5118703</v>
      </c>
      <c r="B74" s="9">
        <f t="shared" si="0"/>
        <v>41470</v>
      </c>
      <c r="C74" s="36" t="s">
        <v>63</v>
      </c>
      <c r="D74" s="35" t="s">
        <v>58</v>
      </c>
      <c r="E74" s="35" t="s">
        <v>60</v>
      </c>
      <c r="F74" s="35" t="s">
        <v>56</v>
      </c>
      <c r="G74" s="8">
        <v>22</v>
      </c>
      <c r="H74" s="8">
        <v>5</v>
      </c>
      <c r="I74" s="8"/>
      <c r="J74" s="8">
        <v>0</v>
      </c>
      <c r="K74" s="8">
        <v>0</v>
      </c>
      <c r="T74" s="7"/>
      <c r="U74" s="7"/>
    </row>
    <row r="75" spans="1:21" ht="14.25">
      <c r="A75" s="10">
        <f t="shared" si="0"/>
        <v>5118703</v>
      </c>
      <c r="B75" s="9">
        <f t="shared" si="0"/>
        <v>41470</v>
      </c>
      <c r="C75" s="36" t="s">
        <v>62</v>
      </c>
      <c r="D75" s="35" t="s">
        <v>58</v>
      </c>
      <c r="E75" s="35" t="s">
        <v>57</v>
      </c>
      <c r="F75" s="35" t="s">
        <v>56</v>
      </c>
      <c r="G75" s="8">
        <v>12</v>
      </c>
      <c r="H75" s="8">
        <v>3</v>
      </c>
      <c r="I75" s="8"/>
      <c r="J75" s="8">
        <v>0</v>
      </c>
      <c r="K75" s="8">
        <v>0</v>
      </c>
      <c r="T75" s="7"/>
      <c r="U75" s="7"/>
    </row>
    <row r="76" spans="1:21" ht="14.25">
      <c r="A76" s="10">
        <f t="shared" si="0"/>
        <v>5118703</v>
      </c>
      <c r="B76" s="9">
        <f t="shared" si="0"/>
        <v>41470</v>
      </c>
      <c r="C76" s="36" t="s">
        <v>61</v>
      </c>
      <c r="D76" s="35" t="s">
        <v>58</v>
      </c>
      <c r="E76" s="35" t="s">
        <v>60</v>
      </c>
      <c r="F76" s="35" t="s">
        <v>56</v>
      </c>
      <c r="G76" s="8">
        <v>17</v>
      </c>
      <c r="H76" s="8">
        <v>5</v>
      </c>
      <c r="I76" s="8"/>
      <c r="J76" s="8">
        <v>0</v>
      </c>
      <c r="K76" s="8">
        <v>0</v>
      </c>
      <c r="T76" s="7"/>
      <c r="U76" s="7"/>
    </row>
    <row r="77" spans="1:21" ht="14.25">
      <c r="A77" s="10">
        <f t="shared" si="0"/>
        <v>5118703</v>
      </c>
      <c r="B77" s="9">
        <f t="shared" si="0"/>
        <v>41470</v>
      </c>
      <c r="C77" s="36" t="s">
        <v>59</v>
      </c>
      <c r="D77" s="35" t="s">
        <v>58</v>
      </c>
      <c r="E77" s="35" t="s">
        <v>57</v>
      </c>
      <c r="F77" s="35" t="s">
        <v>56</v>
      </c>
      <c r="G77" s="8">
        <v>15</v>
      </c>
      <c r="H77" s="8">
        <v>4</v>
      </c>
      <c r="I77" s="8"/>
      <c r="J77" s="8">
        <v>0</v>
      </c>
      <c r="K77" s="8">
        <v>0</v>
      </c>
      <c r="T77" s="7"/>
      <c r="U77" s="7"/>
    </row>
    <row r="78" spans="1:21" ht="16.5" thickBot="1">
      <c r="A78" s="34"/>
      <c r="T78" s="7"/>
      <c r="U78" s="7"/>
    </row>
    <row r="79" spans="1:21" ht="16.5" thickBot="1">
      <c r="A79" s="106" t="s">
        <v>55</v>
      </c>
      <c r="B79" s="108"/>
      <c r="C79" s="34"/>
      <c r="D79" s="34"/>
      <c r="E79" s="34"/>
      <c r="F79" s="34"/>
      <c r="G79" s="18"/>
      <c r="H79" s="18"/>
      <c r="I79" s="18"/>
      <c r="T79" s="7"/>
      <c r="U79" s="7"/>
    </row>
    <row r="80" spans="1:21">
      <c r="A80" s="18"/>
      <c r="B80" s="18"/>
      <c r="C80" s="18"/>
      <c r="D80" s="18"/>
      <c r="E80" s="18"/>
      <c r="F80" s="18"/>
      <c r="G80" s="18"/>
      <c r="H80" s="18"/>
      <c r="I80" s="18"/>
      <c r="T80" s="7"/>
      <c r="U80" s="7"/>
    </row>
    <row r="81" spans="1:21">
      <c r="A81" s="27" t="s">
        <v>54</v>
      </c>
      <c r="B81" s="33"/>
      <c r="C81" s="33"/>
      <c r="D81" s="20"/>
      <c r="E81" s="20"/>
      <c r="F81" s="20"/>
      <c r="G81" s="18"/>
      <c r="H81" s="18"/>
      <c r="I81" s="18"/>
      <c r="T81" s="7"/>
      <c r="U81" s="7"/>
    </row>
    <row r="82" spans="1:21">
      <c r="A82" s="32" t="s">
        <v>43</v>
      </c>
      <c r="B82" s="31" t="s">
        <v>53</v>
      </c>
      <c r="C82" s="30"/>
      <c r="D82" s="29"/>
      <c r="E82" s="20"/>
      <c r="F82" s="18"/>
      <c r="G82" s="19"/>
      <c r="H82" s="18"/>
      <c r="I82" s="18"/>
      <c r="T82" s="7"/>
      <c r="U82" s="7"/>
    </row>
    <row r="83" spans="1:21">
      <c r="A83" s="28" t="s">
        <v>42</v>
      </c>
      <c r="B83" s="27" t="s">
        <v>52</v>
      </c>
      <c r="C83" s="26"/>
      <c r="D83" s="25"/>
      <c r="E83" s="20"/>
      <c r="F83" s="1"/>
      <c r="G83" s="19"/>
      <c r="H83" s="18"/>
      <c r="I83" s="18"/>
      <c r="T83" s="7"/>
      <c r="U83" s="7"/>
    </row>
    <row r="84" spans="1:21">
      <c r="A84" s="24" t="s">
        <v>51</v>
      </c>
      <c r="B84" s="23" t="s">
        <v>50</v>
      </c>
      <c r="C84" s="22"/>
      <c r="D84" s="21"/>
      <c r="E84" s="20"/>
      <c r="F84" s="1"/>
      <c r="G84" s="19"/>
      <c r="H84" s="18"/>
      <c r="I84" s="18"/>
      <c r="T84" s="7"/>
      <c r="U84" s="7"/>
    </row>
    <row r="85" spans="1:21">
      <c r="A85" s="18"/>
      <c r="B85" s="18"/>
      <c r="C85" s="18"/>
      <c r="D85" s="18"/>
      <c r="E85" s="18"/>
      <c r="F85" s="1"/>
      <c r="G85" s="18"/>
      <c r="H85" s="18"/>
      <c r="I85" s="18"/>
      <c r="T85" s="7"/>
      <c r="U85" s="7"/>
    </row>
    <row r="86" spans="1:21" ht="12.75" customHeight="1">
      <c r="A86" s="1"/>
      <c r="B86" s="1"/>
      <c r="C86" s="17" t="s">
        <v>49</v>
      </c>
      <c r="D86" s="16" t="s">
        <v>48</v>
      </c>
      <c r="E86" s="122" t="s">
        <v>47</v>
      </c>
      <c r="F86" s="122"/>
      <c r="G86" s="122"/>
      <c r="H86" s="123" t="s">
        <v>46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"/>
      <c r="U86" s="7"/>
    </row>
    <row r="87" spans="1:21">
      <c r="A87" s="13" t="s">
        <v>45</v>
      </c>
      <c r="B87" s="13" t="s">
        <v>44</v>
      </c>
      <c r="C87" s="13" t="s">
        <v>43</v>
      </c>
      <c r="D87" s="15" t="s">
        <v>42</v>
      </c>
      <c r="E87" s="13" t="s">
        <v>41</v>
      </c>
      <c r="F87" s="13" t="s">
        <v>40</v>
      </c>
      <c r="G87" s="13" t="s">
        <v>39</v>
      </c>
      <c r="H87" s="14" t="s">
        <v>38</v>
      </c>
      <c r="I87" s="13" t="s">
        <v>37</v>
      </c>
      <c r="J87" s="13" t="s">
        <v>36</v>
      </c>
      <c r="K87" s="13" t="s">
        <v>35</v>
      </c>
      <c r="L87" s="13" t="s">
        <v>34</v>
      </c>
      <c r="M87" s="13" t="s">
        <v>33</v>
      </c>
      <c r="N87" s="13" t="s">
        <v>32</v>
      </c>
      <c r="O87" s="13" t="s">
        <v>31</v>
      </c>
      <c r="P87" s="13" t="s">
        <v>30</v>
      </c>
      <c r="Q87" s="13" t="s">
        <v>29</v>
      </c>
      <c r="R87" s="13" t="s">
        <v>28</v>
      </c>
      <c r="S87" s="13" t="s">
        <v>27</v>
      </c>
      <c r="T87" s="7"/>
      <c r="U87" s="7"/>
    </row>
    <row r="88" spans="1:21" ht="14.25">
      <c r="A88" s="12">
        <f>A66</f>
        <v>5118703</v>
      </c>
      <c r="B88" s="11">
        <f>B66</f>
        <v>41470</v>
      </c>
      <c r="C88" s="8" t="s">
        <v>26</v>
      </c>
      <c r="D88" s="8">
        <v>46</v>
      </c>
      <c r="E88" s="8"/>
      <c r="F88" s="8"/>
      <c r="G88" s="8">
        <v>1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7"/>
      <c r="U88" s="7"/>
    </row>
    <row r="89" spans="1:21" ht="14.25">
      <c r="A89" s="10">
        <f t="shared" ref="A89:B108" si="1">+A$88</f>
        <v>5118703</v>
      </c>
      <c r="B89" s="9">
        <f t="shared" si="1"/>
        <v>41470</v>
      </c>
      <c r="C89" s="8" t="s">
        <v>25</v>
      </c>
      <c r="D89" s="8">
        <v>212</v>
      </c>
      <c r="E89" s="8"/>
      <c r="F89" s="8">
        <v>1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7"/>
      <c r="U89" s="7"/>
    </row>
    <row r="90" spans="1:21" ht="14.25">
      <c r="A90" s="10">
        <f t="shared" si="1"/>
        <v>5118703</v>
      </c>
      <c r="B90" s="9">
        <f t="shared" si="1"/>
        <v>41470</v>
      </c>
      <c r="C90" s="8" t="s">
        <v>24</v>
      </c>
      <c r="D90" s="8">
        <v>364</v>
      </c>
      <c r="E90" s="8">
        <v>1</v>
      </c>
      <c r="F90" s="8">
        <v>23</v>
      </c>
      <c r="G90" s="8">
        <v>12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7"/>
      <c r="U90" s="7"/>
    </row>
    <row r="91" spans="1:21" ht="14.25">
      <c r="A91" s="10">
        <f t="shared" si="1"/>
        <v>5118703</v>
      </c>
      <c r="B91" s="9">
        <f t="shared" si="1"/>
        <v>41470</v>
      </c>
      <c r="C91" s="8" t="s">
        <v>23</v>
      </c>
      <c r="D91" s="8">
        <v>473</v>
      </c>
      <c r="E91" s="8">
        <v>144</v>
      </c>
      <c r="F91" s="8">
        <v>21</v>
      </c>
      <c r="G91" s="8">
        <v>16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7"/>
      <c r="U91" s="7"/>
    </row>
    <row r="92" spans="1:21" ht="14.25">
      <c r="A92" s="10">
        <f t="shared" si="1"/>
        <v>5118703</v>
      </c>
      <c r="B92" s="9">
        <f t="shared" si="1"/>
        <v>41470</v>
      </c>
      <c r="C92" s="8" t="s">
        <v>22</v>
      </c>
      <c r="D92" s="8">
        <v>491</v>
      </c>
      <c r="E92" s="8">
        <v>11</v>
      </c>
      <c r="F92" s="8">
        <v>8</v>
      </c>
      <c r="G92" s="8">
        <v>9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7"/>
      <c r="U92" s="7"/>
    </row>
    <row r="93" spans="1:21" ht="14.25">
      <c r="A93" s="10">
        <f t="shared" si="1"/>
        <v>5118703</v>
      </c>
      <c r="B93" s="9">
        <f t="shared" si="1"/>
        <v>41470</v>
      </c>
      <c r="C93" s="8" t="s">
        <v>21</v>
      </c>
      <c r="D93" s="8">
        <v>719</v>
      </c>
      <c r="E93" s="8">
        <v>1</v>
      </c>
      <c r="F93" s="8">
        <v>1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7"/>
      <c r="U93" s="7"/>
    </row>
    <row r="94" spans="1:21" ht="14.25">
      <c r="A94" s="10">
        <f t="shared" si="1"/>
        <v>5118703</v>
      </c>
      <c r="B94" s="9">
        <f t="shared" si="1"/>
        <v>41470</v>
      </c>
      <c r="C94" s="8" t="s">
        <v>20</v>
      </c>
      <c r="D94" s="8">
        <v>613</v>
      </c>
      <c r="E94" s="8"/>
      <c r="F94" s="8">
        <v>1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7"/>
      <c r="U94" s="7"/>
    </row>
    <row r="95" spans="1:21" ht="14.25">
      <c r="A95" s="10">
        <f t="shared" si="1"/>
        <v>5118703</v>
      </c>
      <c r="B95" s="9">
        <f t="shared" si="1"/>
        <v>41470</v>
      </c>
      <c r="C95" s="8" t="s">
        <v>19</v>
      </c>
      <c r="D95" s="8">
        <v>622</v>
      </c>
      <c r="E95" s="8">
        <v>31</v>
      </c>
      <c r="F95" s="8">
        <v>17</v>
      </c>
      <c r="G95" s="8">
        <v>8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7"/>
      <c r="U95" s="7"/>
    </row>
    <row r="96" spans="1:21" ht="14.25">
      <c r="A96" s="10">
        <f t="shared" si="1"/>
        <v>5118703</v>
      </c>
      <c r="B96" s="9">
        <f t="shared" si="1"/>
        <v>41470</v>
      </c>
      <c r="C96" s="8" t="s">
        <v>18</v>
      </c>
      <c r="D96" s="8">
        <v>819</v>
      </c>
      <c r="E96" s="8"/>
      <c r="F96" s="8">
        <v>1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7"/>
      <c r="U96" s="7"/>
    </row>
    <row r="97" spans="1:21" ht="14.25">
      <c r="A97" s="10">
        <f t="shared" si="1"/>
        <v>5118703</v>
      </c>
      <c r="B97" s="9">
        <f t="shared" si="1"/>
        <v>41470</v>
      </c>
      <c r="C97" s="8" t="s">
        <v>17</v>
      </c>
      <c r="D97" s="8">
        <v>807</v>
      </c>
      <c r="E97" s="8">
        <v>80</v>
      </c>
      <c r="F97" s="8">
        <v>119</v>
      </c>
      <c r="G97" s="8">
        <v>22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7"/>
      <c r="U97" s="7"/>
    </row>
    <row r="98" spans="1:21" ht="14.25">
      <c r="A98" s="10">
        <f t="shared" si="1"/>
        <v>5118703</v>
      </c>
      <c r="B98" s="9">
        <f t="shared" si="1"/>
        <v>41470</v>
      </c>
      <c r="C98" s="8" t="s">
        <v>16</v>
      </c>
      <c r="D98" s="8">
        <v>793</v>
      </c>
      <c r="E98" s="8"/>
      <c r="F98" s="8"/>
      <c r="G98" s="8">
        <v>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7"/>
      <c r="U98" s="7"/>
    </row>
    <row r="99" spans="1:21" ht="14.25">
      <c r="A99" s="10">
        <f t="shared" si="1"/>
        <v>5118703</v>
      </c>
      <c r="B99" s="9">
        <f t="shared" si="1"/>
        <v>41470</v>
      </c>
      <c r="C99" s="8" t="s">
        <v>15</v>
      </c>
      <c r="D99" s="8">
        <v>757</v>
      </c>
      <c r="E99" s="8"/>
      <c r="F99" s="8">
        <v>1</v>
      </c>
      <c r="G99" s="8">
        <v>4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7"/>
      <c r="U99" s="7"/>
    </row>
    <row r="100" spans="1:21" ht="14.25">
      <c r="A100" s="10">
        <f t="shared" si="1"/>
        <v>5118703</v>
      </c>
      <c r="B100" s="9">
        <f t="shared" si="1"/>
        <v>41470</v>
      </c>
      <c r="C100" s="8" t="s">
        <v>14</v>
      </c>
      <c r="D100" s="8">
        <v>824</v>
      </c>
      <c r="E100" s="8">
        <v>1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7"/>
      <c r="U100" s="7"/>
    </row>
    <row r="101" spans="1:21" ht="14.25">
      <c r="A101" s="10">
        <f t="shared" si="1"/>
        <v>5118703</v>
      </c>
      <c r="B101" s="9">
        <f t="shared" si="1"/>
        <v>41470</v>
      </c>
      <c r="C101" s="8" t="s">
        <v>13</v>
      </c>
      <c r="D101" s="8">
        <v>837</v>
      </c>
      <c r="E101" s="8"/>
      <c r="F101" s="8">
        <v>1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7"/>
      <c r="U101" s="7"/>
    </row>
    <row r="102" spans="1:21" ht="14.25">
      <c r="A102" s="10">
        <f t="shared" si="1"/>
        <v>5118703</v>
      </c>
      <c r="B102" s="9">
        <f t="shared" si="1"/>
        <v>41470</v>
      </c>
      <c r="C102" s="8" t="s">
        <v>12</v>
      </c>
      <c r="D102" s="8">
        <v>3170</v>
      </c>
      <c r="E102" s="8"/>
      <c r="F102" s="8"/>
      <c r="G102" s="8">
        <v>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7"/>
      <c r="U102" s="7"/>
    </row>
    <row r="103" spans="1:21" ht="14.25">
      <c r="A103" s="10">
        <f t="shared" si="1"/>
        <v>5118703</v>
      </c>
      <c r="B103" s="9">
        <f t="shared" si="1"/>
        <v>41470</v>
      </c>
      <c r="C103" s="8" t="s">
        <v>11</v>
      </c>
      <c r="D103" s="8">
        <v>887</v>
      </c>
      <c r="E103" s="8"/>
      <c r="F103" s="8"/>
      <c r="G103" s="8">
        <v>14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7"/>
      <c r="U103" s="7"/>
    </row>
    <row r="104" spans="1:21" ht="14.25">
      <c r="A104" s="10">
        <f t="shared" si="1"/>
        <v>5118703</v>
      </c>
      <c r="B104" s="9">
        <f t="shared" si="1"/>
        <v>41470</v>
      </c>
      <c r="C104" s="8" t="s">
        <v>10</v>
      </c>
      <c r="D104" s="8">
        <v>892</v>
      </c>
      <c r="E104" s="8">
        <v>132</v>
      </c>
      <c r="F104" s="8">
        <v>35</v>
      </c>
      <c r="G104" s="8">
        <v>18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7"/>
      <c r="U104" s="7"/>
    </row>
    <row r="105" spans="1:21" ht="14.25">
      <c r="A105" s="10">
        <f t="shared" si="1"/>
        <v>5118703</v>
      </c>
      <c r="B105" s="9">
        <f t="shared" si="1"/>
        <v>41470</v>
      </c>
      <c r="C105" s="8" t="s">
        <v>9</v>
      </c>
      <c r="D105" s="8">
        <v>5118</v>
      </c>
      <c r="E105" s="8"/>
      <c r="F105" s="8">
        <v>4</v>
      </c>
      <c r="G105" s="8">
        <v>1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7"/>
      <c r="U105" s="7"/>
    </row>
    <row r="106" spans="1:21" ht="14.25">
      <c r="A106" s="10">
        <f t="shared" si="1"/>
        <v>5118703</v>
      </c>
      <c r="B106" s="9">
        <f t="shared" si="1"/>
        <v>41470</v>
      </c>
      <c r="C106" s="8" t="s">
        <v>8</v>
      </c>
      <c r="D106" s="8">
        <v>880</v>
      </c>
      <c r="E106" s="8">
        <v>4</v>
      </c>
      <c r="F106" s="8">
        <v>2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7"/>
      <c r="U106" s="7"/>
    </row>
    <row r="107" spans="1:21" ht="14.25">
      <c r="A107" s="10">
        <f t="shared" si="1"/>
        <v>5118703</v>
      </c>
      <c r="B107" s="9">
        <f t="shared" si="1"/>
        <v>41470</v>
      </c>
      <c r="C107" s="8" t="s">
        <v>7</v>
      </c>
      <c r="D107" s="8">
        <v>906</v>
      </c>
      <c r="E107" s="8"/>
      <c r="F107" s="8">
        <v>2</v>
      </c>
      <c r="G107" s="8">
        <v>2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7"/>
      <c r="U107" s="7"/>
    </row>
    <row r="108" spans="1:21" ht="14.25">
      <c r="A108" s="10">
        <f t="shared" si="1"/>
        <v>5118703</v>
      </c>
      <c r="B108" s="9">
        <f t="shared" si="1"/>
        <v>41470</v>
      </c>
      <c r="C108" s="8" t="s">
        <v>6</v>
      </c>
      <c r="D108" s="8">
        <v>1043</v>
      </c>
      <c r="E108" s="8">
        <v>6</v>
      </c>
      <c r="F108" s="8">
        <v>9</v>
      </c>
      <c r="G108" s="8">
        <v>3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7"/>
      <c r="U108" s="7"/>
    </row>
    <row r="109" spans="1:21" ht="14.25">
      <c r="A109" s="10">
        <f t="shared" ref="A109:B128" si="2">+A$88</f>
        <v>5118703</v>
      </c>
      <c r="B109" s="9">
        <f t="shared" si="2"/>
        <v>41470</v>
      </c>
      <c r="C109" s="8" t="s">
        <v>5</v>
      </c>
      <c r="D109" s="8">
        <v>978</v>
      </c>
      <c r="E109" s="8">
        <v>10</v>
      </c>
      <c r="F109" s="8">
        <v>40</v>
      </c>
      <c r="G109" s="8">
        <v>55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7"/>
      <c r="U109" s="7"/>
    </row>
    <row r="110" spans="1:21" ht="14.25">
      <c r="A110" s="10">
        <f t="shared" si="2"/>
        <v>5118703</v>
      </c>
      <c r="B110" s="9">
        <f t="shared" si="2"/>
        <v>41470</v>
      </c>
      <c r="C110" s="8" t="s">
        <v>4</v>
      </c>
      <c r="D110" s="8">
        <v>908</v>
      </c>
      <c r="E110" s="8">
        <v>5</v>
      </c>
      <c r="F110" s="8">
        <v>1</v>
      </c>
      <c r="G110" s="8">
        <v>2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7"/>
      <c r="U110" s="7"/>
    </row>
    <row r="111" spans="1:21" ht="14.25">
      <c r="A111" s="10">
        <f t="shared" si="2"/>
        <v>5118703</v>
      </c>
      <c r="B111" s="9">
        <f t="shared" si="2"/>
        <v>41470</v>
      </c>
      <c r="C111" s="8" t="s">
        <v>3</v>
      </c>
      <c r="D111" s="8">
        <v>933</v>
      </c>
      <c r="E111" s="8">
        <v>21</v>
      </c>
      <c r="F111" s="8">
        <v>40</v>
      </c>
      <c r="G111" s="8">
        <v>20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7"/>
      <c r="U111" s="7"/>
    </row>
    <row r="112" spans="1:21" ht="14.25">
      <c r="A112" s="10">
        <f t="shared" si="2"/>
        <v>5118703</v>
      </c>
      <c r="B112" s="9">
        <f t="shared" si="2"/>
        <v>41470</v>
      </c>
      <c r="C112" s="8" t="s">
        <v>2</v>
      </c>
      <c r="D112" s="8">
        <v>1055</v>
      </c>
      <c r="E112" s="8">
        <v>1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7"/>
      <c r="U112" s="7"/>
    </row>
    <row r="113" spans="1:21" ht="14.25">
      <c r="A113" s="10">
        <f t="shared" si="2"/>
        <v>5118703</v>
      </c>
      <c r="B113" s="9">
        <f t="shared" si="2"/>
        <v>41470</v>
      </c>
      <c r="C113" s="8" t="s">
        <v>1</v>
      </c>
      <c r="D113" s="8">
        <v>1061</v>
      </c>
      <c r="E113" s="8">
        <v>5</v>
      </c>
      <c r="F113" s="8">
        <v>7</v>
      </c>
      <c r="G113" s="8">
        <v>5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7"/>
      <c r="U113" s="7"/>
    </row>
    <row r="114" spans="1:21" ht="14.25">
      <c r="A114" s="10">
        <f t="shared" si="2"/>
        <v>5118703</v>
      </c>
      <c r="B114" s="9">
        <f t="shared" si="2"/>
        <v>41470</v>
      </c>
      <c r="C114" s="8" t="s">
        <v>0</v>
      </c>
      <c r="D114" s="8">
        <v>3168</v>
      </c>
      <c r="E114" s="8">
        <v>4</v>
      </c>
      <c r="F114" s="8">
        <v>3</v>
      </c>
      <c r="G114" s="8">
        <v>1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7"/>
      <c r="U114" s="7"/>
    </row>
    <row r="115" spans="1:21" ht="14.25">
      <c r="A115" s="10">
        <f t="shared" si="2"/>
        <v>5118703</v>
      </c>
      <c r="B115" s="9">
        <f t="shared" si="2"/>
        <v>41470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7"/>
      <c r="U115" s="7"/>
    </row>
    <row r="116" spans="1:21" ht="14.25">
      <c r="A116" s="10">
        <f t="shared" si="2"/>
        <v>5118703</v>
      </c>
      <c r="B116" s="9">
        <f t="shared" si="2"/>
        <v>41470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7"/>
      <c r="U116" s="7"/>
    </row>
    <row r="117" spans="1:21" ht="14.25">
      <c r="A117" s="10">
        <f t="shared" si="2"/>
        <v>5118703</v>
      </c>
      <c r="B117" s="9">
        <f t="shared" si="2"/>
        <v>41470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7"/>
      <c r="U117" s="7"/>
    </row>
    <row r="118" spans="1:21" ht="14.25">
      <c r="A118" s="10">
        <f t="shared" si="2"/>
        <v>5118703</v>
      </c>
      <c r="B118" s="9">
        <f t="shared" si="2"/>
        <v>41470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7"/>
      <c r="U118" s="7"/>
    </row>
    <row r="119" spans="1:21" ht="14.25">
      <c r="A119" s="10">
        <f t="shared" si="2"/>
        <v>5118703</v>
      </c>
      <c r="B119" s="9">
        <f t="shared" si="2"/>
        <v>41470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7"/>
      <c r="U119" s="7"/>
    </row>
    <row r="120" spans="1:21" ht="14.25">
      <c r="A120" s="10">
        <f t="shared" si="2"/>
        <v>5118703</v>
      </c>
      <c r="B120" s="9">
        <f t="shared" si="2"/>
        <v>41470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7"/>
      <c r="U120" s="7"/>
    </row>
    <row r="121" spans="1:21" ht="14.25">
      <c r="A121" s="10">
        <f t="shared" si="2"/>
        <v>5118703</v>
      </c>
      <c r="B121" s="9">
        <f t="shared" si="2"/>
        <v>41470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7"/>
      <c r="U121" s="7"/>
    </row>
    <row r="122" spans="1:21" ht="14.25">
      <c r="A122" s="10">
        <f t="shared" si="2"/>
        <v>5118703</v>
      </c>
      <c r="B122" s="9">
        <f t="shared" si="2"/>
        <v>41470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7"/>
      <c r="U122" s="7"/>
    </row>
    <row r="123" spans="1:21" ht="14.25">
      <c r="A123" s="10">
        <f t="shared" si="2"/>
        <v>5118703</v>
      </c>
      <c r="B123" s="9">
        <f t="shared" si="2"/>
        <v>41470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7"/>
      <c r="U123" s="7"/>
    </row>
    <row r="124" spans="1:21" ht="14.25">
      <c r="A124" s="10">
        <f t="shared" si="2"/>
        <v>5118703</v>
      </c>
      <c r="B124" s="9">
        <f t="shared" si="2"/>
        <v>41470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7"/>
      <c r="U124" s="7"/>
    </row>
    <row r="125" spans="1:21" ht="14.25">
      <c r="A125" s="10">
        <f t="shared" si="2"/>
        <v>5118703</v>
      </c>
      <c r="B125" s="9">
        <f t="shared" si="2"/>
        <v>41470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7"/>
      <c r="U125" s="7"/>
    </row>
    <row r="126" spans="1:21" ht="14.25">
      <c r="A126" s="10">
        <f t="shared" si="2"/>
        <v>5118703</v>
      </c>
      <c r="B126" s="9">
        <f t="shared" si="2"/>
        <v>41470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7"/>
      <c r="U126" s="7"/>
    </row>
    <row r="127" spans="1:21" ht="14.25">
      <c r="A127" s="10">
        <f t="shared" si="2"/>
        <v>5118703</v>
      </c>
      <c r="B127" s="9">
        <f t="shared" si="2"/>
        <v>41470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7"/>
      <c r="U127" s="7"/>
    </row>
    <row r="128" spans="1:21" ht="14.25">
      <c r="A128" s="10">
        <f t="shared" si="2"/>
        <v>5118703</v>
      </c>
      <c r="B128" s="9">
        <f t="shared" si="2"/>
        <v>41470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7"/>
      <c r="U128" s="7"/>
    </row>
    <row r="129" spans="1:21" ht="14.25">
      <c r="A129" s="10">
        <f t="shared" ref="A129:B148" si="3">+A$88</f>
        <v>5118703</v>
      </c>
      <c r="B129" s="9">
        <f t="shared" si="3"/>
        <v>41470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7"/>
      <c r="U129" s="7"/>
    </row>
    <row r="130" spans="1:21" ht="14.25">
      <c r="A130" s="10">
        <f t="shared" si="3"/>
        <v>5118703</v>
      </c>
      <c r="B130" s="9">
        <f t="shared" si="3"/>
        <v>41470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7"/>
      <c r="U130" s="7"/>
    </row>
    <row r="131" spans="1:21" ht="14.25">
      <c r="A131" s="10">
        <f t="shared" si="3"/>
        <v>5118703</v>
      </c>
      <c r="B131" s="9">
        <f t="shared" si="3"/>
        <v>41470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7"/>
      <c r="U131" s="7"/>
    </row>
    <row r="132" spans="1:21" ht="14.25">
      <c r="A132" s="10">
        <f t="shared" si="3"/>
        <v>5118703</v>
      </c>
      <c r="B132" s="9">
        <f t="shared" si="3"/>
        <v>41470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7"/>
      <c r="U132" s="7"/>
    </row>
    <row r="133" spans="1:21" ht="14.25">
      <c r="A133" s="10">
        <f t="shared" si="3"/>
        <v>5118703</v>
      </c>
      <c r="B133" s="9">
        <f t="shared" si="3"/>
        <v>41470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7"/>
      <c r="U133" s="7"/>
    </row>
    <row r="134" spans="1:21" ht="14.25">
      <c r="A134" s="10">
        <f t="shared" si="3"/>
        <v>5118703</v>
      </c>
      <c r="B134" s="9">
        <f t="shared" si="3"/>
        <v>41470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7"/>
      <c r="U134" s="7"/>
    </row>
    <row r="135" spans="1:21" ht="14.25">
      <c r="A135" s="10">
        <f t="shared" si="3"/>
        <v>5118703</v>
      </c>
      <c r="B135" s="9">
        <f t="shared" si="3"/>
        <v>41470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7"/>
      <c r="U135" s="7"/>
    </row>
    <row r="136" spans="1:21" ht="14.25">
      <c r="A136" s="10">
        <f t="shared" si="3"/>
        <v>5118703</v>
      </c>
      <c r="B136" s="9">
        <f t="shared" si="3"/>
        <v>41470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7"/>
      <c r="U136" s="7"/>
    </row>
    <row r="137" spans="1:21" ht="14.25">
      <c r="A137" s="10">
        <f t="shared" si="3"/>
        <v>5118703</v>
      </c>
      <c r="B137" s="9">
        <f t="shared" si="3"/>
        <v>41470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7"/>
      <c r="U137" s="7"/>
    </row>
    <row r="138" spans="1:21" ht="14.25">
      <c r="A138" s="10">
        <f t="shared" si="3"/>
        <v>5118703</v>
      </c>
      <c r="B138" s="9">
        <f t="shared" si="3"/>
        <v>41470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7"/>
      <c r="U138" s="7"/>
    </row>
    <row r="139" spans="1:21" ht="14.25">
      <c r="A139" s="10">
        <f t="shared" si="3"/>
        <v>5118703</v>
      </c>
      <c r="B139" s="9">
        <f t="shared" si="3"/>
        <v>41470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7"/>
      <c r="U139" s="7"/>
    </row>
    <row r="140" spans="1:21" ht="14.25">
      <c r="A140" s="10">
        <f t="shared" si="3"/>
        <v>5118703</v>
      </c>
      <c r="B140" s="9">
        <f t="shared" si="3"/>
        <v>41470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7"/>
      <c r="U140" s="7"/>
    </row>
    <row r="141" spans="1:21" ht="14.25">
      <c r="A141" s="10">
        <f t="shared" si="3"/>
        <v>5118703</v>
      </c>
      <c r="B141" s="9">
        <f t="shared" si="3"/>
        <v>41470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7"/>
      <c r="U141" s="7"/>
    </row>
    <row r="142" spans="1:21" ht="14.25">
      <c r="A142" s="10">
        <f t="shared" si="3"/>
        <v>5118703</v>
      </c>
      <c r="B142" s="9">
        <f t="shared" si="3"/>
        <v>41470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7"/>
      <c r="U142" s="7"/>
    </row>
    <row r="143" spans="1:21" ht="14.25">
      <c r="A143" s="10">
        <f t="shared" si="3"/>
        <v>5118703</v>
      </c>
      <c r="B143" s="9">
        <f t="shared" si="3"/>
        <v>41470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7"/>
      <c r="U143" s="7"/>
    </row>
    <row r="144" spans="1:21" ht="14.25">
      <c r="A144" s="10">
        <f t="shared" si="3"/>
        <v>5118703</v>
      </c>
      <c r="B144" s="9">
        <f t="shared" si="3"/>
        <v>41470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7"/>
      <c r="U144" s="7"/>
    </row>
    <row r="145" spans="1:21" ht="14.25">
      <c r="A145" s="10">
        <f t="shared" si="3"/>
        <v>5118703</v>
      </c>
      <c r="B145" s="9">
        <f t="shared" si="3"/>
        <v>41470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7"/>
      <c r="U145" s="7"/>
    </row>
    <row r="146" spans="1:21" ht="14.25">
      <c r="A146" s="10">
        <f t="shared" si="3"/>
        <v>5118703</v>
      </c>
      <c r="B146" s="9">
        <f t="shared" si="3"/>
        <v>41470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7"/>
      <c r="U146" s="7"/>
    </row>
    <row r="147" spans="1:21" ht="14.25">
      <c r="A147" s="10">
        <f t="shared" si="3"/>
        <v>5118703</v>
      </c>
      <c r="B147" s="9">
        <f t="shared" si="3"/>
        <v>41470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7"/>
      <c r="U147" s="7"/>
    </row>
    <row r="148" spans="1:21" ht="14.25">
      <c r="A148" s="10">
        <f t="shared" si="3"/>
        <v>5118703</v>
      </c>
      <c r="B148" s="9">
        <f t="shared" si="3"/>
        <v>41470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7"/>
      <c r="U148" s="7"/>
    </row>
    <row r="149" spans="1:21" ht="14.25">
      <c r="A149" s="10">
        <f t="shared" ref="A149:B168" si="4">+A$88</f>
        <v>5118703</v>
      </c>
      <c r="B149" s="9">
        <f t="shared" si="4"/>
        <v>41470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7"/>
      <c r="U149" s="7"/>
    </row>
    <row r="150" spans="1:21" ht="14.25">
      <c r="A150" s="10">
        <f t="shared" si="4"/>
        <v>5118703</v>
      </c>
      <c r="B150" s="9">
        <f t="shared" si="4"/>
        <v>41470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7"/>
      <c r="U150" s="7"/>
    </row>
    <row r="151" spans="1:21" ht="14.25">
      <c r="A151" s="10">
        <f t="shared" si="4"/>
        <v>5118703</v>
      </c>
      <c r="B151" s="9">
        <f t="shared" si="4"/>
        <v>41470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7"/>
      <c r="U151" s="7"/>
    </row>
    <row r="152" spans="1:21" ht="14.25">
      <c r="A152" s="10">
        <f t="shared" si="4"/>
        <v>5118703</v>
      </c>
      <c r="B152" s="9">
        <f t="shared" si="4"/>
        <v>41470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7"/>
      <c r="U152" s="7"/>
    </row>
    <row r="153" spans="1:21" ht="14.25">
      <c r="A153" s="10">
        <f t="shared" si="4"/>
        <v>5118703</v>
      </c>
      <c r="B153" s="9">
        <f t="shared" si="4"/>
        <v>41470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7"/>
      <c r="U153" s="7"/>
    </row>
    <row r="154" spans="1:21" ht="14.25">
      <c r="A154" s="10">
        <f t="shared" si="4"/>
        <v>5118703</v>
      </c>
      <c r="B154" s="9">
        <f t="shared" si="4"/>
        <v>41470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7"/>
      <c r="U154" s="7"/>
    </row>
    <row r="155" spans="1:21" ht="14.25">
      <c r="A155" s="10">
        <f t="shared" si="4"/>
        <v>5118703</v>
      </c>
      <c r="B155" s="9">
        <f t="shared" si="4"/>
        <v>41470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7"/>
      <c r="U155" s="7"/>
    </row>
    <row r="156" spans="1:21" ht="14.25">
      <c r="A156" s="10">
        <f t="shared" si="4"/>
        <v>5118703</v>
      </c>
      <c r="B156" s="9">
        <f t="shared" si="4"/>
        <v>41470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7"/>
      <c r="U156" s="7"/>
    </row>
    <row r="157" spans="1:21" ht="14.25">
      <c r="A157" s="10">
        <f t="shared" si="4"/>
        <v>5118703</v>
      </c>
      <c r="B157" s="9">
        <f t="shared" si="4"/>
        <v>41470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7"/>
      <c r="U157" s="7"/>
    </row>
    <row r="158" spans="1:21" ht="14.25">
      <c r="A158" s="10">
        <f t="shared" si="4"/>
        <v>5118703</v>
      </c>
      <c r="B158" s="9">
        <f t="shared" si="4"/>
        <v>41470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7"/>
      <c r="U158" s="7"/>
    </row>
    <row r="159" spans="1:21" ht="14.25">
      <c r="A159" s="10">
        <f t="shared" si="4"/>
        <v>5118703</v>
      </c>
      <c r="B159" s="9">
        <f t="shared" si="4"/>
        <v>41470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7"/>
      <c r="U159" s="7"/>
    </row>
    <row r="160" spans="1:21" ht="14.25">
      <c r="A160" s="10">
        <f t="shared" si="4"/>
        <v>5118703</v>
      </c>
      <c r="B160" s="9">
        <f t="shared" si="4"/>
        <v>41470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7"/>
      <c r="U160" s="7"/>
    </row>
    <row r="161" spans="1:21" ht="14.25">
      <c r="A161" s="10">
        <f t="shared" si="4"/>
        <v>5118703</v>
      </c>
      <c r="B161" s="9">
        <f t="shared" si="4"/>
        <v>41470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7"/>
      <c r="U161" s="7"/>
    </row>
    <row r="162" spans="1:21" ht="14.25">
      <c r="A162" s="10">
        <f t="shared" si="4"/>
        <v>5118703</v>
      </c>
      <c r="B162" s="9">
        <f t="shared" si="4"/>
        <v>41470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7"/>
      <c r="U162" s="7"/>
    </row>
    <row r="163" spans="1:21" ht="14.25">
      <c r="A163" s="10">
        <f t="shared" si="4"/>
        <v>5118703</v>
      </c>
      <c r="B163" s="9">
        <f t="shared" si="4"/>
        <v>41470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7"/>
      <c r="U163" s="7"/>
    </row>
    <row r="164" spans="1:21" ht="14.25">
      <c r="A164" s="10">
        <f t="shared" si="4"/>
        <v>5118703</v>
      </c>
      <c r="B164" s="9">
        <f t="shared" si="4"/>
        <v>41470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7"/>
      <c r="U164" s="7"/>
    </row>
    <row r="165" spans="1:21" ht="14.25">
      <c r="A165" s="10">
        <f t="shared" si="4"/>
        <v>5118703</v>
      </c>
      <c r="B165" s="9">
        <f t="shared" si="4"/>
        <v>41470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7"/>
      <c r="U165" s="7"/>
    </row>
    <row r="166" spans="1:21" ht="14.25">
      <c r="A166" s="10">
        <f t="shared" si="4"/>
        <v>5118703</v>
      </c>
      <c r="B166" s="9">
        <f t="shared" si="4"/>
        <v>41470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7"/>
      <c r="U166" s="7"/>
    </row>
    <row r="167" spans="1:21" ht="14.25">
      <c r="A167" s="10">
        <f t="shared" si="4"/>
        <v>5118703</v>
      </c>
      <c r="B167" s="9">
        <f t="shared" si="4"/>
        <v>41470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7"/>
      <c r="U167" s="7"/>
    </row>
    <row r="168" spans="1:21" ht="14.25">
      <c r="A168" s="10">
        <f t="shared" si="4"/>
        <v>5118703</v>
      </c>
      <c r="B168" s="9">
        <f t="shared" si="4"/>
        <v>41470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7"/>
      <c r="U168" s="7"/>
    </row>
    <row r="169" spans="1:21" ht="14.25">
      <c r="A169" s="10">
        <f t="shared" ref="A169:B188" si="5">+A$88</f>
        <v>5118703</v>
      </c>
      <c r="B169" s="9">
        <f t="shared" si="5"/>
        <v>41470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7"/>
      <c r="U169" s="7"/>
    </row>
    <row r="170" spans="1:21" ht="14.25">
      <c r="A170" s="10">
        <f t="shared" si="5"/>
        <v>5118703</v>
      </c>
      <c r="B170" s="9">
        <f t="shared" si="5"/>
        <v>41470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7"/>
      <c r="U170" s="7"/>
    </row>
    <row r="171" spans="1:21" ht="14.25">
      <c r="A171" s="10">
        <f t="shared" si="5"/>
        <v>5118703</v>
      </c>
      <c r="B171" s="9">
        <f t="shared" si="5"/>
        <v>41470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7"/>
      <c r="U171" s="7"/>
    </row>
    <row r="172" spans="1:21" ht="14.25">
      <c r="A172" s="10">
        <f t="shared" si="5"/>
        <v>5118703</v>
      </c>
      <c r="B172" s="9">
        <f t="shared" si="5"/>
        <v>41470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7"/>
      <c r="U172" s="7"/>
    </row>
    <row r="173" spans="1:21" ht="14.25">
      <c r="A173" s="10">
        <f t="shared" si="5"/>
        <v>5118703</v>
      </c>
      <c r="B173" s="9">
        <f t="shared" si="5"/>
        <v>41470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7"/>
      <c r="U173" s="7"/>
    </row>
    <row r="174" spans="1:21" ht="14.25">
      <c r="A174" s="10">
        <f t="shared" si="5"/>
        <v>5118703</v>
      </c>
      <c r="B174" s="9">
        <f t="shared" si="5"/>
        <v>41470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7"/>
      <c r="U174" s="7"/>
    </row>
    <row r="175" spans="1:21" ht="14.25">
      <c r="A175" s="10">
        <f t="shared" si="5"/>
        <v>5118703</v>
      </c>
      <c r="B175" s="9">
        <f t="shared" si="5"/>
        <v>41470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7"/>
      <c r="U175" s="7"/>
    </row>
    <row r="176" spans="1:21" ht="14.25">
      <c r="A176" s="10">
        <f t="shared" si="5"/>
        <v>5118703</v>
      </c>
      <c r="B176" s="9">
        <f t="shared" si="5"/>
        <v>41470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7"/>
      <c r="U176" s="7"/>
    </row>
    <row r="177" spans="1:21" ht="14.25">
      <c r="A177" s="10">
        <f t="shared" si="5"/>
        <v>5118703</v>
      </c>
      <c r="B177" s="9">
        <f t="shared" si="5"/>
        <v>41470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7"/>
      <c r="U177" s="7"/>
    </row>
    <row r="178" spans="1:21" ht="14.25">
      <c r="A178" s="10">
        <f t="shared" si="5"/>
        <v>5118703</v>
      </c>
      <c r="B178" s="9">
        <f t="shared" si="5"/>
        <v>41470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7"/>
      <c r="U178" s="7"/>
    </row>
    <row r="179" spans="1:21" ht="14.25">
      <c r="A179" s="10">
        <f t="shared" si="5"/>
        <v>5118703</v>
      </c>
      <c r="B179" s="9">
        <f t="shared" si="5"/>
        <v>41470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7"/>
      <c r="U179" s="7"/>
    </row>
    <row r="180" spans="1:21" ht="14.25">
      <c r="A180" s="10">
        <f t="shared" si="5"/>
        <v>5118703</v>
      </c>
      <c r="B180" s="9">
        <f t="shared" si="5"/>
        <v>41470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7"/>
      <c r="U180" s="7"/>
    </row>
    <row r="181" spans="1:21" ht="14.25">
      <c r="A181" s="10">
        <f t="shared" si="5"/>
        <v>5118703</v>
      </c>
      <c r="B181" s="9">
        <f t="shared" si="5"/>
        <v>41470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7"/>
      <c r="U181" s="7"/>
    </row>
    <row r="182" spans="1:21" ht="14.25">
      <c r="A182" s="10">
        <f t="shared" si="5"/>
        <v>5118703</v>
      </c>
      <c r="B182" s="9">
        <f t="shared" si="5"/>
        <v>41470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7"/>
      <c r="U182" s="7"/>
    </row>
    <row r="183" spans="1:21" ht="14.25">
      <c r="A183" s="10">
        <f t="shared" si="5"/>
        <v>5118703</v>
      </c>
      <c r="B183" s="9">
        <f t="shared" si="5"/>
        <v>41470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7"/>
      <c r="U183" s="7"/>
    </row>
    <row r="184" spans="1:21" ht="14.25">
      <c r="A184" s="10">
        <f t="shared" si="5"/>
        <v>5118703</v>
      </c>
      <c r="B184" s="9">
        <f t="shared" si="5"/>
        <v>41470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7"/>
      <c r="U184" s="7"/>
    </row>
    <row r="185" spans="1:21" ht="14.25">
      <c r="A185" s="10">
        <f t="shared" si="5"/>
        <v>5118703</v>
      </c>
      <c r="B185" s="9">
        <f t="shared" si="5"/>
        <v>41470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7"/>
      <c r="U185" s="7"/>
    </row>
    <row r="186" spans="1:21" ht="14.25">
      <c r="A186" s="10">
        <f t="shared" si="5"/>
        <v>5118703</v>
      </c>
      <c r="B186" s="9">
        <f t="shared" si="5"/>
        <v>41470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7"/>
      <c r="U186" s="7"/>
    </row>
    <row r="187" spans="1:21" ht="14.25">
      <c r="A187" s="10">
        <f t="shared" si="5"/>
        <v>5118703</v>
      </c>
      <c r="B187" s="9">
        <f t="shared" si="5"/>
        <v>41470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7"/>
      <c r="U187" s="7"/>
    </row>
    <row r="188" spans="1:21" ht="14.25">
      <c r="A188" s="10">
        <f t="shared" si="5"/>
        <v>5118703</v>
      </c>
      <c r="B188" s="9">
        <f t="shared" si="5"/>
        <v>41470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7"/>
      <c r="U188" s="7"/>
    </row>
    <row r="189" spans="1:21" ht="14.25">
      <c r="A189" s="10">
        <f t="shared" ref="A189:B208" si="6">+A$88</f>
        <v>5118703</v>
      </c>
      <c r="B189" s="9">
        <f t="shared" si="6"/>
        <v>41470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7"/>
      <c r="U189" s="7"/>
    </row>
    <row r="190" spans="1:21" ht="14.25">
      <c r="A190" s="10">
        <f t="shared" si="6"/>
        <v>5118703</v>
      </c>
      <c r="B190" s="9">
        <f t="shared" si="6"/>
        <v>41470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7"/>
      <c r="U190" s="7"/>
    </row>
    <row r="191" spans="1:21" ht="14.25">
      <c r="A191" s="10">
        <f t="shared" si="6"/>
        <v>5118703</v>
      </c>
      <c r="B191" s="9">
        <f t="shared" si="6"/>
        <v>41470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7"/>
      <c r="U191" s="7"/>
    </row>
    <row r="192" spans="1:21" ht="14.25">
      <c r="A192" s="10">
        <f t="shared" si="6"/>
        <v>5118703</v>
      </c>
      <c r="B192" s="9">
        <f t="shared" si="6"/>
        <v>41470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7"/>
      <c r="U192" s="7"/>
    </row>
    <row r="193" spans="1:21" ht="14.25">
      <c r="A193" s="10">
        <f t="shared" si="6"/>
        <v>5118703</v>
      </c>
      <c r="B193" s="9">
        <f t="shared" si="6"/>
        <v>41470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7"/>
      <c r="U193" s="7"/>
    </row>
    <row r="194" spans="1:21" ht="14.25">
      <c r="A194" s="10">
        <f t="shared" si="6"/>
        <v>5118703</v>
      </c>
      <c r="B194" s="9">
        <f t="shared" si="6"/>
        <v>41470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7"/>
      <c r="U194" s="7"/>
    </row>
    <row r="195" spans="1:21" ht="14.25">
      <c r="A195" s="10">
        <f t="shared" si="6"/>
        <v>5118703</v>
      </c>
      <c r="B195" s="9">
        <f t="shared" si="6"/>
        <v>41470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7"/>
      <c r="U195" s="7"/>
    </row>
    <row r="196" spans="1:21" ht="14.25">
      <c r="A196" s="10">
        <f t="shared" si="6"/>
        <v>5118703</v>
      </c>
      <c r="B196" s="9">
        <f t="shared" si="6"/>
        <v>41470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7"/>
      <c r="U196" s="7"/>
    </row>
    <row r="197" spans="1:21" ht="14.25">
      <c r="A197" s="10">
        <f t="shared" si="6"/>
        <v>5118703</v>
      </c>
      <c r="B197" s="9">
        <f t="shared" si="6"/>
        <v>41470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7"/>
      <c r="U197" s="7"/>
    </row>
    <row r="198" spans="1:21" ht="14.25">
      <c r="A198" s="10">
        <f t="shared" si="6"/>
        <v>5118703</v>
      </c>
      <c r="B198" s="9">
        <f t="shared" si="6"/>
        <v>41470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7"/>
      <c r="U198" s="7"/>
    </row>
    <row r="199" spans="1:21" ht="14.25">
      <c r="A199" s="10">
        <f t="shared" si="6"/>
        <v>5118703</v>
      </c>
      <c r="B199" s="9">
        <f t="shared" si="6"/>
        <v>41470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7"/>
      <c r="U199" s="7"/>
    </row>
    <row r="200" spans="1:21" ht="14.25">
      <c r="A200" s="10">
        <f t="shared" si="6"/>
        <v>5118703</v>
      </c>
      <c r="B200" s="9">
        <f t="shared" si="6"/>
        <v>41470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7"/>
      <c r="U200" s="7"/>
    </row>
    <row r="201" spans="1:21" ht="14.25">
      <c r="A201" s="10">
        <f t="shared" si="6"/>
        <v>5118703</v>
      </c>
      <c r="B201" s="9">
        <f t="shared" si="6"/>
        <v>41470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7"/>
      <c r="U201" s="7"/>
    </row>
    <row r="202" spans="1:21" ht="14.25">
      <c r="A202" s="10">
        <f t="shared" si="6"/>
        <v>5118703</v>
      </c>
      <c r="B202" s="9">
        <f t="shared" si="6"/>
        <v>41470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7"/>
      <c r="U202" s="7"/>
    </row>
    <row r="203" spans="1:21" ht="14.25">
      <c r="A203" s="10">
        <f t="shared" si="6"/>
        <v>5118703</v>
      </c>
      <c r="B203" s="9">
        <f t="shared" si="6"/>
        <v>41470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7"/>
      <c r="U203" s="7"/>
    </row>
    <row r="204" spans="1:21" ht="14.25">
      <c r="A204" s="10">
        <f t="shared" si="6"/>
        <v>5118703</v>
      </c>
      <c r="B204" s="9">
        <f t="shared" si="6"/>
        <v>41470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7"/>
      <c r="U204" s="7"/>
    </row>
    <row r="205" spans="1:21" ht="14.25">
      <c r="A205" s="10">
        <f t="shared" si="6"/>
        <v>5118703</v>
      </c>
      <c r="B205" s="9">
        <f t="shared" si="6"/>
        <v>41470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7"/>
      <c r="U205" s="7"/>
    </row>
    <row r="206" spans="1:21" ht="14.25">
      <c r="A206" s="10">
        <f t="shared" si="6"/>
        <v>5118703</v>
      </c>
      <c r="B206" s="9">
        <f t="shared" si="6"/>
        <v>41470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7"/>
      <c r="U206" s="7"/>
    </row>
    <row r="207" spans="1:21" ht="14.25">
      <c r="A207" s="10">
        <f t="shared" si="6"/>
        <v>5118703</v>
      </c>
      <c r="B207" s="9">
        <f t="shared" si="6"/>
        <v>41470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7"/>
      <c r="U207" s="7"/>
    </row>
    <row r="208" spans="1:21" ht="14.25">
      <c r="A208" s="10">
        <f t="shared" si="6"/>
        <v>5118703</v>
      </c>
      <c r="B208" s="9">
        <f t="shared" si="6"/>
        <v>41470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7"/>
      <c r="U208" s="7"/>
    </row>
    <row r="209" spans="1:21" ht="14.25">
      <c r="A209" s="10">
        <f t="shared" ref="A209:B228" si="7">+A$88</f>
        <v>5118703</v>
      </c>
      <c r="B209" s="9">
        <f t="shared" si="7"/>
        <v>41470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7"/>
      <c r="U209" s="7"/>
    </row>
    <row r="210" spans="1:21" ht="14.25">
      <c r="A210" s="10">
        <f t="shared" si="7"/>
        <v>5118703</v>
      </c>
      <c r="B210" s="9">
        <f t="shared" si="7"/>
        <v>41470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7"/>
      <c r="U210" s="7"/>
    </row>
    <row r="211" spans="1:21" ht="14.25">
      <c r="A211" s="10">
        <f t="shared" si="7"/>
        <v>5118703</v>
      </c>
      <c r="B211" s="9">
        <f t="shared" si="7"/>
        <v>41470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7"/>
      <c r="U211" s="7"/>
    </row>
    <row r="212" spans="1:21" ht="14.25">
      <c r="A212" s="10">
        <f t="shared" si="7"/>
        <v>5118703</v>
      </c>
      <c r="B212" s="9">
        <f t="shared" si="7"/>
        <v>41470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7"/>
      <c r="U212" s="7"/>
    </row>
    <row r="213" spans="1:21" ht="14.25">
      <c r="A213" s="10">
        <f t="shared" si="7"/>
        <v>5118703</v>
      </c>
      <c r="B213" s="9">
        <f t="shared" si="7"/>
        <v>41470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7"/>
      <c r="U213" s="7"/>
    </row>
    <row r="214" spans="1:21" ht="14.25">
      <c r="A214" s="10">
        <f t="shared" si="7"/>
        <v>5118703</v>
      </c>
      <c r="B214" s="9">
        <f t="shared" si="7"/>
        <v>41470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7"/>
      <c r="U214" s="7"/>
    </row>
    <row r="215" spans="1:21" ht="14.25">
      <c r="A215" s="10">
        <f t="shared" si="7"/>
        <v>5118703</v>
      </c>
      <c r="B215" s="9">
        <f t="shared" si="7"/>
        <v>41470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7"/>
      <c r="U215" s="7"/>
    </row>
    <row r="216" spans="1:21" ht="14.25">
      <c r="A216" s="10">
        <f t="shared" si="7"/>
        <v>5118703</v>
      </c>
      <c r="B216" s="9">
        <f t="shared" si="7"/>
        <v>41470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7"/>
      <c r="U216" s="7"/>
    </row>
    <row r="217" spans="1:21" ht="14.25">
      <c r="A217" s="10">
        <f t="shared" si="7"/>
        <v>5118703</v>
      </c>
      <c r="B217" s="9">
        <f t="shared" si="7"/>
        <v>41470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7"/>
      <c r="U217" s="7"/>
    </row>
    <row r="218" spans="1:21" ht="14.25">
      <c r="A218" s="10">
        <f t="shared" si="7"/>
        <v>5118703</v>
      </c>
      <c r="B218" s="9">
        <f t="shared" si="7"/>
        <v>41470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7"/>
      <c r="U218" s="7"/>
    </row>
    <row r="219" spans="1:21" ht="14.25">
      <c r="A219" s="10">
        <f t="shared" si="7"/>
        <v>5118703</v>
      </c>
      <c r="B219" s="9">
        <f t="shared" si="7"/>
        <v>41470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7"/>
      <c r="U219" s="7"/>
    </row>
    <row r="220" spans="1:21" ht="14.25">
      <c r="A220" s="10">
        <f t="shared" si="7"/>
        <v>5118703</v>
      </c>
      <c r="B220" s="9">
        <f t="shared" si="7"/>
        <v>41470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7"/>
      <c r="U220" s="7"/>
    </row>
    <row r="221" spans="1:21" ht="14.25">
      <c r="A221" s="10">
        <f t="shared" si="7"/>
        <v>5118703</v>
      </c>
      <c r="B221" s="9">
        <f t="shared" si="7"/>
        <v>41470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7"/>
      <c r="U221" s="7"/>
    </row>
    <row r="222" spans="1:21" ht="14.25">
      <c r="A222" s="10">
        <f t="shared" si="7"/>
        <v>5118703</v>
      </c>
      <c r="B222" s="9">
        <f t="shared" si="7"/>
        <v>41470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7"/>
      <c r="U222" s="7"/>
    </row>
    <row r="223" spans="1:21" ht="14.25">
      <c r="A223" s="10">
        <f t="shared" si="7"/>
        <v>5118703</v>
      </c>
      <c r="B223" s="9">
        <f t="shared" si="7"/>
        <v>41470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7"/>
      <c r="U223" s="7"/>
    </row>
    <row r="224" spans="1:21" ht="14.25">
      <c r="A224" s="10">
        <f t="shared" si="7"/>
        <v>5118703</v>
      </c>
      <c r="B224" s="9">
        <f t="shared" si="7"/>
        <v>41470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7"/>
      <c r="U224" s="7"/>
    </row>
    <row r="225" spans="1:21" ht="14.25">
      <c r="A225" s="10">
        <f t="shared" si="7"/>
        <v>5118703</v>
      </c>
      <c r="B225" s="9">
        <f t="shared" si="7"/>
        <v>41470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7"/>
      <c r="U225" s="7"/>
    </row>
    <row r="226" spans="1:21" ht="14.25">
      <c r="A226" s="10">
        <f t="shared" si="7"/>
        <v>5118703</v>
      </c>
      <c r="B226" s="9">
        <f t="shared" si="7"/>
        <v>41470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7"/>
      <c r="U226" s="7"/>
    </row>
    <row r="227" spans="1:21" ht="14.25">
      <c r="A227" s="10">
        <f t="shared" si="7"/>
        <v>5118703</v>
      </c>
      <c r="B227" s="9">
        <f t="shared" si="7"/>
        <v>41470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7"/>
      <c r="U227" s="7"/>
    </row>
    <row r="228" spans="1:21" ht="14.25">
      <c r="A228" s="10">
        <f t="shared" si="7"/>
        <v>5118703</v>
      </c>
      <c r="B228" s="9">
        <f t="shared" si="7"/>
        <v>41470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7"/>
      <c r="U228" s="7"/>
    </row>
    <row r="229" spans="1:21" ht="14.25">
      <c r="A229" s="10">
        <f t="shared" ref="A229:B243" si="8">+A$88</f>
        <v>5118703</v>
      </c>
      <c r="B229" s="9">
        <f t="shared" si="8"/>
        <v>41470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7"/>
      <c r="U229" s="7"/>
    </row>
    <row r="230" spans="1:21" ht="14.25">
      <c r="A230" s="10">
        <f t="shared" si="8"/>
        <v>5118703</v>
      </c>
      <c r="B230" s="9">
        <f t="shared" si="8"/>
        <v>41470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7"/>
      <c r="U230" s="7"/>
    </row>
    <row r="231" spans="1:21" ht="14.25">
      <c r="A231" s="10">
        <f t="shared" si="8"/>
        <v>5118703</v>
      </c>
      <c r="B231" s="9">
        <f t="shared" si="8"/>
        <v>41470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7"/>
      <c r="U231" s="7"/>
    </row>
    <row r="232" spans="1:21" ht="14.25">
      <c r="A232" s="10">
        <f t="shared" si="8"/>
        <v>5118703</v>
      </c>
      <c r="B232" s="9">
        <f t="shared" si="8"/>
        <v>41470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7"/>
      <c r="U232" s="7"/>
    </row>
    <row r="233" spans="1:21" ht="14.25">
      <c r="A233" s="10">
        <f t="shared" si="8"/>
        <v>5118703</v>
      </c>
      <c r="B233" s="9">
        <f t="shared" si="8"/>
        <v>41470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7"/>
      <c r="U233" s="7"/>
    </row>
    <row r="234" spans="1:21" ht="14.25">
      <c r="A234" s="10">
        <f t="shared" si="8"/>
        <v>5118703</v>
      </c>
      <c r="B234" s="9">
        <f t="shared" si="8"/>
        <v>41470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7"/>
      <c r="U234" s="7"/>
    </row>
    <row r="235" spans="1:21" ht="14.25">
      <c r="A235" s="10">
        <f t="shared" si="8"/>
        <v>5118703</v>
      </c>
      <c r="B235" s="9">
        <f t="shared" si="8"/>
        <v>41470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7"/>
      <c r="U235" s="7"/>
    </row>
    <row r="236" spans="1:21" ht="14.25">
      <c r="A236" s="10">
        <f t="shared" si="8"/>
        <v>5118703</v>
      </c>
      <c r="B236" s="9">
        <f t="shared" si="8"/>
        <v>41470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7"/>
      <c r="U236" s="7"/>
    </row>
    <row r="237" spans="1:21" ht="14.25">
      <c r="A237" s="10">
        <f t="shared" si="8"/>
        <v>5118703</v>
      </c>
      <c r="B237" s="9">
        <f t="shared" si="8"/>
        <v>41470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7"/>
      <c r="U237" s="7"/>
    </row>
    <row r="238" spans="1:21" ht="14.25">
      <c r="A238" s="10">
        <f t="shared" si="8"/>
        <v>5118703</v>
      </c>
      <c r="B238" s="9">
        <f t="shared" si="8"/>
        <v>41470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7"/>
      <c r="U238" s="7"/>
    </row>
    <row r="239" spans="1:21" ht="14.25">
      <c r="A239" s="10">
        <f t="shared" si="8"/>
        <v>5118703</v>
      </c>
      <c r="B239" s="9">
        <f t="shared" si="8"/>
        <v>41470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7"/>
      <c r="U239" s="7"/>
    </row>
    <row r="240" spans="1:21" ht="14.25">
      <c r="A240" s="10">
        <f t="shared" si="8"/>
        <v>5118703</v>
      </c>
      <c r="B240" s="9">
        <f t="shared" si="8"/>
        <v>41470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7"/>
      <c r="U240" s="7"/>
    </row>
    <row r="241" spans="1:21" ht="14.25">
      <c r="A241" s="10">
        <f t="shared" si="8"/>
        <v>5118703</v>
      </c>
      <c r="B241" s="9">
        <f t="shared" si="8"/>
        <v>41470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7"/>
      <c r="U241" s="7"/>
    </row>
    <row r="242" spans="1:21" ht="14.25">
      <c r="A242" s="10">
        <f t="shared" si="8"/>
        <v>5118703</v>
      </c>
      <c r="B242" s="9">
        <f t="shared" si="8"/>
        <v>41470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7"/>
      <c r="U242" s="7"/>
    </row>
    <row r="243" spans="1:21" ht="14.25">
      <c r="A243" s="10">
        <f t="shared" si="8"/>
        <v>5118703</v>
      </c>
      <c r="B243" s="9">
        <f t="shared" si="8"/>
        <v>41470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7"/>
      <c r="U243" s="7"/>
    </row>
    <row r="244" spans="1:2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7"/>
      <c r="U244" s="7"/>
    </row>
    <row r="245" spans="1:21">
      <c r="C245" s="4"/>
      <c r="D245" s="4"/>
      <c r="E245" s="4"/>
      <c r="F245" s="5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7"/>
      <c r="U245" s="7"/>
    </row>
    <row r="246" spans="1:21">
      <c r="C246" s="4"/>
      <c r="D246" s="4"/>
      <c r="E246" s="4"/>
      <c r="F246" s="5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7"/>
      <c r="U246" s="7"/>
    </row>
    <row r="247" spans="1:21">
      <c r="C247" s="4"/>
      <c r="D247" s="4"/>
      <c r="E247" s="4"/>
      <c r="F247" s="5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7"/>
      <c r="U247" s="7"/>
    </row>
    <row r="248" spans="1:21">
      <c r="C248" s="4"/>
      <c r="D248" s="4"/>
      <c r="E248" s="4"/>
      <c r="F248" s="5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7"/>
      <c r="U248" s="7"/>
    </row>
    <row r="249" spans="1:21">
      <c r="C249" s="4"/>
      <c r="D249" s="4"/>
      <c r="E249" s="4"/>
      <c r="F249" s="5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7"/>
      <c r="U249" s="7"/>
    </row>
    <row r="250" spans="1:21">
      <c r="C250" s="4"/>
      <c r="D250" s="4"/>
      <c r="E250" s="4"/>
      <c r="F250" s="5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7"/>
      <c r="U250" s="7"/>
    </row>
    <row r="251" spans="1:21">
      <c r="C251" s="4"/>
      <c r="D251" s="4"/>
      <c r="E251" s="4"/>
      <c r="F251" s="5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7"/>
      <c r="U251" s="7"/>
    </row>
    <row r="252" spans="1:21">
      <c r="C252" s="4"/>
      <c r="D252" s="4"/>
      <c r="E252" s="4"/>
      <c r="F252" s="5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7"/>
      <c r="U252" s="7"/>
    </row>
    <row r="253" spans="1:21">
      <c r="C253" s="4"/>
      <c r="D253" s="4"/>
      <c r="E253" s="4"/>
      <c r="F253" s="5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7"/>
      <c r="U253" s="7"/>
    </row>
    <row r="254" spans="1:21">
      <c r="C254" s="4"/>
      <c r="D254" s="4"/>
      <c r="E254" s="4"/>
      <c r="F254" s="5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7"/>
      <c r="U254" s="7"/>
    </row>
    <row r="255" spans="1:21">
      <c r="C255" s="4"/>
      <c r="D255" s="4"/>
      <c r="E255" s="4"/>
      <c r="F255" s="5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7"/>
      <c r="U255" s="7"/>
    </row>
    <row r="256" spans="1:21">
      <c r="C256" s="4"/>
      <c r="D256" s="4"/>
      <c r="E256" s="4"/>
      <c r="F256" s="5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7"/>
      <c r="U256" s="7"/>
    </row>
    <row r="257" spans="3:21" s="1" customFormat="1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7"/>
      <c r="U257" s="7"/>
    </row>
    <row r="258" spans="3:21" s="1" customFormat="1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7"/>
      <c r="U258" s="7"/>
    </row>
    <row r="259" spans="3:21" s="1" customFormat="1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7"/>
      <c r="U259" s="7"/>
    </row>
    <row r="260" spans="3:21" s="1" customFormat="1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7"/>
      <c r="U260" s="7"/>
    </row>
    <row r="261" spans="3:21" s="1" customFormat="1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7"/>
      <c r="U261" s="7"/>
    </row>
    <row r="262" spans="3:21" s="1" customFormat="1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7"/>
      <c r="U262" s="7"/>
    </row>
    <row r="263" spans="3:21" s="1" customFormat="1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7"/>
      <c r="U263" s="7"/>
    </row>
    <row r="264" spans="3:21" s="1" customFormat="1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7"/>
      <c r="U264" s="7"/>
    </row>
    <row r="265" spans="3:21" s="1" customFormat="1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7"/>
      <c r="U265" s="7"/>
    </row>
    <row r="266" spans="3:21" s="1" customFormat="1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7"/>
      <c r="U266" s="7"/>
    </row>
    <row r="267" spans="3:21" s="1" customFormat="1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7"/>
      <c r="U267" s="7"/>
    </row>
    <row r="268" spans="3:21" s="1" customFormat="1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7"/>
      <c r="U268" s="7"/>
    </row>
    <row r="269" spans="3:21" s="1" customFormat="1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7"/>
      <c r="U269" s="7"/>
    </row>
    <row r="270" spans="3:21" s="1" customFormat="1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7"/>
      <c r="U270" s="7"/>
    </row>
    <row r="271" spans="3:21" s="1" customFormat="1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7"/>
      <c r="U271" s="7"/>
    </row>
    <row r="272" spans="3:21" s="1" customFormat="1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7"/>
      <c r="U272" s="7"/>
    </row>
    <row r="273" spans="3:21" s="1" customFormat="1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7"/>
      <c r="U273" s="7"/>
    </row>
    <row r="274" spans="3:21" s="1" customFormat="1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7"/>
      <c r="U274" s="7"/>
    </row>
    <row r="275" spans="3:21" s="1" customFormat="1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7"/>
      <c r="U275" s="7"/>
    </row>
    <row r="276" spans="3:21" s="1" customFormat="1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7"/>
      <c r="U276" s="7"/>
    </row>
    <row r="277" spans="3:21" s="1" customFormat="1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7"/>
      <c r="U277" s="7"/>
    </row>
    <row r="278" spans="3:21" s="1" customFormat="1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7"/>
      <c r="U278" s="7"/>
    </row>
    <row r="279" spans="3:21" s="1" customFormat="1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7"/>
      <c r="U279" s="7"/>
    </row>
    <row r="280" spans="3:21" s="1" customFormat="1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7"/>
      <c r="U280" s="7"/>
    </row>
    <row r="281" spans="3:21" s="1" customFormat="1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7"/>
      <c r="U281" s="7"/>
    </row>
    <row r="282" spans="3:21" s="1" customFormat="1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7"/>
      <c r="U282" s="7"/>
    </row>
    <row r="283" spans="3:21" s="1" customFormat="1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7"/>
      <c r="U283" s="7"/>
    </row>
    <row r="284" spans="3:21" s="1" customFormat="1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7"/>
      <c r="U284" s="7"/>
    </row>
    <row r="285" spans="3:21" s="1" customFormat="1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7"/>
      <c r="U285" s="7"/>
    </row>
    <row r="286" spans="3:21" s="1" customFormat="1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7"/>
      <c r="U286" s="7"/>
    </row>
    <row r="287" spans="3:21" s="1" customFormat="1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7"/>
      <c r="U287" s="7"/>
    </row>
    <row r="288" spans="3:21" s="1" customFormat="1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7"/>
      <c r="U288" s="7"/>
    </row>
    <row r="289" spans="3:21" s="1" customFormat="1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7"/>
      <c r="U289" s="7"/>
    </row>
    <row r="290" spans="3:21" s="1" customFormat="1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7"/>
      <c r="U290" s="7"/>
    </row>
    <row r="291" spans="3:21" s="1" customFormat="1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7"/>
      <c r="U291" s="7"/>
    </row>
    <row r="292" spans="3:21" s="1" customFormat="1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7"/>
      <c r="U292" s="7"/>
    </row>
    <row r="293" spans="3:21" s="1" customFormat="1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7"/>
      <c r="U293" s="7"/>
    </row>
    <row r="294" spans="3:21" s="1" customFormat="1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7"/>
      <c r="U294" s="7"/>
    </row>
    <row r="295" spans="3:21" s="1" customFormat="1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7"/>
      <c r="U295" s="7"/>
    </row>
    <row r="296" spans="3:21" s="1" customFormat="1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7"/>
      <c r="U296" s="7"/>
    </row>
    <row r="297" spans="3:21" s="1" customFormat="1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7"/>
      <c r="U297" s="7"/>
    </row>
    <row r="298" spans="3:21" s="1" customFormat="1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7"/>
      <c r="U298" s="7"/>
    </row>
    <row r="299" spans="3:21" s="1" customFormat="1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7"/>
      <c r="U299" s="7"/>
    </row>
    <row r="300" spans="3:21" s="1" customFormat="1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7"/>
      <c r="U300" s="7"/>
    </row>
    <row r="301" spans="3:21" s="1" customFormat="1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7"/>
      <c r="U301" s="7"/>
    </row>
    <row r="302" spans="3:21" s="1" customFormat="1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7"/>
      <c r="U302" s="7"/>
    </row>
    <row r="303" spans="3:21" s="1" customFormat="1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7"/>
      <c r="U303" s="7"/>
    </row>
    <row r="304" spans="3:21" s="1" customFormat="1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7"/>
      <c r="U304" s="7"/>
    </row>
    <row r="305" spans="3:21" s="1" customFormat="1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7"/>
      <c r="U305" s="7"/>
    </row>
    <row r="306" spans="3:21" s="1" customFormat="1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7"/>
      <c r="U306" s="7"/>
    </row>
    <row r="307" spans="3:21" s="1" customFormat="1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7"/>
      <c r="U307" s="7"/>
    </row>
    <row r="308" spans="3:21" s="1" customFormat="1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7"/>
      <c r="U308" s="7"/>
    </row>
    <row r="309" spans="3:21" s="1" customFormat="1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7"/>
      <c r="U309" s="7"/>
    </row>
    <row r="310" spans="3:21" s="1" customFormat="1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7"/>
      <c r="U310" s="7"/>
    </row>
    <row r="311" spans="3:21" s="1" customFormat="1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7"/>
      <c r="U311" s="7"/>
    </row>
    <row r="312" spans="3:21" s="1" customFormat="1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7"/>
      <c r="U312" s="7"/>
    </row>
    <row r="313" spans="3:21" s="1" customFormat="1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7"/>
      <c r="U313" s="7"/>
    </row>
    <row r="314" spans="3:21" s="1" customFormat="1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7"/>
      <c r="U314" s="7"/>
    </row>
    <row r="315" spans="3:21" s="1" customFormat="1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7"/>
      <c r="U315" s="7"/>
    </row>
    <row r="316" spans="3:21" s="1" customFormat="1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7"/>
      <c r="U316" s="7"/>
    </row>
    <row r="317" spans="3:21" s="1" customFormat="1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7"/>
      <c r="U317" s="7"/>
    </row>
    <row r="318" spans="3:21" s="1" customFormat="1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7"/>
      <c r="U318" s="7"/>
    </row>
    <row r="319" spans="3:21" s="1" customFormat="1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7"/>
      <c r="U319" s="7"/>
    </row>
    <row r="320" spans="3:21" s="1" customFormat="1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7"/>
      <c r="U320" s="7"/>
    </row>
    <row r="321" spans="3:21" s="1" customFormat="1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7"/>
      <c r="U321" s="7"/>
    </row>
    <row r="322" spans="3:21" s="1" customFormat="1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7"/>
      <c r="U322" s="7"/>
    </row>
    <row r="323" spans="3:21" s="1" customFormat="1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7"/>
      <c r="U323" s="7"/>
    </row>
    <row r="324" spans="3:21" s="1" customFormat="1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7"/>
      <c r="U324" s="7"/>
    </row>
    <row r="325" spans="3:21" s="1" customFormat="1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7"/>
      <c r="U325" s="7"/>
    </row>
    <row r="326" spans="3:21" s="1" customFormat="1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7"/>
      <c r="U326" s="7"/>
    </row>
    <row r="327" spans="3:21" s="1" customFormat="1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7"/>
      <c r="U327" s="7"/>
    </row>
    <row r="328" spans="3:21" s="1" customFormat="1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7"/>
      <c r="U328" s="7"/>
    </row>
    <row r="329" spans="3:21" s="1" customFormat="1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7"/>
      <c r="U329" s="7"/>
    </row>
    <row r="330" spans="3:21" s="1" customFormat="1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7"/>
      <c r="U330" s="7"/>
    </row>
    <row r="331" spans="3:21" s="1" customFormat="1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7"/>
      <c r="U331" s="7"/>
    </row>
    <row r="332" spans="3:21" s="1" customFormat="1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7"/>
      <c r="U332" s="7"/>
    </row>
    <row r="333" spans="3:21" s="1" customFormat="1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7"/>
      <c r="U333" s="7"/>
    </row>
    <row r="334" spans="3:21" s="1" customFormat="1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7"/>
      <c r="U334" s="7"/>
    </row>
    <row r="335" spans="3:21" s="1" customFormat="1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7"/>
      <c r="U335" s="7"/>
    </row>
    <row r="336" spans="3:21" s="1" customFormat="1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7"/>
      <c r="U336" s="7"/>
    </row>
    <row r="337" spans="3:21" s="1" customFormat="1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7"/>
      <c r="U337" s="7"/>
    </row>
    <row r="338" spans="3:21" s="1" customFormat="1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2"/>
      <c r="U338" s="2"/>
    </row>
    <row r="339" spans="3:21" s="1" customFormat="1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2"/>
      <c r="U339" s="2"/>
    </row>
    <row r="340" spans="3:21" s="1" customFormat="1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2"/>
      <c r="U340" s="2"/>
    </row>
    <row r="341" spans="3:21" s="1" customFormat="1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2"/>
      <c r="U341" s="2"/>
    </row>
    <row r="342" spans="3:21" s="1" customFormat="1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2"/>
      <c r="U342" s="2"/>
    </row>
    <row r="343" spans="3:21" s="1" customFormat="1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2"/>
      <c r="U343" s="2"/>
    </row>
    <row r="344" spans="3:21" s="1" customFormat="1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2"/>
      <c r="U344" s="2"/>
    </row>
    <row r="345" spans="3:21" s="1" customFormat="1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2"/>
      <c r="U345" s="2"/>
    </row>
    <row r="346" spans="3:21" s="1" customFormat="1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2"/>
      <c r="U346" s="2"/>
    </row>
    <row r="347" spans="3:21" s="1" customFormat="1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2"/>
      <c r="U347" s="2"/>
    </row>
    <row r="348" spans="3:21" s="1" customFormat="1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2"/>
      <c r="U348" s="2"/>
    </row>
    <row r="349" spans="3:21" s="1" customFormat="1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2"/>
      <c r="U349" s="2"/>
    </row>
    <row r="350" spans="3:21" s="1" customFormat="1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2"/>
      <c r="U350" s="2"/>
    </row>
    <row r="351" spans="3:21" s="1" customFormat="1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2"/>
      <c r="U351" s="2"/>
    </row>
    <row r="352" spans="3:21" s="1" customFormat="1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2"/>
      <c r="U352" s="2"/>
    </row>
    <row r="353" spans="3:19" s="1" customFormat="1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 s="1" customFormat="1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 s="1" customFormat="1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 s="1" customFormat="1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 s="1" customFormat="1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 s="1" customFormat="1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 s="1" customFormat="1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 s="1" customFormat="1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 s="1" customFormat="1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 s="1" customFormat="1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 s="1" customFormat="1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 s="1" customFormat="1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 s="1" customFormat="1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 s="1" customFormat="1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 s="1" customFormat="1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 s="1" customFormat="1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 s="1" customFormat="1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 s="1" customFormat="1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 s="1" customFormat="1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 s="1" customFormat="1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 s="1" customFormat="1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 s="1" customFormat="1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 s="1" customFormat="1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 s="1" customFormat="1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 s="1" customFormat="1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 s="1" customFormat="1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 s="1" customFormat="1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 s="1" customFormat="1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 s="1" customFormat="1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 s="1" customFormat="1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 s="1" customFormat="1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 s="1" customFormat="1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 s="1" customFormat="1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 s="1" customFormat="1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 s="1" customFormat="1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 s="1" customFormat="1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 s="1" customFormat="1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 s="1" customFormat="1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 s="1" customFormat="1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 s="1" customFormat="1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 s="1" customFormat="1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 s="1" customFormat="1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 s="1" customFormat="1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 s="1" customFormat="1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 s="1" customFormat="1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 s="1" customFormat="1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 s="1" customFormat="1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 s="1" customFormat="1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 s="1" customFormat="1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 s="1" customFormat="1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 s="1" customFormat="1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 s="1" customFormat="1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 s="1" customFormat="1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 s="1" customFormat="1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 s="1" customFormat="1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 s="1" customFormat="1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 s="1" customFormat="1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 s="1" customFormat="1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 s="1" customFormat="1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 s="1" customFormat="1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 s="1" customFormat="1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 s="1" customFormat="1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 s="1" customFormat="1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 s="1" customFormat="1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 s="1" customFormat="1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 s="1" customFormat="1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 s="1" customFormat="1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 s="1" customFormat="1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 s="1" customFormat="1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 s="1" customFormat="1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 s="1" customFormat="1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 s="1" customFormat="1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 s="1" customFormat="1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 s="1" customFormat="1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 s="1" customFormat="1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 s="1" customFormat="1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 s="1" customFormat="1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 s="1" customFormat="1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 s="1" customFormat="1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 s="1" customFormat="1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 s="1" customFormat="1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 s="1" customFormat="1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 s="1" customFormat="1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 s="1" customFormat="1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 s="1" customFormat="1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 s="1" customFormat="1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 s="1" customFormat="1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 s="1" customFormat="1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 s="1" customFormat="1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 s="1" customFormat="1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 s="1" customFormat="1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 s="1" customFormat="1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 s="1" customFormat="1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 s="1" customFormat="1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 s="1" customFormat="1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 s="1" customFormat="1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 s="1" customFormat="1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 s="1" customFormat="1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 s="1" customFormat="1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 s="1" customFormat="1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 s="1" customFormat="1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 s="1" customFormat="1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 s="1" customFormat="1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 s="1" customFormat="1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 s="1" customFormat="1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 s="1" customFormat="1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 s="1" customFormat="1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 s="1" customFormat="1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 s="1" customFormat="1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 s="1" customFormat="1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 s="1" customFormat="1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 s="1" customFormat="1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 s="1" customFormat="1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 s="1" customFormat="1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 s="1" customFormat="1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 s="1" customFormat="1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 s="1" customFormat="1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 s="1" customFormat="1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 s="1" customFormat="1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 s="1" customFormat="1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 s="1" customFormat="1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 s="1" customFormat="1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 s="1" customFormat="1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 s="1" customFormat="1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 s="1" customFormat="1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 s="1" customFormat="1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 s="1" customFormat="1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 s="1" customFormat="1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 s="1" customFormat="1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 s="1" customFormat="1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 s="1" customFormat="1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 s="1" customFormat="1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 s="1" customFormat="1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 s="1" customFormat="1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 s="1" customFormat="1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 s="1" customFormat="1">
      <c r="C488" s="4"/>
      <c r="D488" s="6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 s="1" customFormat="1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Maureen</cp:lastModifiedBy>
  <dcterms:created xsi:type="dcterms:W3CDTF">2014-01-27T16:42:49Z</dcterms:created>
  <dcterms:modified xsi:type="dcterms:W3CDTF">2014-05-12T08:30:57Z</dcterms:modified>
</cp:coreProperties>
</file>