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2" yWindow="82" windowWidth="20364" windowHeight="6711" activeTab="2"/>
  </bookViews>
  <sheets>
    <sheet name="fiche terrain à imprimer" sheetId="3" r:id="rId1"/>
    <sheet name="Ref. Taxo. " sheetId="2" r:id="rId2"/>
    <sheet name="05125300" sheetId="1" r:id="rId3"/>
    <sheet name="Mises à jour" sheetId="4" r:id="rId4"/>
  </sheets>
  <definedNames/>
  <calcPr calcId="162913"/>
</workbook>
</file>

<file path=xl/sharedStrings.xml><?xml version="1.0" encoding="utf-8"?>
<sst xmlns="http://schemas.openxmlformats.org/spreadsheetml/2006/main" count="35424" uniqueCount="17780">
  <si>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</si>
  <si>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</si>
  <si>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</si>
  <si>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</si>
  <si>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</si>
  <si>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</si>
  <si>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</si>
  <si>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</si>
  <si>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</si>
  <si>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</si>
  <si>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</si>
  <si>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</si>
  <si>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</si>
  <si>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</si>
  <si>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</si>
  <si>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</si>
  <si>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</si>
  <si>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</si>
  <si>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</si>
  <si>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</si>
  <si>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</si>
  <si>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</si>
  <si>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</si>
  <si>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</si>
  <si>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</si>
  <si>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</si>
  <si>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</si>
  <si>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</si>
  <si>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</si>
  <si>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</si>
  <si>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</si>
  <si>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</si>
  <si>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</si>
  <si>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</si>
  <si>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</si>
  <si>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</si>
  <si>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</si>
  <si>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</si>
  <si>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</si>
  <si>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</si>
  <si>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</si>
  <si>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</si>
  <si>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</si>
  <si>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</si>
  <si>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</si>
  <si>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</si>
  <si>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</si>
  <si>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</si>
  <si>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</si>
  <si>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</si>
  <si>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</si>
  <si>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</si>
  <si>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</si>
  <si>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</si>
  <si>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</si>
  <si>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</si>
  <si>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</si>
  <si>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</si>
  <si>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</si>
  <si>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</si>
  <si>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</si>
  <si>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</si>
  <si>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</si>
  <si>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</si>
  <si>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</si>
  <si>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</si>
  <si>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</si>
  <si>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</si>
  <si>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</si>
  <si>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</si>
  <si>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</si>
  <si>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</si>
  <si>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</si>
  <si>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</si>
  <si>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</si>
  <si>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</si>
  <si>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</si>
  <si>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</si>
  <si>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</si>
  <si>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</si>
  <si>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</si>
  <si>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</si>
  <si>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</si>
  <si>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</si>
  <si>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</si>
  <si>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</si>
  <si>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</si>
  <si>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</si>
  <si>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</si>
  <si>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</si>
  <si>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</si>
  <si>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</si>
  <si>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</si>
  <si>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</si>
  <si>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</si>
  <si>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</si>
  <si>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</si>
  <si>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</si>
  <si>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</si>
  <si>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</si>
  <si>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</si>
  <si>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</si>
  <si>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</si>
  <si>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</si>
  <si>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</si>
  <si>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</si>
  <si>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</si>
  <si>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</si>
  <si>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</si>
  <si>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</si>
  <si>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</si>
  <si>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</si>
  <si>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</si>
  <si>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</si>
  <si>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</si>
  <si>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</si>
  <si>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</si>
  <si>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</si>
  <si>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</si>
  <si>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</si>
  <si>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</si>
  <si>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</si>
  <si>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</si>
  <si>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</si>
  <si>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</si>
  <si>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</si>
  <si>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</si>
  <si>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</si>
  <si>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</si>
  <si>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</si>
  <si>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</si>
  <si>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</si>
  <si>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</si>
  <si>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</si>
  <si>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</si>
  <si>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</si>
  <si>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</si>
  <si>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</si>
  <si>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</si>
  <si>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</si>
  <si>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</si>
  <si>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</si>
  <si>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</si>
  <si>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</si>
  <si>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</si>
  <si>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</si>
  <si>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</si>
  <si>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</si>
  <si>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</si>
  <si>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</si>
  <si>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</si>
  <si>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</si>
  <si>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</si>
  <si>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</si>
  <si>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</si>
  <si>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</si>
  <si>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</si>
  <si>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</si>
  <si>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</si>
  <si>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</si>
  <si>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</si>
  <si>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</si>
  <si>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</si>
  <si>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</si>
  <si>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</si>
  <si>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</si>
  <si>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</si>
  <si>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</si>
  <si>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</si>
  <si>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</si>
  <si>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</si>
  <si>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</si>
  <si>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</si>
  <si>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</si>
  <si>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</si>
  <si>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</si>
  <si>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</si>
  <si>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</si>
  <si>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</si>
  <si>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</si>
  <si>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</si>
  <si>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</si>
  <si>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</si>
  <si>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</si>
  <si>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</si>
  <si>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</si>
  <si>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</si>
  <si>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</si>
  <si>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</si>
  <si>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</si>
  <si>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</si>
  <si>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</si>
  <si>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</si>
  <si>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</si>
  <si>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</si>
  <si>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</si>
  <si>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</si>
  <si>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</si>
  <si>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</si>
  <si>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</si>
  <si>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</si>
  <si>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</si>
  <si>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</si>
  <si>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</si>
  <si>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</si>
  <si>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</si>
  <si>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</si>
  <si>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</si>
  <si>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</si>
  <si>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</si>
  <si>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</si>
  <si>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</si>
  <si>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</si>
  <si>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</si>
  <si>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</si>
  <si>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</si>
  <si>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</si>
  <si>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</si>
  <si>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</si>
  <si>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</si>
  <si>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</si>
  <si>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</si>
  <si>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</si>
  <si>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</si>
  <si>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</si>
  <si>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</si>
  <si>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</si>
  <si>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</si>
  <si>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</si>
  <si>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</si>
  <si>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</si>
  <si>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</si>
  <si>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</si>
  <si>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</si>
  <si>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</si>
  <si>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</si>
  <si>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</si>
  <si>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</si>
  <si>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</si>
  <si>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</si>
  <si>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</si>
  <si>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</si>
  <si>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</si>
  <si>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</si>
  <si>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</si>
  <si>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</si>
  <si>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</si>
  <si>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</si>
  <si>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</si>
  <si>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</si>
  <si>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</si>
  <si>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</si>
  <si>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</si>
  <si>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</si>
  <si>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</si>
  <si>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</si>
  <si>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</si>
  <si>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</si>
  <si>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</si>
  <si>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</si>
  <si>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</si>
  <si>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</si>
  <si>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</si>
  <si>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</si>
  <si>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</si>
  <si>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</si>
  <si>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</si>
  <si>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</si>
  <si>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</si>
  <si>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</si>
  <si>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</si>
  <si>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</si>
  <si>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</si>
  <si>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</si>
  <si>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</si>
  <si>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</si>
  <si>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</si>
  <si>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</si>
  <si>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</si>
  <si>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</si>
  <si>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</si>
  <si>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</si>
  <si>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</si>
  <si>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</si>
  <si>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</si>
  <si>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</si>
  <si>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</si>
  <si>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</si>
  <si>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</si>
  <si>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</si>
  <si>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</si>
  <si>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</si>
  <si>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</si>
  <si>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</si>
  <si>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</si>
  <si>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</si>
  <si>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</si>
  <si>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</si>
  <si>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</si>
  <si>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</si>
  <si>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</si>
  <si>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</si>
  <si>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</si>
  <si>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</si>
  <si>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</si>
  <si>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</si>
  <si>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</si>
  <si>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</si>
  <si>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</si>
  <si>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</si>
  <si>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</si>
  <si>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</si>
  <si>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</si>
  <si>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</si>
  <si>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</si>
  <si>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</si>
  <si>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</si>
  <si>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</si>
  <si>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</si>
  <si>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</si>
  <si>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</si>
  <si>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</si>
  <si>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</si>
  <si>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</si>
  <si>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</si>
  <si>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</si>
  <si>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</si>
  <si>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</si>
  <si>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</si>
  <si>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</si>
  <si>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</si>
  <si>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</si>
  <si>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</si>
  <si>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</si>
  <si>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</si>
  <si>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</si>
  <si>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</si>
  <si>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</si>
  <si>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</si>
  <si>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</si>
  <si>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</si>
  <si>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</si>
  <si>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</si>
  <si>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</si>
  <si>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</si>
  <si>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</si>
  <si>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</si>
  <si>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</si>
  <si>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</si>
  <si>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</si>
  <si>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</si>
  <si>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</si>
  <si>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</si>
  <si>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</si>
  <si>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</si>
  <si>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</si>
  <si>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</si>
  <si>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</si>
  <si>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</si>
  <si>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</si>
  <si>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</si>
  <si>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</si>
  <si>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</si>
  <si>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</si>
  <si>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</si>
  <si>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</si>
  <si>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</si>
  <si>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</si>
  <si>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</si>
  <si>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</si>
  <si>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</si>
  <si>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</si>
  <si>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</si>
  <si>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</si>
  <si>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</si>
  <si>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</si>
  <si>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</si>
  <si>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</si>
  <si>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</si>
  <si>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</si>
  <si>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</si>
  <si>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</si>
  <si>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</si>
  <si>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</si>
  <si>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</si>
  <si>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</si>
  <si>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</si>
  <si>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</si>
  <si>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</si>
  <si>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</si>
  <si>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</si>
  <si>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</si>
  <si>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</si>
  <si>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</si>
  <si>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</si>
  <si>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</si>
  <si>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</si>
  <si>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</si>
  <si>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</si>
  <si>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</si>
  <si>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</si>
  <si>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</si>
  <si>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</si>
  <si>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</si>
  <si>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</si>
  <si>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</si>
  <si>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</si>
  <si>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</si>
  <si>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</si>
  <si>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</si>
  <si>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</si>
  <si>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</si>
  <si>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</si>
  <si>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</si>
  <si>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</si>
  <si>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</si>
  <si>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</si>
  <si>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</si>
  <si>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</si>
  <si>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</si>
  <si>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</si>
  <si>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</si>
  <si>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</si>
  <si>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</si>
  <si>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</si>
  <si>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</si>
  <si>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</si>
  <si>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</si>
  <si>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</si>
  <si>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</si>
  <si>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</si>
  <si>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</si>
  <si>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</si>
  <si>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</si>
  <si>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</si>
  <si>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</si>
  <si>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</si>
  <si>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</si>
  <si>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</si>
  <si>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</si>
  <si>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</si>
  <si>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</si>
  <si>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</si>
  <si>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</si>
  <si>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</si>
  <si>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</si>
  <si>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</si>
  <si>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</si>
  <si>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</si>
  <si>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</si>
  <si>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</si>
  <si>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</si>
  <si>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</si>
  <si>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</si>
  <si>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</si>
  <si>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</si>
  <si>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</si>
  <si>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</si>
  <si>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</si>
  <si>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</si>
  <si>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</si>
  <si>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</si>
  <si>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</si>
  <si>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</si>
  <si>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</si>
  <si>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</si>
  <si>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</si>
  <si>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</si>
  <si>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</si>
  <si>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</si>
  <si>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</si>
  <si>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</si>
  <si>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</si>
  <si>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</si>
  <si>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</si>
  <si>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</si>
  <si>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</si>
  <si>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</si>
  <si>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</si>
  <si>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</si>
  <si>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</si>
  <si>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</si>
  <si>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</si>
  <si>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</si>
  <si>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</si>
  <si>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</si>
  <si>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</si>
  <si>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</si>
  <si>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</si>
  <si>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</si>
  <si>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</si>
  <si>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</si>
  <si>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</si>
  <si>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</si>
  <si>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</si>
  <si>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</si>
  <si>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</si>
  <si>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</si>
  <si>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</si>
  <si>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</si>
  <si>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</si>
  <si>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</si>
  <si>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</si>
  <si>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</si>
  <si>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</si>
  <si>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</si>
  <si>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</si>
  <si>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</si>
  <si>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</si>
  <si>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</si>
  <si>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</si>
  <si>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</si>
  <si>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</si>
  <si>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</si>
  <si>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</si>
  <si>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</si>
  <si>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</si>
  <si>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</si>
  <si>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</si>
  <si>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</si>
  <si>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</si>
  <si>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</si>
  <si>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</si>
  <si>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</si>
  <si>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</si>
  <si>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</si>
  <si>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</si>
  <si>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</si>
  <si>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</si>
  <si>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</si>
  <si>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</si>
  <si>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</si>
  <si>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</si>
  <si>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</si>
  <si>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</si>
  <si>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</si>
  <si>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</si>
  <si>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</si>
  <si>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</si>
  <si>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</si>
  <si>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</si>
  <si>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</si>
  <si>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</si>
  <si>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</si>
  <si>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</si>
  <si>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</si>
  <si>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</si>
  <si>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</si>
  <si>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</si>
  <si>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</si>
  <si>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</si>
  <si>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</si>
  <si>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</si>
  <si>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</si>
  <si>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</si>
  <si>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</si>
  <si>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</si>
  <si>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</si>
  <si>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</si>
  <si>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</si>
  <si>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</si>
  <si>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</si>
  <si>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</si>
  <si>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</si>
  <si>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</si>
  <si>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</si>
  <si>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</si>
  <si>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</si>
  <si>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</si>
  <si>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</si>
  <si>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</si>
  <si>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</si>
  <si>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</si>
  <si>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</si>
  <si>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</si>
  <si>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</si>
  <si>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</si>
  <si>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</si>
  <si>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</si>
  <si>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</si>
  <si>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</si>
  <si>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</si>
  <si>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</si>
  <si>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</si>
  <si>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</si>
  <si>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</si>
  <si>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</si>
  <si>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</si>
  <si>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</si>
  <si>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</si>
  <si>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</si>
  <si>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</si>
  <si>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</si>
  <si>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</si>
  <si>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</si>
  <si>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</si>
  <si>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</si>
  <si>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</si>
  <si>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</si>
  <si>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</si>
  <si>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</si>
  <si>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</si>
  <si>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</si>
  <si>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</si>
  <si>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</si>
  <si>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</si>
  <si>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</si>
  <si>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</si>
  <si>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</si>
  <si>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</si>
  <si>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</si>
  <si>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</si>
  <si>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</si>
  <si>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</si>
  <si>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</si>
  <si>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</si>
  <si>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</si>
  <si>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</si>
  <si>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</si>
  <si>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</si>
  <si>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</si>
  <si>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</si>
  <si>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</si>
  <si>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</si>
  <si>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</si>
  <si>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</si>
  <si>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</si>
  <si>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</si>
  <si>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</si>
  <si>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</si>
  <si>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</si>
  <si>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</si>
  <si>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</si>
  <si>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</si>
  <si>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</si>
  <si>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</si>
  <si>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</si>
  <si>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</si>
  <si>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</si>
  <si>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</si>
  <si>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</si>
  <si>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</si>
  <si>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</si>
  <si>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</si>
  <si>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</si>
  <si>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</si>
  <si>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</si>
  <si>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</si>
  <si>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</si>
  <si>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</si>
  <si>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</si>
  <si>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</si>
  <si>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</si>
  <si>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</si>
  <si>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</si>
  <si>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</si>
  <si>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</si>
  <si>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</si>
  <si>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</si>
  <si>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</si>
  <si>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</si>
  <si>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</si>
  <si>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</si>
  <si>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</si>
  <si>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</si>
  <si>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</si>
  <si>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</si>
  <si>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</si>
  <si>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</si>
  <si>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</si>
  <si>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</si>
  <si>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</si>
  <si>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</si>
  <si>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</si>
  <si>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</si>
  <si>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</si>
  <si>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</si>
  <si>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</si>
  <si>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</si>
  <si>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</si>
  <si>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</si>
  <si>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</si>
  <si>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</si>
  <si>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</si>
  <si>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</si>
  <si>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</si>
  <si>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</si>
  <si>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</si>
  <si>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</si>
  <si>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</si>
  <si>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</si>
  <si>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</si>
  <si>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</si>
  <si>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</si>
  <si>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</si>
  <si>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</si>
  <si>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</si>
  <si>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</si>
  <si>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</si>
  <si>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</si>
  <si>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</si>
  <si>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</si>
  <si>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</si>
  <si>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</si>
  <si>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</si>
  <si>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</si>
  <si>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</si>
  <si>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</si>
  <si>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</si>
  <si>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</si>
  <si>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</si>
  <si>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</si>
  <si>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</si>
  <si>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</si>
  <si>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</si>
  <si>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</si>
  <si>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</si>
  <si>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</si>
  <si>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</si>
  <si>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</si>
  <si>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</si>
  <si>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</si>
  <si>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</si>
  <si>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</si>
  <si>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</si>
  <si>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</si>
  <si>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</si>
  <si>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</si>
  <si>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</si>
  <si>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</si>
  <si>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</si>
  <si>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</si>
  <si>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</si>
  <si>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</si>
  <si>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</si>
  <si>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</si>
  <si>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</si>
  <si>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</si>
  <si>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</si>
  <si>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</si>
  <si>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</si>
  <si>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</si>
  <si>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</si>
  <si>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</si>
  <si>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</si>
  <si>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</si>
  <si>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</si>
  <si>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</si>
  <si>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</si>
  <si>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</si>
  <si>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</si>
  <si>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</si>
  <si>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</si>
  <si>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</si>
  <si>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</si>
  <si>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</si>
  <si>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</si>
  <si>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</si>
  <si>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</si>
  <si>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</si>
  <si>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</si>
  <si>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</si>
  <si>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</si>
  <si>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</si>
  <si>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</si>
  <si>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</si>
  <si>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</si>
  <si>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</si>
  <si>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</si>
  <si>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</si>
  <si>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</si>
  <si>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</si>
  <si>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</si>
  <si>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</si>
  <si>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</si>
  <si>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</si>
  <si>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</si>
  <si>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</si>
  <si>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</si>
  <si>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</si>
  <si>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</si>
  <si>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</si>
  <si>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</si>
  <si>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</si>
  <si>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</si>
  <si>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</si>
  <si>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</si>
  <si>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</si>
  <si>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</si>
  <si>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</si>
  <si>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</si>
  <si>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</si>
  <si>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</si>
  <si>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</si>
  <si>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</si>
  <si>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</si>
  <si>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</si>
  <si>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</si>
  <si>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</si>
  <si>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</si>
  <si>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</si>
  <si>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</si>
  <si>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</si>
  <si>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</si>
  <si>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</si>
  <si>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</si>
  <si>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</si>
  <si>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</si>
  <si>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</si>
  <si>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</si>
  <si>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</si>
  <si>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</si>
  <si>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</si>
  <si>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</si>
  <si>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</si>
  <si>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</si>
  <si>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</si>
  <si>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</si>
  <si>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</si>
  <si>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</si>
  <si>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</si>
  <si>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</si>
  <si>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</si>
  <si>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</si>
  <si>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</si>
  <si>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</si>
  <si>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</si>
  <si>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</si>
  <si>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</si>
  <si>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</si>
  <si>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</si>
  <si>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</si>
  <si>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</si>
  <si>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</si>
  <si>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</si>
  <si>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</si>
  <si>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</si>
  <si>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</si>
  <si>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</si>
  <si>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</si>
  <si>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</si>
  <si>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</si>
  <si>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</si>
  <si>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</si>
  <si>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</si>
  <si>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</si>
  <si>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</si>
  <si>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</si>
  <si>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</si>
  <si>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</si>
  <si>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</si>
  <si>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</si>
  <si>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</si>
  <si>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</si>
  <si>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</si>
  <si>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</si>
  <si>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</si>
  <si>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</si>
  <si>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</si>
  <si>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</si>
  <si>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</si>
  <si>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</si>
  <si>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</si>
  <si>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</si>
  <si>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</si>
  <si>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</si>
  <si>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</si>
  <si>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</si>
  <si>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</si>
  <si>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</si>
  <si>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</si>
  <si>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</si>
  <si>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</si>
  <si>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</si>
  <si>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</si>
  <si>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</si>
  <si>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</si>
  <si>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</si>
  <si>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</si>
  <si>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</si>
  <si>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</si>
  <si>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</si>
  <si>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</si>
  <si>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</si>
  <si>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</si>
  <si>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</si>
  <si>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</si>
  <si>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</si>
  <si>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</si>
  <si>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</si>
  <si>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</si>
  <si>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</si>
  <si>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</si>
  <si>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</si>
  <si>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</si>
  <si>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</si>
  <si>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</si>
  <si>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</si>
  <si>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</si>
  <si>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</si>
  <si>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</si>
  <si>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</si>
  <si>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</si>
  <si>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</si>
  <si>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</si>
  <si>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</si>
  <si>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</si>
  <si>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</si>
  <si>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</si>
  <si>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</si>
  <si>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</si>
  <si>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</si>
  <si>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</si>
  <si>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</si>
  <si>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</si>
  <si>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</si>
  <si>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</si>
  <si>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</si>
  <si>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</si>
  <si>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</si>
  <si>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</si>
  <si>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</si>
  <si>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</si>
  <si>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</si>
  <si>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</si>
  <si>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</si>
  <si>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</si>
  <si>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</si>
  <si>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</si>
  <si>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</si>
  <si>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</si>
  <si>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</si>
  <si>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</si>
  <si>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</si>
  <si>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</si>
  <si>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</si>
  <si>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</si>
  <si>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</si>
  <si>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</si>
  <si>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</si>
  <si>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</si>
  <si>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</si>
  <si>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</si>
  <si>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</si>
  <si>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</si>
  <si>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</si>
  <si>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</si>
  <si>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</si>
  <si>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</si>
  <si>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</si>
  <si>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</si>
  <si>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</si>
  <si>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</si>
  <si>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</si>
  <si>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</si>
  <si>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</si>
  <si>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</si>
  <si>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</si>
  <si>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</si>
  <si>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</si>
  <si>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</si>
  <si>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</si>
  <si>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</si>
  <si>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</si>
  <si>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</si>
  <si>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</si>
  <si>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</si>
  <si>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</si>
  <si>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</si>
  <si>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</si>
  <si>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</si>
  <si>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</si>
  <si>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</si>
  <si>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</si>
  <si>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</si>
  <si>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</si>
  <si>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</si>
  <si>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</si>
  <si>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</si>
  <si>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</si>
  <si>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</si>
  <si>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</si>
  <si>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</si>
  <si>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</si>
  <si>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</si>
  <si>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</si>
  <si>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</si>
  <si>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</si>
  <si>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</si>
  <si>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</si>
  <si>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</si>
  <si>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</si>
  <si>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</si>
  <si>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</si>
  <si>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</si>
  <si>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</si>
  <si>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</si>
  <si>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</si>
  <si>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</si>
  <si>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</si>
  <si>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</si>
  <si>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</si>
  <si>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</si>
  <si>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</si>
  <si>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</si>
  <si>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</si>
  <si>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</si>
  <si>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</si>
  <si>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</si>
  <si>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</si>
  <si>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</si>
  <si>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</si>
  <si>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</si>
  <si>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</si>
  <si>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</si>
  <si>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</si>
  <si>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</si>
  <si>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</si>
  <si>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</si>
  <si>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</si>
  <si>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</si>
  <si>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</si>
  <si>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</si>
  <si>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</si>
  <si>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</si>
  <si>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</si>
  <si>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</si>
  <si>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</si>
  <si>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</si>
  <si>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</si>
  <si>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</si>
  <si>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</si>
  <si>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</si>
  <si>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</si>
  <si>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</si>
  <si>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</si>
  <si>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</si>
  <si>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</si>
  <si>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</si>
  <si>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</si>
  <si>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</si>
  <si>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</si>
  <si>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</si>
  <si>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</si>
  <si>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</si>
  <si>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</si>
  <si>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</si>
  <si>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</si>
  <si>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</si>
  <si>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</si>
  <si>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</si>
  <si>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</si>
  <si>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</si>
  <si>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</si>
  <si>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</si>
  <si>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</si>
  <si>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</si>
  <si>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</si>
  <si>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</si>
  <si>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</si>
  <si>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</si>
  <si>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</si>
  <si>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</si>
  <si>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</si>
  <si>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</si>
  <si>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</si>
  <si>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</si>
  <si>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</si>
  <si>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</si>
  <si>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</si>
  <si>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</si>
  <si>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</si>
  <si>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</si>
  <si>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</si>
  <si>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</si>
  <si>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</si>
  <si>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</si>
  <si>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</si>
  <si>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</si>
  <si>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</si>
  <si>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</si>
  <si>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</si>
  <si>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</si>
  <si>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</si>
  <si>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</si>
  <si>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</si>
  <si>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</si>
  <si>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</si>
  <si>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</si>
  <si>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</si>
  <si>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</si>
  <si>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</si>
  <si>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</si>
  <si>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</si>
  <si>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</si>
  <si>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</si>
  <si>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</si>
  <si>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</si>
  <si>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</si>
  <si>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</si>
  <si>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</si>
  <si>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</si>
  <si>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</si>
  <si>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</si>
  <si>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</si>
  <si>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</si>
  <si>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</si>
  <si>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</si>
  <si>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</si>
  <si>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</si>
  <si>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</si>
  <si>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</si>
  <si>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</si>
  <si>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</si>
  <si>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</si>
  <si>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</si>
  <si>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</si>
  <si>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</si>
  <si>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</si>
  <si>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</si>
  <si>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</si>
  <si>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</si>
  <si>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</si>
  <si>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</si>
  <si>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</si>
  <si>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</si>
  <si>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</si>
  <si>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</si>
  <si>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</si>
  <si>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</si>
  <si>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</si>
  <si>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</si>
  <si>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</si>
  <si>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</si>
  <si>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</si>
  <si>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</si>
  <si>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</si>
  <si>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</si>
  <si>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</si>
  <si>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</si>
  <si>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</si>
  <si>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</si>
  <si>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</si>
  <si>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</si>
  <si>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</si>
  <si>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</si>
  <si>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</si>
  <si>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</si>
  <si>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</si>
  <si>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</si>
  <si>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</si>
  <si>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</si>
  <si>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</si>
  <si>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</si>
  <si>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</si>
  <si>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</si>
  <si>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</si>
  <si>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</si>
  <si>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</si>
  <si>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</si>
  <si>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</si>
  <si>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</si>
  <si>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</si>
  <si>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</si>
  <si>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</si>
  <si>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</si>
  <si>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</si>
  <si>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</si>
  <si>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</si>
  <si>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</si>
  <si>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</si>
  <si>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</si>
  <si>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</si>
  <si>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</si>
  <si>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</si>
  <si>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</si>
  <si>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</si>
  <si>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</si>
  <si>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</si>
  <si>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</si>
  <si>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</si>
  <si>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</si>
  <si>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</si>
  <si>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</si>
  <si>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</si>
  <si>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</si>
  <si>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</si>
  <si>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</si>
  <si>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</si>
  <si>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</si>
  <si>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</si>
  <si>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</si>
  <si>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</si>
  <si>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</si>
  <si>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</si>
  <si>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</si>
  <si>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</si>
  <si>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</si>
  <si>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</si>
  <si>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</si>
  <si>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</si>
  <si>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</si>
  <si>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</si>
  <si>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</si>
  <si>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</si>
  <si>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</si>
  <si>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</si>
  <si>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</si>
  <si>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</si>
  <si>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</si>
  <si>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</si>
  <si>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</si>
  <si>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</si>
  <si>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</si>
  <si>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</si>
  <si>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</si>
  <si>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</si>
  <si>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</si>
  <si>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</si>
  <si>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</si>
  <si>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</si>
  <si>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</si>
  <si>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</si>
  <si>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</si>
  <si>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</si>
  <si>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</si>
  <si>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</si>
  <si>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</si>
  <si>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</si>
  <si>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</si>
  <si>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</si>
  <si>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</si>
  <si>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</si>
  <si>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</si>
  <si>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</si>
  <si>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</si>
  <si>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</si>
  <si>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</si>
  <si>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</si>
  <si>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</si>
  <si>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</si>
  <si>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</si>
  <si>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</si>
  <si>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</si>
  <si>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</si>
  <si>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</si>
  <si>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</si>
  <si>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</si>
  <si>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</si>
  <si>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</si>
  <si>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</si>
  <si>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</si>
  <si>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</si>
  <si>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</si>
  <si>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</si>
  <si>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</si>
  <si>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</si>
  <si>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</si>
  <si>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</si>
  <si>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</si>
  <si>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</si>
  <si>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</si>
  <si>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</si>
  <si>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</si>
  <si>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</si>
  <si>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</si>
  <si>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</si>
  <si>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</si>
  <si>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</si>
  <si>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</si>
  <si>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</si>
  <si>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</si>
  <si>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</si>
  <si>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</si>
  <si>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</si>
  <si>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</si>
  <si>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</si>
  <si>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</si>
  <si>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</si>
  <si>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</si>
  <si>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</si>
  <si>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</si>
  <si>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</si>
  <si>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</si>
  <si>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</si>
  <si>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</si>
  <si>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</si>
  <si>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</si>
  <si>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</si>
  <si>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</si>
  <si>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</si>
  <si>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</si>
  <si>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</si>
  <si>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</si>
  <si>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</si>
  <si>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</si>
  <si>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</si>
  <si>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</si>
  <si>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</si>
  <si>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</si>
  <si>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</si>
  <si>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</si>
  <si>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</si>
  <si>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</si>
  <si>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</si>
  <si>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</si>
  <si>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</si>
  <si>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</si>
  <si>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</si>
  <si>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</si>
  <si>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</si>
  <si>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</si>
  <si>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</si>
  <si>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</si>
  <si>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</si>
  <si>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</si>
  <si>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</si>
  <si>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</si>
  <si>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</si>
  <si>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</si>
  <si>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</si>
  <si>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</si>
  <si>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</si>
  <si>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</si>
  <si>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</si>
  <si>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</si>
  <si>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</si>
  <si>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</si>
  <si>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</si>
  <si>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</si>
  <si>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</si>
  <si>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</si>
  <si>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</si>
  <si>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</si>
  <si>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</si>
  <si>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</si>
  <si>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</si>
  <si>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</si>
  <si>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</si>
  <si>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</si>
  <si>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</si>
  <si>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</si>
  <si>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</si>
  <si>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</si>
  <si>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</si>
  <si>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</si>
  <si>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</si>
  <si>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</si>
  <si>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</si>
  <si>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</si>
  <si>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</si>
  <si>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</si>
  <si>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</si>
  <si>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</si>
  <si>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</si>
  <si>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</si>
  <si>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</si>
  <si>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</si>
  <si>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</si>
  <si>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</si>
  <si>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</si>
  <si>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</si>
  <si>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</si>
  <si>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</si>
  <si>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</si>
  <si>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</si>
  <si>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</si>
  <si>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</si>
  <si>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</si>
  <si>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</si>
  <si>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</si>
  <si>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</si>
  <si>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</si>
  <si>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</si>
  <si>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</si>
  <si>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</si>
  <si>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</si>
  <si>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</si>
  <si>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</si>
  <si>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</si>
  <si>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</si>
  <si>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</si>
  <si>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</si>
  <si>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</si>
  <si>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</si>
  <si>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</si>
  <si>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</si>
  <si>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</si>
  <si>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</si>
  <si>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</si>
  <si>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</si>
  <si>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</si>
  <si>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</si>
  <si>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</si>
  <si>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</si>
  <si>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</si>
  <si>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</si>
  <si>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</si>
  <si>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</si>
  <si>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</si>
  <si>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</si>
  <si>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</si>
  <si>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</si>
  <si>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</si>
  <si>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</si>
  <si>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</si>
  <si>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</si>
  <si>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</si>
  <si>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</si>
  <si>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</si>
  <si>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</si>
  <si>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</si>
  <si>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</si>
  <si>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</si>
  <si>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</si>
  <si>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</si>
  <si>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</si>
  <si>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</si>
  <si>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</si>
  <si>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</si>
  <si>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</si>
  <si>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</si>
  <si>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</si>
  <si>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</si>
  <si>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</si>
  <si>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</si>
  <si>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</si>
  <si>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</si>
  <si>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</si>
  <si>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</si>
  <si>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</si>
  <si>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</si>
  <si>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</si>
  <si>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</si>
  <si>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</si>
  <si>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</si>
  <si>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</si>
  <si>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</si>
  <si>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</si>
  <si>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</si>
  <si>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</si>
  <si>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</si>
  <si>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</si>
  <si>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</si>
  <si>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</si>
  <si>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</si>
  <si>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</si>
  <si>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</si>
  <si>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</si>
  <si>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</si>
  <si>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</si>
  <si>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</si>
  <si>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</si>
  <si>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</si>
  <si>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</si>
  <si>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</si>
  <si>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</si>
  <si>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</si>
  <si>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</si>
  <si>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</si>
  <si>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</si>
  <si>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</si>
  <si>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</si>
  <si>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</si>
  <si>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</si>
  <si>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</si>
  <si>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</si>
  <si>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</si>
  <si>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</si>
  <si>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</si>
  <si>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</si>
  <si>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</si>
  <si>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</si>
  <si>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</si>
  <si>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</si>
  <si>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</si>
  <si>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</si>
  <si>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</si>
  <si>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</si>
  <si>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</si>
  <si>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</si>
  <si>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</si>
  <si>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</si>
  <si>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</si>
  <si>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</si>
  <si>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</si>
  <si>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</si>
  <si>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</si>
  <si>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</si>
  <si>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</si>
  <si>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</si>
  <si>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</si>
  <si>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</si>
  <si>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</si>
  <si>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</si>
  <si>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</si>
  <si>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</si>
  <si>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</si>
  <si>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</si>
  <si>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</si>
  <si>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</si>
  <si>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</si>
  <si>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</si>
  <si>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</si>
  <si>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</si>
  <si>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</si>
  <si>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</si>
  <si>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</si>
  <si>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</si>
  <si>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</si>
  <si>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</si>
  <si>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</si>
  <si>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</si>
  <si>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</si>
  <si>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</si>
  <si>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</si>
  <si>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</si>
  <si>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</si>
  <si>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</si>
  <si>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</si>
  <si>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</si>
  <si>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</si>
  <si>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</si>
  <si>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</si>
  <si>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</si>
  <si>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</si>
  <si>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</si>
  <si>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</si>
  <si>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</si>
  <si>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</si>
  <si>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</si>
  <si>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</si>
  <si>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</si>
  <si>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</si>
  <si>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</si>
  <si>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</si>
  <si>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</si>
  <si>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</si>
  <si>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</si>
  <si>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</si>
  <si>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</si>
  <si>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</si>
  <si>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</si>
  <si>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</si>
  <si>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</si>
  <si>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</si>
  <si>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</si>
  <si>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</si>
  <si>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</si>
  <si>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</si>
  <si>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</si>
  <si>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</si>
  <si>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</si>
  <si>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</si>
  <si>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</si>
  <si>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</si>
  <si>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</si>
  <si>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</si>
  <si>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</si>
  <si>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</si>
  <si>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</si>
  <si>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</si>
  <si>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</si>
  <si>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</si>
  <si>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</si>
  <si>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</si>
  <si>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</si>
  <si>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</si>
  <si>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</si>
  <si>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</si>
  <si>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</si>
  <si>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</si>
  <si>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</si>
  <si>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</si>
  <si>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</si>
  <si>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</si>
  <si>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</si>
  <si>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</si>
  <si>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</si>
  <si>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</si>
  <si>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</si>
  <si>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</si>
  <si>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</si>
  <si>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</si>
  <si>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</si>
  <si>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</si>
  <si>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</si>
  <si>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</si>
  <si>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</si>
  <si>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</si>
  <si>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</si>
  <si>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</si>
  <si>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</si>
  <si>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</si>
  <si>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</si>
  <si>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</si>
  <si>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</si>
  <si>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</si>
  <si>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</si>
  <si>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</si>
  <si>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</si>
  <si>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</si>
  <si>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</si>
  <si>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</si>
  <si>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</si>
  <si>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</si>
  <si>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</si>
  <si>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</si>
  <si>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</si>
  <si>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</si>
  <si>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</si>
  <si>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</si>
  <si>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</si>
  <si>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</si>
  <si>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</si>
  <si>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</si>
  <si>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</si>
  <si>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</si>
  <si>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</si>
  <si>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</si>
  <si>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</si>
  <si>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</si>
  <si>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</si>
  <si>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</si>
  <si>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</si>
  <si>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</si>
  <si>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</si>
  <si>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</si>
  <si>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</si>
  <si>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</si>
  <si>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</si>
  <si>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</si>
  <si>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</si>
  <si>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</si>
  <si>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</si>
  <si>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</si>
  <si>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</si>
  <si>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</si>
  <si>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</si>
  <si>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</si>
  <si>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</si>
  <si>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</si>
  <si>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</si>
  <si>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</si>
  <si>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</si>
  <si>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</si>
  <si>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</si>
  <si>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</si>
  <si>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</si>
  <si>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</si>
  <si>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</si>
  <si>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</si>
  <si>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</si>
  <si>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</si>
  <si>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</si>
  <si>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</si>
  <si>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</si>
  <si>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</si>
  <si>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</si>
  <si>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</si>
  <si>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</si>
  <si>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</si>
  <si>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</si>
  <si>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</si>
  <si>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</si>
  <si>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</si>
  <si>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</si>
  <si>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</si>
  <si>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</si>
  <si>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</si>
  <si>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</si>
  <si>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</si>
  <si>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</si>
  <si>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</si>
  <si>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</si>
  <si>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</si>
  <si>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</si>
  <si>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</si>
  <si>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</si>
  <si>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</si>
  <si>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</si>
  <si>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</si>
  <si>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</si>
  <si>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</si>
  <si>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</si>
  <si>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</si>
  <si>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</si>
  <si>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</si>
  <si>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</si>
  <si>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</si>
  <si>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</si>
  <si>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</si>
  <si>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</si>
  <si>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</si>
  <si>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</si>
  <si>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</si>
  <si>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</si>
  <si>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</si>
  <si>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</si>
  <si>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</si>
  <si>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</si>
  <si>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</si>
  <si>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</si>
  <si>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</si>
  <si>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</si>
  <si>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</si>
  <si>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</si>
  <si>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</si>
  <si>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</si>
  <si>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</si>
  <si>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</si>
  <si>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</si>
  <si>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</si>
  <si>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</si>
  <si>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</si>
  <si>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</si>
  <si>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</si>
  <si>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</si>
  <si>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</si>
  <si>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</si>
  <si>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</si>
  <si>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</si>
  <si>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</si>
  <si>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</si>
  <si>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</si>
  <si>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</si>
  <si>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</si>
  <si>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</si>
  <si>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</si>
  <si>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</si>
  <si>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</si>
  <si>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</si>
  <si>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</si>
  <si>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</si>
  <si>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</si>
  <si>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</si>
  <si>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</si>
  <si>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</si>
  <si>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</si>
  <si>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</si>
  <si>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</si>
  <si>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</si>
  <si>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</si>
  <si>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</si>
  <si>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</si>
  <si>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</si>
  <si>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</si>
  <si>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</si>
  <si>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</si>
  <si>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</si>
  <si>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</si>
  <si>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</si>
  <si>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</si>
  <si>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</si>
  <si>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</si>
  <si>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</si>
  <si>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</si>
  <si>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</si>
  <si>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</si>
  <si>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</si>
  <si>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</si>
  <si>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</si>
  <si>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</si>
  <si>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</si>
  <si>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</si>
  <si>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</si>
  <si>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</si>
  <si>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</si>
  <si>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</si>
  <si>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</si>
  <si>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</si>
  <si>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</si>
  <si>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</si>
  <si>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</si>
  <si>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</si>
  <si>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</si>
  <si>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</si>
  <si>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</si>
  <si>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</si>
  <si>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</si>
  <si>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</si>
  <si>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</si>
  <si>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</si>
  <si>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</si>
  <si>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</si>
  <si>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</si>
  <si>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</si>
  <si>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</si>
  <si>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</si>
  <si>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</si>
  <si>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</si>
  <si>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</si>
  <si>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</si>
  <si>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</si>
  <si>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</si>
  <si>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</si>
  <si>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</si>
  <si>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</si>
  <si>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</si>
  <si>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</si>
  <si>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</si>
  <si>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</si>
  <si>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</si>
  <si>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</si>
  <si>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</si>
  <si>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</si>
  <si>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</si>
  <si>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</si>
  <si>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</si>
  <si>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</si>
  <si>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</si>
  <si>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</si>
  <si>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</si>
  <si>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</si>
  <si>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</si>
  <si>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</si>
  <si>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</si>
  <si>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</si>
  <si>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</si>
  <si>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</si>
  <si>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</si>
  <si>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</si>
  <si>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</si>
  <si>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</si>
  <si>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</si>
  <si>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</si>
  <si>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</si>
  <si>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</si>
  <si>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</si>
  <si>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</si>
  <si>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</si>
  <si>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</si>
  <si>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</si>
  <si>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</si>
  <si>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</si>
  <si>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</si>
  <si>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</si>
  <si>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</si>
  <si>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</si>
  <si>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</si>
  <si>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</si>
  <si>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</si>
  <si>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</si>
  <si>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</si>
  <si>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</si>
  <si>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</si>
  <si>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</si>
  <si>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</si>
  <si>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</si>
  <si>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</si>
  <si>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</si>
  <si>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</si>
  <si>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</si>
  <si>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</si>
  <si>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</si>
  <si>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</si>
  <si>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</si>
  <si>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</si>
  <si>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</si>
  <si>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</si>
  <si>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</si>
  <si>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</si>
  <si>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</si>
  <si>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</si>
  <si>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</si>
  <si>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</si>
  <si>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</si>
  <si>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</si>
  <si>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</si>
  <si>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</si>
  <si>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</si>
  <si>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</si>
  <si>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</si>
  <si>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</si>
  <si>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</si>
  <si>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</si>
  <si>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</si>
  <si>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</si>
  <si>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</si>
  <si>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</si>
  <si>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</si>
  <si>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</si>
  <si>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</si>
  <si>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</si>
  <si>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</si>
  <si>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</si>
  <si>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</si>
  <si>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</si>
  <si>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</si>
  <si>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</si>
  <si>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</si>
  <si>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</si>
  <si>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</si>
  <si>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</si>
  <si>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</si>
  <si>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</si>
  <si>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</si>
  <si>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</si>
  <si>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</si>
  <si>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</si>
  <si>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</si>
  <si>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</si>
  <si>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</si>
  <si>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</si>
  <si>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</si>
  <si>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</si>
  <si>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</si>
  <si>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</si>
  <si>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</si>
  <si>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</si>
  <si>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</si>
  <si>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</si>
  <si>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</si>
  <si>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</si>
  <si>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</si>
  <si>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</si>
  <si>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</si>
  <si>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</si>
  <si>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</si>
  <si>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</si>
  <si>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</si>
  <si>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</si>
  <si>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</si>
  <si>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</si>
  <si>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</si>
  <si>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</si>
  <si>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</si>
  <si>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</si>
  <si>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</si>
  <si>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</si>
  <si>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</si>
  <si>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</si>
  <si>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</si>
  <si>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</si>
  <si>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</si>
  <si>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</si>
  <si>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</si>
  <si>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</si>
  <si>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</si>
  <si>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</si>
  <si>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</si>
  <si>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</si>
  <si>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</si>
  <si>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</si>
  <si>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</si>
  <si>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</si>
  <si>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</si>
  <si>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</si>
  <si>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</si>
  <si>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</si>
  <si>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</si>
  <si>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</si>
  <si>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</si>
  <si>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</si>
  <si>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</si>
  <si>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</si>
  <si>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</si>
  <si>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</si>
  <si>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</si>
  <si>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</si>
  <si>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</si>
  <si>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</si>
  <si>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</si>
  <si>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</si>
  <si>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</si>
  <si>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</si>
  <si>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</si>
  <si>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</si>
  <si>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</si>
  <si>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</si>
  <si>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</si>
  <si>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</si>
  <si>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</si>
  <si>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</si>
  <si>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</si>
  <si>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</si>
  <si>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</si>
  <si>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</si>
  <si>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</si>
  <si>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</si>
  <si>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</si>
  <si>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</si>
  <si>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</si>
  <si>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</si>
  <si>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</si>
  <si>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</si>
  <si>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</si>
  <si>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</si>
  <si>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</si>
  <si>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</si>
  <si>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</si>
  <si>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</si>
  <si>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</si>
  <si>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</si>
  <si>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</si>
  <si>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</si>
  <si>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</si>
  <si>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</si>
  <si>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</si>
  <si>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</si>
  <si>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</si>
  <si>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</si>
  <si>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</si>
  <si>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</si>
  <si>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</si>
  <si>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</si>
  <si>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</si>
  <si>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</si>
  <si>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</si>
  <si>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</si>
  <si>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</si>
  <si>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</si>
  <si>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</si>
  <si>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</si>
  <si>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</si>
  <si>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</si>
  <si>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</si>
  <si>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</si>
  <si>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</si>
  <si>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</si>
  <si>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</si>
  <si>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</si>
  <si>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</si>
  <si>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</si>
  <si>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</si>
  <si>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</si>
  <si>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</si>
  <si>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</si>
  <si>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</si>
  <si>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</si>
  <si>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</si>
  <si>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</si>
  <si>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</si>
  <si>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</si>
  <si>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</si>
  <si>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</si>
  <si>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</si>
  <si>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</si>
  <si>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</si>
  <si>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</si>
  <si>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</si>
  <si>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</si>
  <si>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</si>
  <si>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</si>
  <si>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</si>
  <si>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</si>
  <si>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</si>
  <si>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</si>
  <si>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</si>
  <si>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</si>
  <si>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</si>
  <si>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</si>
  <si>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</si>
  <si>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</si>
  <si>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</si>
  <si>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</si>
  <si>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</si>
  <si>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</si>
  <si>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</si>
  <si>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</si>
  <si>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</si>
  <si>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</si>
  <si>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</si>
  <si>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</si>
  <si>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</si>
  <si>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</si>
  <si>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</si>
  <si>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</si>
  <si>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</si>
  <si>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</si>
  <si>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</si>
  <si>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</si>
  <si>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</si>
  <si>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</si>
  <si>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</si>
  <si>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</si>
  <si>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</si>
  <si>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</si>
  <si>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</si>
  <si>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</si>
  <si>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</si>
  <si>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</si>
  <si>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</si>
  <si>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</si>
  <si>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</si>
  <si>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</si>
  <si>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</si>
  <si>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</si>
  <si>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</si>
  <si>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</si>
  <si>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</si>
  <si>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</si>
  <si>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</si>
  <si>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</si>
  <si>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</si>
  <si>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</si>
  <si>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</si>
  <si>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</si>
  <si>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</si>
  <si>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</si>
  <si>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</si>
  <si>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</si>
  <si>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</si>
  <si>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</si>
  <si>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</si>
  <si>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</si>
  <si>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</si>
  <si>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</si>
  <si>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</si>
  <si>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</si>
  <si>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</si>
  <si>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</si>
  <si>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</si>
  <si>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</si>
  <si>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</si>
  <si>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</si>
  <si>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</si>
  <si>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</si>
  <si>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</si>
  <si>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</si>
  <si>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</si>
  <si>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</si>
  <si>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</si>
  <si>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</si>
  <si>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</si>
  <si>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</si>
  <si>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</si>
  <si>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</si>
  <si>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</si>
  <si>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</si>
  <si>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</si>
  <si>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</si>
  <si>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</si>
  <si>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</si>
  <si>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</si>
  <si>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</si>
  <si>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</si>
  <si>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</si>
  <si>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</si>
  <si>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</si>
  <si>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</si>
  <si>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</si>
  <si>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</si>
  <si>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</si>
  <si>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</si>
  <si>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</si>
  <si>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</si>
  <si>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</si>
  <si>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</si>
  <si>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</si>
  <si>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</si>
  <si>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</si>
  <si>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</si>
  <si>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</si>
  <si>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</si>
  <si>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</si>
  <si>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</si>
  <si>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</si>
  <si>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</si>
  <si>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</si>
  <si>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</si>
  <si>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</si>
  <si>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</si>
  <si>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</si>
  <si>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</si>
  <si>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</si>
  <si>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</si>
  <si>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</si>
  <si>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</si>
  <si>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</si>
  <si>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</si>
  <si>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</si>
  <si>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</si>
  <si>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</si>
  <si>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</si>
  <si>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</si>
  <si>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</si>
  <si>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</si>
  <si>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</si>
  <si>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</si>
  <si>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</si>
  <si>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</si>
  <si>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</si>
  <si>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</si>
  <si>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</si>
  <si>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</si>
  <si>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</si>
  <si>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</si>
  <si>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</si>
  <si>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</si>
  <si>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</si>
  <si>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</si>
  <si>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</si>
  <si>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</si>
  <si>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</si>
  <si>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</si>
  <si>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</si>
  <si>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</si>
  <si>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</si>
  <si>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</si>
  <si>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</si>
  <si>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</si>
  <si>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</si>
  <si>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</si>
  <si>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</si>
  <si>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</si>
  <si>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</si>
  <si>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</si>
  <si>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</si>
  <si>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</si>
  <si>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</si>
  <si>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</si>
  <si>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</si>
  <si>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</si>
  <si>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</si>
  <si>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</si>
  <si>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</si>
  <si>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</si>
  <si>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</si>
  <si>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</si>
  <si>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</si>
  <si>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</si>
  <si>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</si>
  <si>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</si>
  <si>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</si>
  <si>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</si>
  <si>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</si>
  <si>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</si>
  <si>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</si>
  <si>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</si>
  <si>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</si>
  <si>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</si>
  <si>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</si>
  <si>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</si>
  <si>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</si>
  <si>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</si>
  <si>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</si>
  <si>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</si>
  <si>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</si>
  <si>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</si>
  <si>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</si>
  <si>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</si>
  <si>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</si>
  <si>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</si>
  <si>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</si>
  <si>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</si>
  <si>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</si>
  <si>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</si>
  <si>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</si>
  <si>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</si>
  <si>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</si>
  <si>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</si>
  <si>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</si>
  <si>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</si>
  <si>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</si>
  <si>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</si>
  <si>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</si>
  <si>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</si>
  <si>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</si>
  <si>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</si>
  <si>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</si>
  <si>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</si>
  <si>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</si>
  <si>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</si>
  <si>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</si>
  <si>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</si>
  <si>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</si>
  <si>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</si>
  <si>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</si>
  <si>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</si>
  <si>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</si>
  <si>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</si>
  <si>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</si>
  <si>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</si>
  <si>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</si>
  <si>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</si>
  <si>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</si>
  <si>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</si>
  <si>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</si>
  <si>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</si>
  <si>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</si>
  <si>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</si>
  <si>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</si>
  <si>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</si>
  <si>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</si>
  <si>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</si>
  <si>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</si>
  <si>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</si>
  <si>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</si>
  <si>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</si>
  <si>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</si>
  <si>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</si>
  <si>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</si>
  <si>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</si>
  <si>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</si>
  <si>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</si>
  <si>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</si>
  <si>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</si>
  <si>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</si>
  <si>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</si>
  <si>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</si>
  <si>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</si>
  <si>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</si>
  <si>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</si>
  <si>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</si>
  <si>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</si>
  <si>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</si>
  <si>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</si>
  <si>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</si>
  <si>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</si>
  <si>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</si>
  <si>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</si>
  <si>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</si>
  <si>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</si>
  <si>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</si>
  <si>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</si>
  <si>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</si>
  <si>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</si>
  <si>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</si>
  <si>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</si>
  <si>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</si>
  <si>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</si>
  <si>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</si>
  <si>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</si>
  <si>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</si>
  <si>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</si>
  <si>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</si>
  <si>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</si>
  <si>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</si>
  <si>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</si>
  <si>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</si>
  <si>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</si>
  <si>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</si>
  <si>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</si>
  <si>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</si>
  <si>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</si>
  <si>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</si>
  <si>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</si>
  <si>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</si>
  <si>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</si>
  <si>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</si>
  <si>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</si>
  <si>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</si>
  <si>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</si>
  <si>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</si>
  <si>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</si>
  <si>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</si>
  <si>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</si>
  <si>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</si>
  <si>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</si>
  <si>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</si>
  <si>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</si>
  <si>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</si>
  <si>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</si>
  <si>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</si>
  <si>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</si>
  <si>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</si>
  <si>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</si>
  <si>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</si>
  <si>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</si>
  <si>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</si>
  <si>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</si>
  <si>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</si>
  <si>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</si>
  <si>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</si>
  <si>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</si>
  <si>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</si>
  <si>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</si>
  <si>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</si>
  <si>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</si>
  <si>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</si>
  <si>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</si>
  <si>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</si>
  <si>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</si>
  <si>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</si>
  <si>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</si>
  <si>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</si>
  <si>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</si>
  <si>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</si>
  <si>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</si>
  <si>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</si>
  <si>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</si>
  <si>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</si>
  <si>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</si>
  <si>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</si>
  <si>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</si>
  <si>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</si>
  <si>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</si>
  <si>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</si>
  <si>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</si>
  <si>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</si>
  <si>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</si>
  <si>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</si>
  <si>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</si>
  <si>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</si>
  <si>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</si>
  <si>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</si>
  <si>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</si>
  <si>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</si>
  <si>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</si>
  <si>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</si>
  <si>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</si>
  <si>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</si>
  <si>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</si>
  <si>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</si>
  <si>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</si>
  <si>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</si>
  <si>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</si>
  <si>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</si>
  <si>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</si>
  <si>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</si>
  <si>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</si>
  <si>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</si>
  <si>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</si>
  <si>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</si>
  <si>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</si>
  <si>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</si>
  <si>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</si>
  <si>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</si>
  <si>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</si>
  <si>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</si>
  <si>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</si>
  <si>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</si>
  <si>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</si>
  <si>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</si>
  <si>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</si>
  <si>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</si>
  <si>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</si>
  <si>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</si>
  <si>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</si>
  <si>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</si>
  <si>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</si>
  <si>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</si>
  <si>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</si>
  <si>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</si>
  <si>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</si>
  <si>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</si>
  <si>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</si>
  <si>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</si>
  <si>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</si>
  <si>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</si>
  <si>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</si>
  <si>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</si>
  <si>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</si>
  <si>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</si>
  <si>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</si>
  <si>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</si>
  <si>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</si>
  <si>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</si>
  <si>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</si>
  <si>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</si>
  <si>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</si>
  <si>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</si>
  <si>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</si>
  <si>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</si>
  <si>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</si>
  <si>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</si>
  <si>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</si>
  <si>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</si>
  <si>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</si>
  <si>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</si>
  <si>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</si>
  <si>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</si>
  <si>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</si>
  <si>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</si>
  <si>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</si>
  <si>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</si>
  <si>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</si>
  <si>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</si>
  <si>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</si>
  <si>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</si>
  <si>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</si>
  <si>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</si>
  <si>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</si>
  <si>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</si>
  <si>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</si>
  <si>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</si>
  <si>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</si>
  <si>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</si>
  <si>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</si>
  <si>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</si>
  <si>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</si>
  <si>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</si>
  <si>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</si>
  <si>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</si>
  <si>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</si>
  <si>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</si>
  <si>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</si>
  <si>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</si>
  <si>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</si>
  <si>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</si>
  <si>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</si>
  <si>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</si>
  <si>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</si>
  <si>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</si>
  <si>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</si>
  <si>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</si>
  <si>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</si>
  <si>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</si>
  <si>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</si>
  <si>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</si>
  <si>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</si>
  <si>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</si>
  <si>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</si>
  <si>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</si>
  <si>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</si>
  <si>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</si>
  <si>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</si>
  <si>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</si>
  <si>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</si>
  <si>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</si>
  <si>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</si>
  <si>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</si>
  <si>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</si>
  <si>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</si>
  <si>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</si>
  <si>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</si>
  <si>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</si>
  <si>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</si>
  <si>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</si>
  <si>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</si>
  <si>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</si>
  <si>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</si>
  <si>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</si>
  <si>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</si>
  <si>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</si>
  <si>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</si>
  <si>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</si>
  <si>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</si>
  <si>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</si>
  <si>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</si>
  <si>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</si>
  <si>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</si>
  <si>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</si>
  <si>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</si>
  <si>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</si>
  <si>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</si>
  <si>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</si>
  <si>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</si>
  <si>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</si>
  <si>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</si>
  <si>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</si>
  <si>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</si>
  <si>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</si>
  <si>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</si>
  <si>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</si>
  <si>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</si>
  <si>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</si>
  <si>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</si>
  <si>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</si>
  <si>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</si>
  <si>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</si>
  <si>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</si>
  <si>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</si>
  <si>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</si>
  <si>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</si>
  <si>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</si>
  <si>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</si>
  <si>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</si>
  <si>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</si>
  <si>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</si>
  <si>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</si>
  <si>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</si>
  <si>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</si>
  <si>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</si>
  <si>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</si>
  <si>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</si>
  <si>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</si>
  <si>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</si>
  <si>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</si>
  <si>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</si>
  <si>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</si>
  <si>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</si>
  <si>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</si>
  <si>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</si>
  <si>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</si>
  <si>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</si>
  <si>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</si>
  <si>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</si>
  <si>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</si>
  <si>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</si>
  <si>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</si>
  <si>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</si>
  <si>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</si>
  <si>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</si>
  <si>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</si>
  <si>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</si>
  <si>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</si>
  <si>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</si>
  <si>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</si>
  <si>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</si>
  <si>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</si>
  <si>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</si>
  <si>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</si>
  <si>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</si>
  <si>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</si>
  <si>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</si>
  <si>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</si>
  <si>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</si>
  <si>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</si>
  <si>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</si>
  <si>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</si>
  <si>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</si>
  <si>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</si>
  <si>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</si>
  <si>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</si>
  <si>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</si>
  <si>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</si>
  <si>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</si>
  <si>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</si>
  <si>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</si>
  <si>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</si>
  <si>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</si>
  <si>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</si>
  <si>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</si>
  <si>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</si>
  <si>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</si>
  <si>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</si>
  <si>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</si>
  <si>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</si>
  <si>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</si>
  <si>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</si>
  <si>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</si>
  <si>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</si>
  <si>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</si>
  <si>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</si>
  <si>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</si>
  <si>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</si>
  <si>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</si>
  <si>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</si>
  <si>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</si>
  <si>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</si>
  <si>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</si>
  <si>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</si>
  <si>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</si>
  <si>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</si>
  <si>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</si>
  <si>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</si>
  <si>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</si>
  <si>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</si>
  <si>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</si>
  <si>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</si>
  <si>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</si>
  <si>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</si>
  <si>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</si>
  <si>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</si>
  <si>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</si>
  <si>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</si>
  <si>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</si>
  <si>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</si>
  <si>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</si>
  <si>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</si>
  <si>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</si>
  <si>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</si>
  <si>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</si>
  <si>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</si>
  <si>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</si>
  <si>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</si>
  <si>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</si>
  <si>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</si>
  <si>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</si>
  <si>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</si>
  <si>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</si>
  <si>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</si>
  <si>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</si>
  <si>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</si>
  <si>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</si>
  <si>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</si>
  <si>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</si>
  <si>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</si>
  <si>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</si>
  <si>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</si>
  <si>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</si>
  <si>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</si>
  <si>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</si>
  <si>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</si>
  <si>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</si>
  <si>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</si>
  <si>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</si>
  <si>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</si>
  <si>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</si>
  <si>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</si>
  <si>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</si>
  <si>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</si>
  <si>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</si>
  <si>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</si>
  <si>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</si>
  <si>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</si>
  <si>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</si>
  <si>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</si>
  <si>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</si>
  <si>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</si>
  <si>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</si>
  <si>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</si>
  <si>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</si>
  <si>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</si>
  <si>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</si>
  <si>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</si>
  <si>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</si>
  <si>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</si>
  <si>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</si>
  <si>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</si>
  <si>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</si>
  <si>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</si>
  <si>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</si>
  <si>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</si>
  <si>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</si>
  <si>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</si>
  <si>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</si>
  <si>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</si>
  <si>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</si>
  <si>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</si>
  <si>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</si>
  <si>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</si>
  <si>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</si>
  <si>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</si>
  <si>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</si>
  <si>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</si>
  <si>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</si>
  <si>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</si>
  <si>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</si>
  <si>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</si>
  <si>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</si>
  <si>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</si>
  <si>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</si>
  <si>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</si>
  <si>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</si>
  <si>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</si>
  <si>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</si>
  <si>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</si>
  <si>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</si>
  <si>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</si>
  <si>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</si>
  <si>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</si>
  <si>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</si>
  <si>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</si>
  <si>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</si>
  <si>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</si>
  <si>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</si>
  <si>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</si>
  <si>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</si>
  <si>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</si>
  <si>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</si>
  <si>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</si>
  <si>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</si>
  <si>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</si>
  <si>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</si>
  <si>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</si>
  <si>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</si>
  <si>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</si>
  <si>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</si>
  <si>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</si>
  <si>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</si>
  <si>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</si>
  <si>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</si>
  <si>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</si>
  <si>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</si>
  <si>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</si>
  <si>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</si>
  <si>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</si>
  <si>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</si>
  <si>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</si>
  <si>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</si>
  <si>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</si>
  <si>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</si>
  <si>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</si>
  <si>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</si>
  <si>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</si>
  <si>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</si>
  <si>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</si>
  <si>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</si>
  <si>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</si>
  <si>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</si>
  <si>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</si>
  <si>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</si>
  <si>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</si>
  <si>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</si>
  <si>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</si>
  <si>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</si>
  <si>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</si>
  <si>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</si>
  <si>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</si>
  <si>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</si>
  <si>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</si>
  <si>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</si>
  <si>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</si>
  <si>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</si>
  <si>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</si>
  <si>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</si>
  <si>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</si>
  <si>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</si>
  <si>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</si>
  <si>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</si>
  <si>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</si>
  <si>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</si>
  <si>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</si>
  <si>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</si>
  <si>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</si>
  <si>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</si>
  <si>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</si>
  <si>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</si>
  <si>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</si>
  <si>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</si>
  <si>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</si>
  <si>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</si>
  <si>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</si>
  <si>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</si>
  <si>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</si>
  <si>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</si>
  <si>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</si>
  <si>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</si>
  <si>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</si>
  <si>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</si>
  <si>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</si>
  <si>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</si>
  <si>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</si>
  <si>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</si>
  <si>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</si>
  <si>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</si>
  <si>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</si>
  <si>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</si>
  <si>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</si>
  <si>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</si>
  <si>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</si>
  <si>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</si>
  <si>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</si>
  <si>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</si>
  <si>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</si>
  <si>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</si>
  <si>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</si>
  <si>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</si>
  <si>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</si>
  <si>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</si>
  <si>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</si>
  <si>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</si>
  <si>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</si>
  <si>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</si>
  <si>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</si>
  <si>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</si>
  <si>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</si>
  <si>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</si>
  <si>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</si>
  <si>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</si>
  <si>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</si>
  <si>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</si>
  <si>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</si>
  <si>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</si>
  <si>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</si>
  <si>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</si>
  <si>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</si>
  <si>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</si>
  <si>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</si>
  <si>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</si>
  <si>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</si>
  <si>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</si>
  <si>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</si>
  <si>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</si>
  <si>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</si>
  <si>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</si>
  <si>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</si>
  <si>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</si>
  <si>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</si>
  <si>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</si>
  <si>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</si>
  <si>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</si>
  <si>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</si>
  <si>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</si>
  <si>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</si>
  <si>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</si>
  <si>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</si>
  <si>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</si>
  <si>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</si>
  <si>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</si>
  <si>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</si>
  <si>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</si>
  <si>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</si>
  <si>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</si>
  <si>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</si>
  <si>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</si>
  <si>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</si>
  <si>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</si>
  <si>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</si>
  <si>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</si>
  <si>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</si>
  <si>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</si>
  <si>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</si>
  <si>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</si>
  <si>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</si>
  <si>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</si>
  <si>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</si>
  <si>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</si>
  <si>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</si>
  <si>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</si>
  <si>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</si>
  <si>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</si>
  <si>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</si>
  <si>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</si>
  <si>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</si>
  <si>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</si>
  <si>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</si>
  <si>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</si>
  <si>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</si>
  <si>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</si>
  <si>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</si>
  <si>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</si>
  <si>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</si>
  <si>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</si>
  <si>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</si>
  <si>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</si>
  <si>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</si>
  <si>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</si>
  <si>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</si>
  <si>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</si>
  <si>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</si>
  <si>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</si>
  <si>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</si>
  <si>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</si>
  <si>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</si>
  <si>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</si>
  <si>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</si>
  <si>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</si>
  <si>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</si>
  <si>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</si>
  <si>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</si>
  <si>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</si>
  <si>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</si>
  <si>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</si>
  <si>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</si>
  <si>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</si>
  <si>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</si>
  <si>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</si>
  <si>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</si>
  <si>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</si>
  <si>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</si>
  <si>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</si>
  <si>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</si>
  <si>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</si>
  <si>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</si>
  <si>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</si>
  <si>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</si>
  <si>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</si>
  <si>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</si>
  <si>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</si>
  <si>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</si>
  <si>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</si>
  <si>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</si>
  <si>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</si>
  <si>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</si>
  <si>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</si>
  <si>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</si>
  <si>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</si>
  <si>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</si>
  <si>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</si>
  <si>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</si>
  <si>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</si>
  <si>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</si>
  <si>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</si>
  <si>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</si>
  <si>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</si>
  <si>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</si>
  <si>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</si>
  <si>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</si>
  <si>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</si>
  <si>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</si>
  <si>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</si>
  <si>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</si>
  <si>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</si>
  <si>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</si>
  <si>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</si>
  <si>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</si>
  <si>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</si>
  <si>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</si>
  <si>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</si>
  <si>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</si>
  <si>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</si>
  <si>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</si>
  <si>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</si>
  <si>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</si>
  <si>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</si>
  <si>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</si>
  <si>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</si>
  <si>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</si>
  <si>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</si>
  <si>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</si>
  <si>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</si>
  <si>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</si>
  <si>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</si>
  <si>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</si>
  <si>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</si>
  <si>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</si>
  <si>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</si>
  <si>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</si>
  <si>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</si>
  <si>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</si>
  <si>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</si>
  <si>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</si>
  <si>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</si>
  <si>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</si>
  <si>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</si>
  <si>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</si>
  <si>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</si>
  <si>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</si>
  <si>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</si>
  <si>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</si>
  <si>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</si>
  <si>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</si>
  <si>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</si>
  <si>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</si>
  <si>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</si>
  <si>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</si>
  <si>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</si>
  <si>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</si>
  <si>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</si>
  <si>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</si>
  <si>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</si>
  <si>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</si>
  <si>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</si>
  <si>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</si>
  <si>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</si>
  <si>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</si>
  <si>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</si>
  <si>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</si>
  <si>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</si>
  <si>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</si>
  <si>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</si>
  <si>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</si>
  <si>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</si>
  <si>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</si>
  <si>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</si>
  <si>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</si>
  <si>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</si>
  <si>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</si>
  <si>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</si>
  <si>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</si>
  <si>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</si>
  <si>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</si>
  <si>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</si>
  <si>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</si>
  <si>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</si>
  <si>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</si>
  <si>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</si>
  <si>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</si>
  <si>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</si>
  <si>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</si>
  <si>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</si>
  <si>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</si>
  <si>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</si>
  <si>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</si>
  <si>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</si>
  <si>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</si>
  <si>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</si>
  <si>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</si>
  <si>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</si>
  <si>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</si>
  <si>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</si>
  <si>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</si>
  <si>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</si>
  <si>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</si>
  <si>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</si>
  <si>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</si>
  <si>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</si>
  <si>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</si>
  <si>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</si>
  <si>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</si>
  <si>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</si>
  <si>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</si>
  <si>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</si>
  <si>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</si>
  <si>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</si>
  <si>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</si>
  <si>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</si>
  <si>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</si>
  <si>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</si>
  <si>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</si>
  <si>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</si>
  <si>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</si>
  <si>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</si>
  <si>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</si>
  <si>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</si>
  <si>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</si>
  <si>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</si>
  <si>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</si>
  <si>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</si>
  <si>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</si>
  <si>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</si>
  <si>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</si>
  <si>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</si>
  <si>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</si>
  <si>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</si>
  <si>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</si>
  <si>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</si>
  <si>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</si>
  <si>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</si>
  <si>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</si>
  <si>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</si>
  <si>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</si>
  <si>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</si>
  <si>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</si>
  <si>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</si>
  <si>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</si>
  <si>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</si>
  <si>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</si>
  <si>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</si>
  <si>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</si>
  <si>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</si>
  <si>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</si>
  <si>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</si>
  <si>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</si>
  <si>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</si>
  <si>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</si>
  <si>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</si>
  <si>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</si>
  <si>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</si>
  <si>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</si>
  <si>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</si>
  <si>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</si>
  <si>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</si>
  <si>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</si>
  <si>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</si>
  <si>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</si>
  <si>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</si>
  <si>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</si>
  <si>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</si>
  <si>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</si>
  <si>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</si>
  <si>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</si>
  <si>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</si>
  <si>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</si>
  <si>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</si>
  <si>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</si>
  <si>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</si>
  <si>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</si>
  <si>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</si>
  <si>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</si>
  <si>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</si>
  <si>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</si>
  <si>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</si>
  <si>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</si>
  <si>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</si>
  <si>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</si>
  <si>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</si>
  <si>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</si>
  <si>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</si>
  <si>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</si>
  <si>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</si>
  <si>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</si>
  <si>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</si>
  <si>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</si>
  <si>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</si>
  <si>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</si>
  <si>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</si>
  <si>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</si>
  <si>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</si>
  <si>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</si>
  <si>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</si>
  <si>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</si>
  <si>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</si>
  <si>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</si>
  <si>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</si>
  <si>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</si>
  <si>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</si>
  <si>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</si>
  <si>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</si>
  <si>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</si>
  <si>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</si>
  <si>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</si>
  <si>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</si>
  <si>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</si>
  <si>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</si>
  <si>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</si>
  <si>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</si>
  <si>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</si>
  <si>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</si>
  <si>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</si>
  <si>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</si>
  <si>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</si>
  <si>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</si>
  <si>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</si>
  <si>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</si>
  <si>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</si>
  <si>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</si>
  <si>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</si>
  <si>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</si>
  <si>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</si>
  <si>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</si>
  <si>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</si>
  <si>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</si>
  <si>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</si>
  <si>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</si>
  <si>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</si>
  <si>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</si>
  <si>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</si>
  <si>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</si>
  <si>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</si>
  <si>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</si>
  <si>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</si>
  <si>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</si>
  <si>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</si>
  <si>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</si>
  <si>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</si>
  <si>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</si>
  <si>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</si>
  <si>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</si>
  <si>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</si>
  <si>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</si>
  <si>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</si>
  <si>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</si>
  <si>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</si>
  <si>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</si>
  <si>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</si>
  <si>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</si>
  <si>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</si>
  <si>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</si>
  <si>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</si>
  <si>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</si>
  <si>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</si>
  <si>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</si>
  <si>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</si>
  <si>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</si>
  <si>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</si>
  <si>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</si>
  <si>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</si>
  <si>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</si>
  <si>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</si>
  <si>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</si>
  <si>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</si>
  <si>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</si>
  <si>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</si>
  <si>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</si>
  <si>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</si>
  <si>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</si>
  <si>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</si>
  <si>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</si>
  <si>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</si>
  <si>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</si>
  <si>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</si>
  <si>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</si>
  <si>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</si>
  <si>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</si>
  <si>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</si>
  <si>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</si>
  <si>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</si>
  <si>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</si>
  <si>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</si>
  <si>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</si>
  <si>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</si>
  <si>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</si>
  <si>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</si>
  <si>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</si>
  <si>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</si>
  <si>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</si>
  <si>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</si>
  <si>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</si>
  <si>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</si>
  <si>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</si>
  <si>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</si>
  <si>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</si>
  <si>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</si>
  <si>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</si>
  <si>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</si>
  <si>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</si>
  <si>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</si>
  <si>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</si>
  <si>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</si>
  <si>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</si>
  <si>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</si>
  <si>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</si>
  <si>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</si>
  <si>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</si>
  <si>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</si>
  <si>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</si>
  <si>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</si>
  <si>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</si>
  <si>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</si>
  <si>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</si>
  <si>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</si>
  <si>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</si>
  <si>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</si>
  <si>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</si>
  <si>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</si>
  <si>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</si>
  <si>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</si>
  <si>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</si>
  <si>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</si>
  <si>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</si>
  <si>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</si>
  <si>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</si>
  <si>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</si>
  <si>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</si>
  <si>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</si>
  <si>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</si>
  <si>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</si>
  <si>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</si>
  <si>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</si>
  <si>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</si>
  <si>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</si>
  <si>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</si>
  <si>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</si>
  <si>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</si>
  <si>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</si>
  <si>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</si>
  <si>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</si>
  <si>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</si>
  <si>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</si>
  <si>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</si>
  <si>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</si>
  <si>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</si>
  <si>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</si>
  <si>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</si>
  <si>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</si>
  <si>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</si>
  <si>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</si>
  <si>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</si>
  <si>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</si>
  <si>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</si>
  <si>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</si>
  <si>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</si>
  <si>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</si>
  <si>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</si>
  <si>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</si>
  <si>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</si>
  <si>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</si>
  <si>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</si>
  <si>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</si>
  <si>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</si>
  <si>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</si>
  <si>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</si>
  <si>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</si>
  <si>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</si>
  <si>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</si>
  <si>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</si>
  <si>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</si>
  <si>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</si>
  <si>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</si>
  <si>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</si>
  <si>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</si>
  <si>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</si>
  <si>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</si>
  <si>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</si>
  <si>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</si>
  <si>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</si>
  <si>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</si>
  <si>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</si>
  <si>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</si>
  <si>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</si>
  <si>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</si>
  <si>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</si>
  <si>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</si>
  <si>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</si>
  <si>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</si>
  <si>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</si>
  <si>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</si>
  <si>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</si>
  <si>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</si>
  <si>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</si>
  <si>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</si>
  <si>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</si>
  <si>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</si>
  <si>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</si>
  <si>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</si>
  <si>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</si>
  <si>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</si>
  <si>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</si>
  <si>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</si>
  <si>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</si>
  <si>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</si>
  <si>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</si>
  <si>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</si>
  <si>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</si>
  <si>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</si>
  <si>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</si>
  <si>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</si>
  <si>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</si>
  <si>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</si>
  <si>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</si>
  <si>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</si>
  <si>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</si>
  <si>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</si>
  <si>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</si>
  <si>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</si>
  <si>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</si>
  <si>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</si>
  <si>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</si>
  <si>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</si>
  <si>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</si>
  <si>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</si>
  <si>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</si>
  <si>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</si>
  <si>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</si>
  <si>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</si>
  <si>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</si>
  <si>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</si>
  <si>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</si>
  <si>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</si>
  <si>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</si>
  <si>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</si>
  <si>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</si>
  <si>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</si>
  <si>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</si>
  <si>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</si>
  <si>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</si>
  <si>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</si>
  <si>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</si>
  <si>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</si>
  <si>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</si>
  <si>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</si>
  <si>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</si>
  <si>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</si>
  <si>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</si>
  <si>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</si>
  <si>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</si>
  <si>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</si>
  <si>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</si>
  <si>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</si>
  <si>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</si>
  <si>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</si>
  <si>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</si>
  <si>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</si>
  <si>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</si>
  <si>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</si>
  <si>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</si>
  <si>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</si>
  <si>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</si>
  <si>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</si>
  <si>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</si>
  <si>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</si>
  <si>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</si>
  <si>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</si>
  <si>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</si>
  <si>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</si>
  <si>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</si>
  <si>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</si>
  <si>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</si>
  <si>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</si>
  <si>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</si>
  <si>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</si>
  <si>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</si>
  <si>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</si>
  <si>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</si>
  <si>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</si>
  <si>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</si>
  <si>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</si>
  <si>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</si>
  <si>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</si>
  <si>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</si>
  <si>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</si>
  <si>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</si>
  <si>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</si>
  <si>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</si>
  <si>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</si>
  <si>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</si>
  <si>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</si>
  <si>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</si>
  <si>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</si>
  <si>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</si>
  <si>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</si>
  <si>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</si>
  <si>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</si>
  <si>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</si>
  <si>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</si>
  <si>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</si>
  <si>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</si>
  <si>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</si>
  <si>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</si>
  <si>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</si>
  <si>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</si>
  <si>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</si>
  <si>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</si>
  <si>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</si>
  <si>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</si>
  <si>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</si>
  <si>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</si>
  <si>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</si>
  <si>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</si>
  <si>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</si>
  <si>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</si>
  <si>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</si>
  <si>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</si>
  <si>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</si>
  <si>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</si>
  <si>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</si>
  <si>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</si>
  <si>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</si>
  <si>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</si>
  <si>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</si>
  <si>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</si>
  <si>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</si>
  <si>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</si>
  <si>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</si>
  <si>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</si>
  <si>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</si>
  <si>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</si>
  <si>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</si>
  <si>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</si>
  <si>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</si>
  <si>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</si>
  <si>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</si>
  <si>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</si>
  <si>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</si>
  <si>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</si>
  <si>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</si>
  <si>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</si>
  <si>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</si>
  <si>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</si>
  <si>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</si>
  <si>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</si>
  <si>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</si>
  <si>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</si>
  <si>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</si>
  <si>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</si>
  <si>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</si>
  <si>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</si>
  <si>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</si>
  <si>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</si>
  <si>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</si>
  <si>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</si>
  <si>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</si>
  <si>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</si>
  <si>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</si>
  <si>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</si>
  <si>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</si>
  <si>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</si>
  <si>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</si>
  <si>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</si>
  <si>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</si>
  <si>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</si>
  <si>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</si>
  <si>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</si>
  <si>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</si>
  <si>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</si>
  <si>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</si>
  <si>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</si>
  <si>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</si>
  <si>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</si>
  <si>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</si>
  <si>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</si>
  <si>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</si>
  <si>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</si>
  <si>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</si>
  <si>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</si>
  <si>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</si>
  <si>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</si>
  <si>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</si>
  <si>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</si>
  <si>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</si>
  <si>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</si>
  <si>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</si>
  <si>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</si>
  <si>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</si>
  <si>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</si>
  <si>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</si>
  <si>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</si>
  <si>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</si>
  <si>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</si>
  <si>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</si>
  <si>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</si>
  <si>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</si>
  <si>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</si>
  <si>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</si>
  <si>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</si>
  <si>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</si>
  <si>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</si>
  <si>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</si>
  <si>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</si>
  <si>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</si>
  <si>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</si>
  <si>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</si>
  <si>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</si>
  <si>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</si>
  <si>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</si>
  <si>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</si>
  <si>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</si>
  <si>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</si>
  <si>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</si>
  <si>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</si>
  <si>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</si>
  <si>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</si>
  <si>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</si>
  <si>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</si>
  <si>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</si>
  <si>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</si>
  <si>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</si>
  <si>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</si>
  <si>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</si>
  <si>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</si>
  <si>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</si>
  <si>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</si>
  <si>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</si>
  <si>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</si>
  <si>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</si>
  <si>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</si>
  <si>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</si>
  <si>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</si>
  <si>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</si>
  <si>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</si>
  <si>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</si>
  <si>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</si>
  <si>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</si>
  <si>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</si>
  <si>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</si>
  <si>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</si>
  <si>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</si>
  <si>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</si>
  <si>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</si>
  <si>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</si>
  <si>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</si>
  <si>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</si>
  <si>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</si>
  <si>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</si>
  <si>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</si>
  <si>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</si>
  <si>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</si>
  <si>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</si>
  <si>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</si>
  <si>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</si>
  <si>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</si>
  <si>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</si>
  <si>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</si>
  <si>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</si>
  <si>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</si>
  <si>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</si>
  <si>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</si>
  <si>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</si>
  <si>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</si>
  <si>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</si>
  <si>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</si>
  <si>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</si>
  <si>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</si>
  <si>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</si>
  <si>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</si>
  <si>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</si>
  <si>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</si>
  <si>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</si>
  <si>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</si>
  <si>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</si>
  <si>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</si>
  <si>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</si>
  <si>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</si>
  <si>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</si>
  <si>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</si>
  <si>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</si>
  <si>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</si>
  <si>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</si>
  <si>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</si>
  <si>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</si>
  <si>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</si>
  <si>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</si>
  <si>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</si>
  <si>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</si>
  <si>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</si>
  <si>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</si>
  <si>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</si>
  <si>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</si>
  <si>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</si>
  <si>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</si>
  <si>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</si>
  <si>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</si>
  <si>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</si>
  <si>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</si>
  <si>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</si>
  <si>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</si>
  <si>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</si>
  <si>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</si>
  <si>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</si>
  <si>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</si>
  <si>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</si>
  <si>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</si>
  <si>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</si>
  <si>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</si>
  <si>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</si>
  <si>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</si>
  <si>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</si>
  <si>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</si>
  <si>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</si>
  <si>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</si>
  <si>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</si>
  <si>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</si>
  <si>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</si>
  <si>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</si>
  <si>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</si>
  <si>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</si>
  <si>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</si>
  <si>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</si>
  <si>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</si>
  <si>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</si>
  <si>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</si>
  <si>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</si>
  <si>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</si>
  <si>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</si>
  <si>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</si>
  <si>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</si>
  <si>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</si>
  <si>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</si>
  <si>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</si>
  <si>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</si>
  <si>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</si>
  <si>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</si>
  <si>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</si>
  <si>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</si>
  <si>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</si>
  <si>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</si>
  <si>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</si>
  <si>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</si>
  <si>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</si>
  <si>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</si>
  <si>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</si>
  <si>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</si>
  <si>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</si>
  <si>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</si>
  <si>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</si>
  <si>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</si>
  <si>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</si>
  <si>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</si>
  <si>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</si>
  <si>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</si>
  <si>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</si>
  <si>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</si>
  <si>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</si>
  <si>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</si>
  <si>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</si>
  <si>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</si>
  <si>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</si>
  <si>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</si>
  <si>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</si>
  <si>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</si>
  <si>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</si>
  <si>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</si>
  <si>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</si>
  <si>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</si>
  <si>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</si>
  <si>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</si>
  <si>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</si>
  <si>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</si>
  <si>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</si>
  <si>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</si>
  <si>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</si>
  <si>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</si>
  <si>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</si>
  <si>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</si>
  <si>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</si>
  <si>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</si>
  <si>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</si>
  <si>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</si>
  <si>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</si>
  <si>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</si>
  <si>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</si>
  <si>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</si>
  <si>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</si>
  <si>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</si>
  <si>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</si>
  <si>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</si>
  <si>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</si>
  <si>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</si>
  <si>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</si>
  <si>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</si>
  <si>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</si>
  <si>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</si>
  <si>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</si>
  <si>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</si>
  <si>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</si>
  <si>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</si>
  <si>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</si>
  <si>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</si>
  <si>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</si>
  <si>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</si>
  <si>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</si>
  <si>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</si>
  <si>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</si>
  <si>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</si>
  <si>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</si>
  <si>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</si>
  <si>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</si>
  <si>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</si>
  <si>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</si>
  <si>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</si>
  <si>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</si>
  <si>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</si>
  <si>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</si>
  <si>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</si>
  <si>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</si>
  <si>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</si>
  <si>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</si>
  <si>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</si>
  <si>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</si>
  <si>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</si>
  <si>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</si>
  <si>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</si>
  <si>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</si>
  <si>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</si>
  <si>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</si>
  <si>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</si>
  <si>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</si>
  <si>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</si>
  <si>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</si>
  <si>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</si>
  <si>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</si>
  <si>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</si>
  <si>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</si>
  <si>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</si>
  <si>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</si>
  <si>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</si>
  <si>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</si>
  <si>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</si>
  <si>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</si>
  <si>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</si>
  <si>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</si>
  <si>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</si>
  <si>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</si>
  <si>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</si>
  <si>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</si>
  <si>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</si>
  <si>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</si>
  <si>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</si>
  <si>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</si>
  <si>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</si>
  <si>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</si>
  <si>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</si>
  <si>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</si>
  <si>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</si>
  <si>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</si>
  <si>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</si>
  <si>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</si>
  <si>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</si>
  <si>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</si>
  <si>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</si>
  <si>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</si>
  <si>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</si>
  <si>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</si>
  <si>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</si>
  <si>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</si>
  <si>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</si>
  <si>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</si>
  <si>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</si>
  <si>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</si>
  <si>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</si>
  <si>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</si>
  <si>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</si>
  <si>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</si>
  <si>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</si>
  <si>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</si>
  <si>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</si>
  <si>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</si>
  <si>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</si>
  <si>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</si>
  <si>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</si>
  <si>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</si>
  <si>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</si>
  <si>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</si>
  <si>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</si>
  <si>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</si>
  <si>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</si>
  <si>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</si>
  <si>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</si>
  <si>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</si>
  <si>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</si>
  <si>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</si>
  <si>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</si>
  <si>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</si>
  <si>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</si>
  <si>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</si>
  <si>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</si>
  <si>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</si>
  <si>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</si>
  <si>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</si>
  <si>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</si>
  <si>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</si>
  <si>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</si>
  <si>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</si>
  <si>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</si>
  <si>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</si>
  <si>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</si>
  <si>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</si>
  <si>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</si>
  <si>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</si>
  <si>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</si>
  <si>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</si>
  <si>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</si>
  <si>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</si>
  <si>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</si>
  <si>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</si>
  <si>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</si>
  <si>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</si>
  <si>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</si>
  <si>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</si>
  <si>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</si>
  <si>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</si>
  <si>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</si>
  <si>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</si>
  <si>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</si>
  <si>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</si>
  <si>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</si>
  <si>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</si>
  <si>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</si>
  <si>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</si>
  <si>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</si>
  <si>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</si>
  <si>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</si>
  <si>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</si>
  <si>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</si>
  <si>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</si>
  <si>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</si>
  <si>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</si>
  <si>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</si>
  <si>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</si>
  <si>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</si>
  <si>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</si>
  <si>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</si>
  <si>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</si>
  <si>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</si>
  <si>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</si>
  <si>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</si>
  <si>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</si>
  <si>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</si>
  <si>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</si>
  <si>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</si>
  <si>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</si>
  <si>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</si>
  <si>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</si>
  <si>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</si>
  <si>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</si>
  <si>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</si>
  <si>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</si>
  <si>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</si>
  <si>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</si>
  <si>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</si>
  <si>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</si>
  <si>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</si>
  <si>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</si>
  <si>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</si>
  <si>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</si>
  <si>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</si>
  <si>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</si>
  <si>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</si>
  <si>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</si>
  <si>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</si>
  <si>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</si>
  <si>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</si>
  <si>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</si>
  <si>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</si>
  <si>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</si>
  <si>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</si>
  <si>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</si>
  <si>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</si>
  <si>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</si>
  <si>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</si>
  <si>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</si>
  <si>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</si>
  <si>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</si>
  <si>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</si>
  <si>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</si>
  <si>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</si>
  <si>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</si>
  <si>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</si>
  <si>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</si>
  <si>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</si>
  <si>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</si>
  <si>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</si>
  <si>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</si>
  <si>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</si>
  <si>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</si>
  <si>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</si>
  <si>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</si>
  <si>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</si>
  <si>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</si>
  <si>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</si>
  <si>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</si>
  <si>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</si>
  <si>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</si>
  <si>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</si>
  <si>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</si>
  <si>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</si>
  <si>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</si>
  <si>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</si>
  <si>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</si>
  <si>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</si>
  <si>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</si>
  <si>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</si>
  <si>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</si>
  <si>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</si>
  <si>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</si>
  <si>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</si>
  <si>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</si>
  <si>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</si>
  <si>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</si>
  <si>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</si>
  <si>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</si>
  <si>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</si>
  <si>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</si>
  <si>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</si>
  <si>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</si>
  <si>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</si>
  <si>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</si>
  <si>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</si>
  <si>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</si>
  <si>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</si>
  <si>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</si>
  <si>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</si>
  <si>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</si>
  <si>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</si>
  <si>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</si>
  <si>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</si>
  <si>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</si>
  <si>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</si>
  <si>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</si>
  <si>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</si>
  <si>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</si>
  <si>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</si>
  <si>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</si>
  <si>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</si>
  <si>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</si>
  <si>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</si>
  <si>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</si>
  <si>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</si>
  <si>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</si>
  <si>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</si>
  <si>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</si>
  <si>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</si>
  <si>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</si>
  <si>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</si>
  <si>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</si>
  <si>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</si>
  <si>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</si>
  <si>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</si>
  <si>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</si>
  <si>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</si>
  <si>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</si>
  <si>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</si>
  <si>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</si>
  <si>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</si>
  <si>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</si>
  <si>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</si>
  <si>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</si>
  <si>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</si>
  <si>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</si>
  <si>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</si>
  <si>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</si>
  <si>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</si>
  <si>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</si>
  <si>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</si>
  <si>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</si>
  <si>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</si>
  <si>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</si>
  <si>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</si>
  <si>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</si>
  <si>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</si>
  <si>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</si>
  <si>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</si>
  <si>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</si>
  <si>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</si>
  <si>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</si>
  <si>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</si>
  <si>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</si>
  <si>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</si>
  <si>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</si>
  <si>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</si>
  <si>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</si>
  <si>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</si>
  <si>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</si>
  <si>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</si>
  <si>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</si>
  <si>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</si>
  <si>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</si>
  <si>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</si>
  <si>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</si>
  <si>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</si>
  <si>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</si>
  <si>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</si>
  <si>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</si>
  <si>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</si>
  <si>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</si>
  <si>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</si>
  <si>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</si>
  <si>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</si>
  <si>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</si>
  <si>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</si>
  <si>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</si>
  <si>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</si>
  <si>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</si>
  <si>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</si>
  <si>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</si>
  <si>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</si>
  <si>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</si>
  <si>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</si>
  <si>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</si>
  <si>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</si>
  <si>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</si>
  <si>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</si>
  <si>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</si>
  <si>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</si>
  <si>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</si>
  <si>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</si>
  <si>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</si>
  <si>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</si>
  <si>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</si>
  <si>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</si>
  <si>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</si>
  <si>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</si>
  <si>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</si>
  <si>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</si>
  <si>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</si>
  <si>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</si>
  <si>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</si>
  <si>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</si>
  <si>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</si>
  <si>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</si>
  <si>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</si>
  <si>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</si>
  <si>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</si>
  <si>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</si>
  <si>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</si>
  <si>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</si>
  <si>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</si>
  <si>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</si>
  <si>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</si>
  <si>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</si>
  <si>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</si>
  <si>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</si>
  <si>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</si>
  <si>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</si>
  <si>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</si>
  <si>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</si>
  <si>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</si>
  <si>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</si>
  <si>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</si>
  <si>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</si>
  <si>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</si>
  <si>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</si>
  <si>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</si>
  <si>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</si>
  <si>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</si>
  <si>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</si>
  <si>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</si>
  <si>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</si>
  <si>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</si>
  <si>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</si>
  <si>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</si>
  <si>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</si>
  <si>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</si>
  <si>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</si>
  <si>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</si>
  <si>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</si>
  <si>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</si>
  <si>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</si>
  <si>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</si>
  <si>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</si>
  <si>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</si>
  <si>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</si>
  <si>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</si>
  <si>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</si>
  <si>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</si>
  <si>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</si>
  <si>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</si>
  <si>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</si>
  <si>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</si>
  <si>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</si>
  <si>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</si>
  <si>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</si>
  <si>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</si>
  <si>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</si>
  <si>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</si>
  <si>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</si>
  <si>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</si>
  <si>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</si>
  <si>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</si>
  <si>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</si>
  <si>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</si>
  <si>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</si>
  <si>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</si>
  <si>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</si>
  <si>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</si>
  <si>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</si>
  <si>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</si>
  <si>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</si>
  <si>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</si>
  <si>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</si>
  <si>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</si>
  <si>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</si>
  <si>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</si>
  <si>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</si>
  <si>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</si>
  <si>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</si>
  <si>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</si>
  <si>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</si>
  <si>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</si>
  <si>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</si>
  <si>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</si>
  <si>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</si>
  <si>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</si>
  <si>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</si>
  <si>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</si>
  <si>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</si>
  <si>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</si>
  <si>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</si>
  <si>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</si>
  <si>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</si>
  <si>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</si>
  <si>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</si>
  <si>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</si>
  <si>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</si>
  <si>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</si>
  <si>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</si>
  <si>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</si>
  <si>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</si>
  <si>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</si>
  <si>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</si>
  <si>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</si>
  <si>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</si>
  <si>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</si>
  <si>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</si>
  <si>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</si>
  <si>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</si>
  <si>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</si>
  <si>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</si>
  <si>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</si>
  <si>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</si>
  <si>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</si>
  <si>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</si>
  <si>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</si>
  <si>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</si>
  <si>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</si>
  <si>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</si>
  <si>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</si>
  <si>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</si>
  <si>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</si>
  <si>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</si>
  <si>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</si>
  <si>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</si>
  <si>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</si>
  <si>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</si>
  <si>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</si>
  <si>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</si>
  <si>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</si>
  <si>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</si>
  <si>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</si>
  <si>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</si>
  <si>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</si>
  <si>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</si>
  <si>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</si>
  <si>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</si>
  <si>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</si>
  <si>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</si>
  <si>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</si>
  <si>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</si>
  <si>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</si>
  <si>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</si>
  <si>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</si>
  <si>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</si>
  <si>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</si>
  <si>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</si>
  <si>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</si>
  <si>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</si>
  <si>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</si>
  <si>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</si>
  <si>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</si>
  <si>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</si>
  <si>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</si>
  <si>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</si>
  <si>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</si>
  <si>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</si>
  <si>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</si>
  <si>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</si>
  <si>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</si>
  <si>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</si>
  <si>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</si>
  <si>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</si>
  <si>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</si>
  <si>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</si>
  <si>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</si>
  <si>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</si>
  <si>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</si>
  <si>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</si>
  <si>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</si>
  <si>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</si>
  <si>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</si>
  <si>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</si>
  <si>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</si>
  <si>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</si>
  <si>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</si>
  <si>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</si>
  <si>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</si>
  <si>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</si>
  <si>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</si>
  <si>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</si>
  <si>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</si>
  <si>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</si>
  <si>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</si>
  <si>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</si>
  <si>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</si>
  <si>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</si>
  <si>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</si>
  <si>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</si>
  <si>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</si>
  <si>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</si>
  <si>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</si>
  <si>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</si>
  <si>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</si>
  <si>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</si>
  <si>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</si>
  <si>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</si>
  <si>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</si>
  <si>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</si>
  <si>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</si>
  <si>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</si>
  <si>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</si>
  <si>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</si>
  <si>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</si>
  <si>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</si>
  <si>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</si>
  <si>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</si>
  <si>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</si>
  <si>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</si>
  <si>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</si>
  <si>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</si>
  <si>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</si>
  <si>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</si>
  <si>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</si>
  <si>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</si>
  <si>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</si>
  <si>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</si>
  <si>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</si>
  <si>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</si>
  <si>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</si>
  <si>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</si>
  <si>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</si>
  <si>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</si>
  <si>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</si>
  <si>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</si>
  <si>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</si>
  <si>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</si>
  <si>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</si>
  <si>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</si>
  <si>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</si>
  <si>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</si>
  <si>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</si>
  <si>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</si>
  <si>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</si>
  <si>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</si>
  <si>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</si>
  <si>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</si>
  <si>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</si>
  <si>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</si>
  <si>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</si>
  <si>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</si>
  <si>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</si>
  <si>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</si>
  <si>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</si>
  <si>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</si>
  <si>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</si>
  <si>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</si>
  <si>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</si>
  <si>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</si>
  <si>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</si>
  <si>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</si>
  <si>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</si>
  <si>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</si>
  <si>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</si>
  <si>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</si>
  <si>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</si>
  <si>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</si>
  <si>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</si>
  <si>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</si>
  <si>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</si>
  <si>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</si>
  <si>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</si>
  <si>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</si>
  <si>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</si>
  <si>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</si>
  <si>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</si>
  <si>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</si>
  <si>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</si>
  <si>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</si>
  <si>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</si>
  <si>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</si>
  <si>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</si>
  <si>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</si>
  <si>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</si>
  <si>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</si>
  <si>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</si>
  <si>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</si>
  <si>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</si>
  <si>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</si>
  <si>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</si>
  <si>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</si>
  <si>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</si>
  <si>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</si>
  <si>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</si>
  <si>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</si>
  <si>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</si>
  <si>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</si>
  <si>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</si>
  <si>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</si>
  <si>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</si>
  <si>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</si>
  <si>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</si>
  <si>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</si>
  <si>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</si>
  <si>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</si>
  <si>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</si>
  <si>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</si>
  <si>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</si>
  <si>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</si>
  <si>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</si>
  <si>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</si>
  <si>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</si>
  <si>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</si>
  <si>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</si>
  <si>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</si>
  <si>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</si>
  <si>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</si>
  <si>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</si>
  <si>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</si>
  <si>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</si>
  <si>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</si>
  <si>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</si>
  <si>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</si>
  <si>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</si>
  <si>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</si>
  <si>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</si>
  <si>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</si>
  <si>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</si>
  <si>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</si>
  <si>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</si>
  <si>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</si>
  <si>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</si>
  <si>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</si>
  <si>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</si>
  <si>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</si>
  <si>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</si>
  <si>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</si>
  <si>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</si>
  <si>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</si>
  <si>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</si>
  <si>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</si>
  <si>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</si>
  <si>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</si>
  <si>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</si>
  <si>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</si>
  <si>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</si>
  <si>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</si>
  <si>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</si>
  <si>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</si>
  <si>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</si>
  <si>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</si>
  <si>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</si>
  <si>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</si>
  <si>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</si>
  <si>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</si>
  <si>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</si>
  <si>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</si>
  <si>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</si>
  <si>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</si>
  <si>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</si>
  <si>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</si>
  <si>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</si>
  <si>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</si>
  <si>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</si>
  <si>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</si>
  <si>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</si>
  <si>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</si>
  <si>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</si>
  <si>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</si>
  <si>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</si>
  <si>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</si>
  <si>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</si>
  <si>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</si>
  <si>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</si>
  <si>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</si>
  <si>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</si>
  <si>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</si>
  <si>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</si>
  <si>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</si>
  <si>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</si>
  <si>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</si>
  <si>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</si>
  <si>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</si>
  <si>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</si>
  <si>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</si>
  <si>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</si>
  <si>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</si>
  <si>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</si>
  <si>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</si>
  <si>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</si>
  <si>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</si>
  <si>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</si>
  <si>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</si>
  <si>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</si>
  <si>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</si>
  <si>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</si>
  <si>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</si>
  <si>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</si>
  <si>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</si>
  <si>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</si>
  <si>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</si>
  <si>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</si>
  <si>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</si>
  <si>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</si>
  <si>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</si>
  <si>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</si>
  <si>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</si>
  <si>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</si>
  <si>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</si>
  <si>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</si>
  <si>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</si>
  <si>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</si>
  <si>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</si>
  <si>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</si>
  <si>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</si>
  <si>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</si>
  <si>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</si>
  <si>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</si>
  <si>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</si>
  <si>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</si>
  <si>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</si>
  <si>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</si>
  <si>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</si>
  <si>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</si>
  <si>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</si>
  <si>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</si>
  <si>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</si>
  <si>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</si>
  <si>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</si>
  <si>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</si>
  <si>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</si>
  <si>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</si>
  <si>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</si>
  <si>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</si>
  <si>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</si>
  <si>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</si>
  <si>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</si>
  <si>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</si>
  <si>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</si>
  <si>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</si>
  <si>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</si>
  <si>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</si>
  <si>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</si>
  <si>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</si>
  <si>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</si>
  <si>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</si>
  <si>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</si>
  <si>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</si>
  <si>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</si>
  <si>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</si>
  <si>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</si>
  <si>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</si>
  <si>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</si>
  <si>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</si>
  <si>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</si>
  <si>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</si>
  <si>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</si>
  <si>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</si>
  <si>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</si>
  <si>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</si>
  <si>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</si>
  <si>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</si>
  <si>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</si>
  <si>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</si>
  <si>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</si>
  <si>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</si>
  <si>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</si>
  <si>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</si>
  <si>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</si>
  <si>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</si>
  <si>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</si>
  <si>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</si>
  <si>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</si>
  <si>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</si>
  <si>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</si>
  <si>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</si>
  <si>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</si>
  <si>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</si>
  <si>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</si>
  <si>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</si>
  <si>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</si>
  <si>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</si>
  <si>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</si>
  <si>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</si>
  <si>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</si>
  <si>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</si>
  <si>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</si>
  <si>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</si>
  <si>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</si>
  <si>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</si>
  <si>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</si>
  <si>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</si>
  <si>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</si>
  <si>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</si>
  <si>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</si>
  <si>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</si>
  <si>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</si>
  <si>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</si>
  <si>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</si>
  <si>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</si>
  <si>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</si>
  <si>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</si>
  <si>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</si>
  <si>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</si>
  <si>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</si>
  <si>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</si>
  <si>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</si>
  <si>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</si>
  <si>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</si>
  <si>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</si>
  <si>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</si>
  <si>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</si>
  <si>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</si>
  <si>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</si>
  <si>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</si>
  <si>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</si>
  <si>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</si>
  <si>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</si>
  <si>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</si>
  <si>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</si>
  <si>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</si>
  <si>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</si>
  <si>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</si>
  <si>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</si>
  <si>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</si>
  <si>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</si>
  <si>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</si>
  <si>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</si>
  <si>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</si>
  <si>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</si>
  <si>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</si>
  <si>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</si>
  <si>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</si>
  <si>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</si>
  <si>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</si>
  <si>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</si>
  <si>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</si>
  <si>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</si>
  <si>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</si>
  <si>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</si>
  <si>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</si>
  <si>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</si>
  <si>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</si>
  <si>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</si>
  <si>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</si>
  <si>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</si>
  <si>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</si>
  <si>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</si>
  <si>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</si>
  <si>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</si>
  <si>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</si>
  <si>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</si>
  <si>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</si>
  <si>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</si>
  <si>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</si>
  <si>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</si>
  <si>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</si>
  <si>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</si>
  <si>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</si>
  <si>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</si>
  <si>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</si>
  <si>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</si>
  <si>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</si>
  <si>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</si>
  <si>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</si>
  <si>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</si>
  <si>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</si>
  <si>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</si>
  <si>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</si>
  <si>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</si>
  <si>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</si>
  <si>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</si>
  <si>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</si>
  <si>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</si>
  <si>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</si>
  <si>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</si>
  <si>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</si>
  <si>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</si>
  <si>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</si>
  <si>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</si>
  <si>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</si>
  <si>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</si>
  <si>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</si>
  <si>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</si>
  <si>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</si>
  <si>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</si>
  <si>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</si>
  <si>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</si>
  <si>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</si>
  <si>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</si>
  <si>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</si>
  <si>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</si>
  <si>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</si>
  <si>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</si>
  <si>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</si>
  <si>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</si>
  <si>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</si>
  <si>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</si>
  <si>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</si>
  <si>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</si>
  <si>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</si>
  <si>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</si>
  <si>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</si>
  <si>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</si>
  <si>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</si>
  <si>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</si>
  <si>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</si>
  <si>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</si>
  <si>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</si>
  <si>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</si>
  <si>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</si>
  <si>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</si>
  <si>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</si>
  <si>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</si>
  <si>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</si>
  <si>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</si>
  <si>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</si>
  <si>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</si>
  <si>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</si>
  <si>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</si>
  <si>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</si>
  <si>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</si>
  <si>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</si>
  <si>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</si>
  <si>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</si>
  <si>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</si>
  <si>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</si>
  <si>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</si>
  <si>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</si>
  <si>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</si>
  <si>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</si>
  <si>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</si>
  <si>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</si>
  <si>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</si>
  <si>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</si>
  <si>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</si>
  <si>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</si>
  <si>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</si>
  <si>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</si>
  <si>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</si>
  <si>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</si>
  <si>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</si>
  <si>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</si>
  <si>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</si>
  <si>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</si>
  <si>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</si>
  <si>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</si>
  <si>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</si>
  <si>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</si>
  <si>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</si>
  <si>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</si>
  <si>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</si>
  <si>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</si>
  <si>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</si>
  <si>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</si>
  <si>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</si>
  <si>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</si>
  <si>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</si>
  <si>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</si>
  <si>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</si>
  <si>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</si>
  <si>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</si>
  <si>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</si>
  <si>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</si>
  <si>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</si>
  <si>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</si>
  <si>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</si>
  <si>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</si>
  <si>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</si>
  <si>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</si>
  <si>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</si>
  <si>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</si>
  <si>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</si>
  <si>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</si>
  <si>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</si>
  <si>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</si>
  <si>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</si>
  <si>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</si>
  <si>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</si>
  <si>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</si>
  <si>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</si>
  <si>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</si>
  <si>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</si>
  <si>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</si>
  <si>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</si>
  <si>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</si>
  <si>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</si>
  <si>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</si>
  <si>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</si>
  <si>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</si>
  <si>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</si>
  <si>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</si>
  <si>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</si>
  <si>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</si>
  <si>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</si>
  <si>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</si>
  <si>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</si>
  <si>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</si>
  <si>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</si>
  <si>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</si>
  <si>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</si>
  <si>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</si>
  <si>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</si>
  <si>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</si>
  <si>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</si>
  <si>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</si>
  <si>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</si>
  <si>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</si>
  <si>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</si>
  <si>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</si>
  <si>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</si>
  <si>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</si>
  <si>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</si>
  <si>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</si>
  <si>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</si>
  <si>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</si>
  <si>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</si>
  <si>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</si>
  <si>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</si>
  <si>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</si>
  <si>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</si>
  <si>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</si>
  <si>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</si>
  <si>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</si>
  <si>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</si>
  <si>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</si>
  <si>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</si>
  <si>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</si>
  <si>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</si>
  <si>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</si>
  <si>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</si>
  <si>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</si>
  <si>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</si>
  <si>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</si>
  <si>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</si>
  <si>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</si>
  <si>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</si>
  <si>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</si>
  <si>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</si>
  <si>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</si>
  <si>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</si>
  <si>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</si>
  <si>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</si>
  <si>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</si>
  <si>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</si>
  <si>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</si>
  <si>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</si>
  <si>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</si>
  <si>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</si>
  <si>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</si>
  <si>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</si>
  <si>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</si>
  <si>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</si>
  <si>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</si>
  <si>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</si>
  <si>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</si>
  <si>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</si>
  <si>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</si>
  <si>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</si>
  <si>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</si>
  <si>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</si>
  <si>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</si>
  <si>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</si>
  <si>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</si>
  <si>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</si>
  <si>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</si>
  <si>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</si>
  <si>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</si>
  <si>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</si>
  <si>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</si>
  <si>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</si>
  <si>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</si>
  <si>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</si>
  <si>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</si>
  <si>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</si>
  <si>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</si>
  <si>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</si>
  <si>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</si>
  <si>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</si>
  <si>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</si>
  <si>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</si>
  <si>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</si>
  <si>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</si>
  <si>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</si>
  <si>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</si>
  <si>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</si>
  <si>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</si>
  <si>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</si>
  <si>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</si>
  <si>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</si>
  <si>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</si>
  <si>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</si>
  <si>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</si>
  <si>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</si>
  <si>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</si>
  <si>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</si>
  <si>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</si>
  <si>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</si>
  <si>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</si>
  <si>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</si>
  <si>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</si>
  <si>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</si>
  <si>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</si>
  <si>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</si>
  <si>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</si>
  <si>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</si>
  <si>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</si>
  <si>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</si>
  <si>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</si>
  <si>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</si>
  <si>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</si>
  <si>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</si>
  <si>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</si>
  <si>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</si>
  <si>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</si>
  <si>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</si>
  <si>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</si>
  <si>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</si>
  <si>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</si>
  <si>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</si>
  <si>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</si>
  <si>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</si>
  <si>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</si>
  <si>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</si>
  <si>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</si>
  <si>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</si>
  <si>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</si>
  <si>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</si>
  <si>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</si>
  <si>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</si>
  <si>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</si>
  <si>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</si>
  <si>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</si>
  <si>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</si>
  <si>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</si>
  <si>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</si>
  <si>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</si>
  <si>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</si>
  <si>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</si>
  <si>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</si>
  <si>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</si>
  <si>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</si>
  <si>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</si>
  <si>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</si>
  <si>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</si>
  <si>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</si>
  <si>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</si>
  <si>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</si>
  <si>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</si>
  <si>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</si>
  <si>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</si>
  <si>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</si>
  <si>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</si>
  <si>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</si>
  <si>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</si>
  <si>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</si>
  <si>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</si>
  <si>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</si>
  <si>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</si>
  <si>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</si>
  <si>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</si>
  <si>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</si>
  <si>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</si>
  <si>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</si>
  <si>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</si>
  <si>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</si>
  <si>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</si>
  <si>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</si>
  <si>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</si>
  <si>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</si>
  <si>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</si>
  <si>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</si>
  <si>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</si>
  <si>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</si>
  <si>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</si>
  <si>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</si>
  <si>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</si>
  <si>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</si>
  <si>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</si>
  <si>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</si>
  <si>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</si>
  <si>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</si>
  <si>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</si>
  <si>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</si>
  <si>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</si>
  <si>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</si>
  <si>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</si>
  <si>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</si>
  <si>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</si>
  <si>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</si>
  <si>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</si>
  <si>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</si>
  <si>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</si>
  <si>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</si>
  <si>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</si>
  <si>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</si>
  <si>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</si>
  <si>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</si>
  <si>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</si>
  <si>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</si>
  <si>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</si>
  <si>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</si>
  <si>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</si>
  <si>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</si>
  <si>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</si>
  <si>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</si>
  <si>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</si>
  <si>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</si>
  <si>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</si>
  <si>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</si>
  <si>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</si>
  <si>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</si>
  <si>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</si>
  <si>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</si>
  <si>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</si>
  <si>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</si>
  <si>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</si>
  <si>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</si>
  <si>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</si>
  <si>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</si>
  <si>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</si>
  <si>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</si>
  <si>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</si>
  <si>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</si>
  <si>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</si>
  <si>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</si>
  <si>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</si>
  <si>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</si>
  <si>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</si>
  <si>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</si>
  <si>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</si>
  <si>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</si>
  <si>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</si>
  <si>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</si>
  <si>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</si>
  <si>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</si>
  <si>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</si>
  <si>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</si>
  <si>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</si>
  <si>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</si>
  <si>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</si>
  <si>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</si>
  <si>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</si>
  <si>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</si>
  <si>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</si>
  <si>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</si>
  <si>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</si>
  <si>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</si>
  <si>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</si>
  <si>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</si>
  <si>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</si>
  <si>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</si>
  <si>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</si>
  <si>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</si>
  <si>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</si>
  <si>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</si>
  <si>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</si>
  <si>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</si>
  <si>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</si>
  <si>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</si>
  <si>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</si>
  <si>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</si>
  <si>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</si>
  <si>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</si>
  <si>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</si>
  <si>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</si>
  <si>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</si>
  <si>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</si>
  <si>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</si>
  <si>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</si>
  <si>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</si>
  <si>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</si>
  <si>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</si>
  <si>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</si>
  <si>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</si>
  <si>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</si>
  <si>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</si>
  <si>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</si>
  <si>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</si>
  <si>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</si>
  <si>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</si>
  <si>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</si>
  <si>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</si>
  <si>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</si>
  <si>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</si>
  <si>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</si>
  <si>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</si>
  <si>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</si>
  <si>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</si>
  <si>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</si>
  <si>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</si>
  <si>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</si>
  <si>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</si>
  <si>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</si>
  <si>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</si>
  <si>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</si>
  <si>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</si>
  <si>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</si>
  <si>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</si>
  <si>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</si>
  <si>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</si>
  <si>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</si>
  <si>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</si>
  <si>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</si>
  <si>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</si>
  <si>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</si>
  <si>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</si>
  <si>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</si>
  <si>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</si>
  <si>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</si>
  <si>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</si>
  <si>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</si>
  <si>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</si>
  <si>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</si>
  <si>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</si>
  <si>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</si>
  <si>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</si>
  <si>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</si>
  <si>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</si>
  <si>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</si>
  <si>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</si>
  <si>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</si>
  <si>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</si>
  <si>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</si>
  <si>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</si>
  <si>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</si>
  <si>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</si>
  <si>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</si>
  <si>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</si>
  <si>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</si>
  <si>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</si>
  <si>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</si>
  <si>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</si>
  <si>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</si>
  <si>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</si>
  <si>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</si>
  <si>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</si>
  <si>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</si>
  <si>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</si>
  <si>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</si>
  <si>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</si>
  <si>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</si>
  <si>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</si>
  <si>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</si>
  <si>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</si>
  <si>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</si>
  <si>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</si>
  <si>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</si>
  <si>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</si>
  <si>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</si>
  <si>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</si>
  <si>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</si>
  <si>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</si>
  <si>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</si>
  <si>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</si>
  <si>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</si>
  <si>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</si>
  <si>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</si>
  <si>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</si>
  <si>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</si>
  <si>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</si>
  <si>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</si>
  <si>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</si>
  <si>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</si>
  <si>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</si>
  <si>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</si>
  <si>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</si>
  <si>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</si>
  <si>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</si>
  <si>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</si>
  <si>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</si>
  <si>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</si>
  <si>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</si>
  <si>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</si>
  <si>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</si>
  <si>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</si>
  <si>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</si>
  <si>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</si>
  <si>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</si>
  <si>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</si>
  <si>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</si>
  <si>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</si>
  <si>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</si>
  <si>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</si>
  <si>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</si>
  <si>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</si>
  <si>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</si>
  <si>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</si>
  <si>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</si>
  <si>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</si>
  <si>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</si>
  <si>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</si>
  <si>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</si>
  <si>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</si>
  <si>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</si>
  <si>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</si>
  <si>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</si>
  <si>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</si>
  <si>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</si>
  <si>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</si>
  <si>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</si>
  <si>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</si>
  <si>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</si>
  <si>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</si>
  <si>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</si>
  <si>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</si>
  <si>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</si>
  <si>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</si>
  <si>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</si>
  <si>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</si>
  <si>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</si>
  <si>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</si>
  <si>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</si>
  <si>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</si>
  <si>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</si>
  <si>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</si>
  <si>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</si>
  <si>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</si>
  <si>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</si>
  <si>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</si>
  <si>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</si>
  <si>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</si>
  <si>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</si>
  <si>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</si>
  <si>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</si>
  <si>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</si>
  <si>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</si>
  <si>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</si>
  <si>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</si>
  <si>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</si>
  <si>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</si>
  <si>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</si>
  <si>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</si>
  <si>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</si>
  <si>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</si>
  <si>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</si>
  <si>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</si>
  <si>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</si>
  <si>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</si>
  <si>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</si>
  <si>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</si>
  <si>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</si>
  <si>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</si>
  <si>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</si>
  <si>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</si>
  <si>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</si>
  <si>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</si>
  <si>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</si>
  <si>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</si>
  <si>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</si>
  <si>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</si>
  <si>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</si>
  <si>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</si>
  <si>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</si>
  <si>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</si>
  <si>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</si>
  <si>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</si>
  <si>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</si>
  <si>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</si>
  <si>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</si>
  <si>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</si>
  <si>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</si>
  <si>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</si>
  <si>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</si>
  <si>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</si>
  <si>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</si>
  <si>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</si>
  <si>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</si>
  <si>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</si>
  <si>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</si>
  <si>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</si>
  <si>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</si>
  <si>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</si>
  <si>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</si>
  <si>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</si>
  <si>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</si>
  <si>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</si>
  <si>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</si>
  <si>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</si>
  <si>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</si>
  <si>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</si>
  <si>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</si>
  <si>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</si>
  <si>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</si>
  <si>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</si>
  <si>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</si>
  <si>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</si>
  <si>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</si>
  <si>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</si>
  <si>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</si>
  <si>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</si>
  <si>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</si>
  <si>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</si>
  <si>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</si>
  <si>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</si>
  <si>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</si>
  <si>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</si>
  <si>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</si>
  <si>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</si>
  <si>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</si>
  <si>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</si>
  <si>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</si>
  <si>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</si>
  <si>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</si>
  <si>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</si>
  <si>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</si>
  <si>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</si>
  <si>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</si>
  <si>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</si>
  <si>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</si>
  <si>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</si>
  <si>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</si>
  <si>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</si>
  <si>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</si>
  <si>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</si>
  <si>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</si>
  <si>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</si>
  <si>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</si>
  <si>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</si>
  <si>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</si>
  <si>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</si>
  <si>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</si>
  <si>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</si>
  <si>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</si>
  <si>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</si>
  <si>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</si>
  <si>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</si>
  <si>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</si>
  <si>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</si>
  <si>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</si>
  <si>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</si>
  <si>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</si>
  <si>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</si>
  <si>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</si>
  <si>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</si>
  <si>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</si>
  <si>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</si>
  <si>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</si>
  <si>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</si>
  <si>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</si>
  <si>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</si>
  <si>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</si>
  <si>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</si>
  <si>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</si>
  <si>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</si>
  <si>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</si>
  <si>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</si>
  <si>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</si>
  <si>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</si>
  <si>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</si>
  <si>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</si>
  <si>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</si>
  <si>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</si>
  <si>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</si>
  <si>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</si>
  <si>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</si>
  <si>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</si>
  <si>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</si>
  <si>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</si>
  <si>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</si>
  <si>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</si>
  <si>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</si>
  <si>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</si>
  <si>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</si>
  <si>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</si>
  <si>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</si>
  <si>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</si>
  <si>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</si>
  <si>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</si>
  <si>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</si>
  <si>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</si>
  <si>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</si>
  <si>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</si>
  <si>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</si>
  <si>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</si>
  <si>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</si>
  <si>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</si>
  <si>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</si>
  <si>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</si>
  <si>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</si>
  <si>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</si>
  <si>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</si>
  <si>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</si>
  <si>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</si>
  <si>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</si>
  <si>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</si>
  <si>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</si>
  <si>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</si>
  <si>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</si>
  <si>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</si>
  <si>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</si>
  <si>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</si>
  <si>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</si>
  <si>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</si>
  <si>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</si>
  <si>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</si>
  <si>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</si>
  <si>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</si>
  <si>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</si>
  <si>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</si>
  <si>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</si>
  <si>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</si>
  <si>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</si>
  <si>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</si>
  <si>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</si>
  <si>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</si>
  <si>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</si>
  <si>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</si>
  <si>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</si>
  <si>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</si>
  <si>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</si>
  <si>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</si>
  <si>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</si>
  <si>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</si>
  <si>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</si>
  <si>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</si>
  <si>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</si>
  <si>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</si>
  <si>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</si>
  <si>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</si>
  <si>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</si>
  <si>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</si>
  <si>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</si>
  <si>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</si>
  <si>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</si>
  <si>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</si>
  <si>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</si>
  <si>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</si>
  <si>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</si>
  <si>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</si>
  <si>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</si>
  <si>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</si>
  <si>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</si>
  <si>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</si>
  <si>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</si>
  <si>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</si>
  <si>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</si>
  <si>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</si>
  <si>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</si>
  <si>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</si>
  <si>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</si>
  <si>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</si>
  <si>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</si>
  <si>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</si>
  <si>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</si>
  <si>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</si>
  <si>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</si>
  <si>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</si>
  <si>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</si>
  <si>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</si>
  <si>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</si>
  <si>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</si>
  <si>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</si>
  <si>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</si>
  <si>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</si>
  <si>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</si>
  <si>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</si>
  <si>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</si>
  <si>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</si>
  <si>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</si>
  <si>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</si>
  <si>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</si>
  <si>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</si>
  <si>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</si>
  <si>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</si>
  <si>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</si>
  <si>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</si>
  <si>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</si>
  <si>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</si>
  <si>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</si>
  <si>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</si>
  <si>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</si>
  <si>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</si>
  <si>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</si>
  <si>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</si>
  <si>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</si>
  <si>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</si>
  <si>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</si>
  <si>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</si>
  <si>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</si>
  <si>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</si>
  <si>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</si>
  <si>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</si>
  <si>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</si>
  <si>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</si>
  <si>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</si>
  <si>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</si>
  <si>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</si>
  <si>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</si>
  <si>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</si>
  <si>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</si>
  <si>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</si>
  <si>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</si>
  <si>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</si>
  <si>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</si>
  <si>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</si>
  <si>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</si>
  <si>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</si>
  <si>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</si>
  <si>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</si>
  <si>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</si>
  <si>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</si>
  <si>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</si>
  <si>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</si>
  <si>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</si>
  <si>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</si>
  <si>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</si>
  <si>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</si>
  <si>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</si>
  <si>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</si>
  <si>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</si>
  <si>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</si>
  <si>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</si>
  <si>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</si>
  <si>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</si>
  <si>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</si>
  <si>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</si>
  <si>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</si>
  <si>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</si>
  <si>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</si>
  <si>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</si>
  <si>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</si>
  <si>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</si>
  <si>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</si>
  <si>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</si>
  <si>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</si>
  <si>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</si>
  <si>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</si>
  <si>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</si>
  <si>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</si>
  <si>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</si>
  <si>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</si>
  <si>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</si>
  <si>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</si>
  <si>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</si>
  <si>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</si>
  <si>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</si>
  <si>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</si>
  <si>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</si>
  <si>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</si>
  <si>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</si>
  <si>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</si>
  <si>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</si>
  <si>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</si>
  <si>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</si>
  <si>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</si>
  <si>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</si>
  <si>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</si>
  <si>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</si>
  <si>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</si>
  <si>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</si>
  <si>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</si>
  <si>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</si>
  <si>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</si>
  <si>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</si>
  <si>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</si>
  <si>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</si>
  <si>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</si>
  <si>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</si>
  <si>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</si>
  <si>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</si>
  <si>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</si>
  <si>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</si>
  <si>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</si>
  <si>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</si>
  <si>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</si>
  <si>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</si>
  <si>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</si>
  <si>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</si>
  <si>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</si>
  <si>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</si>
  <si>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</si>
  <si>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</si>
  <si>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</si>
  <si>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</si>
  <si>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</si>
  <si>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</si>
  <si>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</si>
  <si>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</si>
  <si>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</si>
  <si>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</si>
  <si>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</si>
  <si>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</si>
  <si>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</si>
  <si>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</si>
  <si>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</si>
  <si>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</si>
  <si>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</si>
  <si>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</si>
  <si>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</si>
  <si>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</si>
  <si>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</si>
  <si>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</si>
  <si>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</si>
  <si>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</si>
  <si>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</si>
  <si>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</si>
  <si>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</si>
  <si>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</si>
  <si>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</si>
  <si>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</si>
  <si>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</si>
  <si>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</si>
  <si>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</si>
  <si>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</si>
  <si>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</si>
  <si>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</si>
  <si>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</si>
  <si>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</si>
  <si>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</si>
  <si>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</si>
  <si>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</si>
  <si>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</si>
  <si>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</si>
  <si>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</si>
  <si>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</si>
  <si>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</si>
  <si>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</si>
  <si>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</si>
  <si>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</si>
  <si>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</si>
  <si>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</si>
  <si>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</si>
  <si>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</si>
  <si>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</si>
  <si>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</si>
  <si>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</si>
  <si>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</si>
  <si>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</si>
  <si>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</si>
  <si>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</si>
  <si>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</si>
  <si>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</si>
  <si>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</si>
  <si>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</si>
  <si>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</si>
  <si>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</si>
  <si>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</si>
  <si>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</si>
  <si>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</si>
  <si>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</si>
  <si>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</si>
  <si>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</si>
  <si>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</si>
  <si>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</si>
  <si>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</si>
  <si>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</si>
  <si>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</si>
  <si>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</si>
  <si>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</si>
  <si>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</si>
  <si>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</si>
  <si>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</si>
  <si>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</si>
  <si>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</si>
  <si>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</si>
  <si>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</si>
  <si>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</si>
  <si>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</si>
  <si>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</si>
  <si>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</si>
  <si>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</si>
  <si>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</si>
  <si>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</si>
  <si>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</si>
  <si>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</si>
  <si>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</si>
  <si>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</si>
  <si>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</si>
  <si>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</si>
  <si>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</si>
  <si>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</si>
  <si>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</si>
  <si>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</si>
  <si>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</si>
  <si>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</si>
  <si>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</si>
  <si>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</si>
  <si>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</si>
  <si>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</si>
  <si>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</si>
  <si>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</si>
  <si>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</si>
  <si>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</si>
  <si>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</si>
  <si>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</si>
  <si>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</si>
  <si>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</si>
  <si>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</si>
  <si>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</si>
  <si>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</si>
  <si>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</si>
  <si>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</si>
  <si>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</si>
  <si>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</si>
  <si>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</si>
  <si>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</si>
  <si>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</si>
  <si>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</si>
  <si>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</si>
  <si>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</si>
  <si>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</si>
  <si>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</si>
  <si>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</si>
  <si>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</si>
  <si>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</si>
  <si>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</si>
  <si>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</si>
  <si>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</si>
  <si>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</si>
  <si>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</si>
  <si>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</si>
  <si>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</si>
  <si>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</si>
  <si>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</si>
  <si>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</si>
  <si>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</si>
  <si>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</si>
  <si>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</si>
  <si>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</si>
  <si>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</si>
  <si>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</si>
  <si>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</si>
  <si>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</si>
  <si>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</si>
  <si>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</si>
  <si>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</si>
  <si>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</si>
  <si>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</si>
  <si>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</si>
  <si>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</si>
  <si>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</si>
  <si>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</si>
  <si>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</si>
  <si>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</si>
  <si>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</si>
  <si>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</si>
  <si>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</si>
  <si>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</si>
  <si>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</si>
  <si>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</si>
  <si>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</si>
  <si>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</si>
  <si>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</si>
  <si>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</si>
  <si>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</si>
  <si>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</si>
  <si>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</si>
  <si>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</si>
  <si>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</si>
  <si>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</si>
  <si>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</si>
  <si>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</si>
  <si>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</si>
  <si>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</si>
  <si>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</si>
  <si>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</si>
  <si>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</si>
  <si>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</si>
  <si>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</si>
  <si>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</si>
  <si>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</si>
  <si>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</si>
  <si>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</si>
  <si>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</si>
  <si>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</si>
  <si>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</si>
  <si>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</si>
  <si>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</si>
  <si>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</si>
  <si>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</si>
  <si>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</si>
  <si>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</si>
  <si>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</si>
  <si>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</si>
  <si>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</si>
  <si>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</si>
  <si>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</si>
  <si>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</si>
  <si>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</si>
  <si>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</si>
  <si>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</si>
  <si>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</si>
  <si>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</si>
  <si>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</si>
  <si>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</si>
  <si>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</si>
  <si>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</si>
  <si>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</si>
  <si>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</si>
  <si>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</si>
  <si>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</si>
  <si>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</si>
  <si>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</si>
  <si>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</si>
  <si>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</si>
  <si>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</si>
  <si>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</si>
  <si>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</si>
  <si>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</si>
  <si>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</si>
  <si>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</si>
  <si>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</si>
  <si>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</si>
  <si>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</si>
  <si>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</si>
  <si>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</si>
  <si>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</si>
  <si>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</si>
  <si>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</si>
  <si>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</si>
  <si>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</si>
  <si>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</si>
  <si>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</si>
  <si>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</si>
  <si>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</si>
  <si>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</si>
  <si>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</si>
  <si>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</si>
  <si>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</si>
  <si>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</si>
  <si>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</si>
  <si>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</si>
  <si>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</si>
  <si>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</si>
  <si>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</si>
  <si>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</si>
  <si>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</si>
  <si>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</si>
  <si>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</si>
  <si>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</si>
  <si>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</si>
  <si>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</si>
  <si>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</si>
  <si>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</si>
  <si>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</si>
  <si>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</si>
  <si>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</si>
  <si>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</si>
  <si>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</si>
  <si>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</si>
  <si>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</si>
  <si>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</si>
  <si>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</si>
  <si>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</si>
  <si>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</si>
  <si>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</si>
  <si>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</si>
  <si>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</si>
  <si>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</si>
  <si>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</si>
  <si>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</si>
  <si>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</si>
  <si>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</si>
  <si>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</si>
  <si>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</si>
  <si>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</si>
  <si>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</si>
  <si>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</si>
  <si>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</si>
  <si>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</si>
  <si>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</si>
  <si>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</si>
  <si>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</si>
  <si>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</si>
  <si>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</si>
  <si>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</si>
  <si>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</si>
  <si>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</si>
  <si>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</si>
  <si>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</si>
  <si>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</si>
  <si>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</si>
  <si>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</si>
  <si>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</si>
  <si>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</si>
  <si>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</si>
  <si>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</si>
  <si>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</si>
  <si>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</si>
  <si>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</si>
  <si>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</si>
  <si>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</si>
  <si>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</si>
  <si>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</si>
  <si>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</si>
  <si>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</si>
  <si>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</si>
  <si>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</si>
  <si>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</si>
  <si>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</si>
  <si>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</si>
  <si>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</si>
  <si>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</si>
  <si>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</si>
  <si>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</si>
  <si>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</si>
  <si>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</si>
  <si>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</si>
  <si>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</si>
  <si>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</si>
  <si>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</si>
  <si>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</si>
  <si>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</si>
  <si>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</si>
  <si>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</si>
  <si>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</si>
  <si>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</si>
  <si>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</si>
  <si>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</si>
  <si>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</si>
  <si>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</si>
  <si>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</si>
  <si>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</si>
  <si>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</si>
  <si>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</si>
  <si>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</si>
  <si>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</si>
  <si>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</si>
  <si>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</si>
  <si>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</si>
  <si>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</si>
  <si>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</si>
  <si>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</si>
  <si>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</si>
  <si>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</si>
  <si>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</si>
  <si>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</si>
  <si>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</si>
  <si>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</si>
  <si>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</si>
  <si>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</si>
  <si>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</si>
  <si>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</si>
  <si>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</si>
  <si>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</si>
  <si>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</si>
  <si>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</si>
  <si>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</si>
  <si>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</si>
  <si>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</si>
  <si>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</si>
  <si>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</si>
  <si>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</si>
  <si>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</si>
  <si>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</si>
  <si>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</si>
  <si>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</si>
  <si>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</si>
  <si>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</si>
  <si>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</si>
  <si>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</si>
  <si>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</si>
  <si>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</si>
  <si>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</si>
  <si>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</si>
  <si>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</si>
  <si>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</si>
  <si>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</si>
  <si>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</si>
  <si>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</si>
  <si>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</si>
  <si>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</si>
  <si>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</si>
  <si>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</si>
  <si>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</si>
  <si>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</si>
  <si>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</si>
  <si>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</si>
  <si>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</si>
  <si>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</si>
  <si>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</si>
  <si>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</si>
  <si>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</si>
  <si>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</si>
  <si>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</si>
  <si>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</si>
  <si>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</si>
  <si>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</si>
  <si>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</si>
  <si>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</si>
  <si>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</si>
  <si>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</si>
  <si>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</si>
  <si>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</si>
  <si>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</si>
  <si>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</si>
  <si>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</si>
  <si>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</si>
  <si>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</si>
  <si>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</si>
  <si>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</si>
  <si>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</si>
  <si>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</si>
  <si>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</si>
  <si>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</si>
  <si>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</si>
  <si>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</si>
  <si>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</si>
  <si>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</si>
  <si>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</si>
  <si>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</si>
  <si>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</si>
  <si>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</si>
  <si>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</si>
  <si>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</si>
  <si>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</si>
  <si>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</si>
  <si>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</si>
  <si>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</si>
  <si>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</si>
  <si>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</si>
  <si>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</si>
  <si>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</si>
  <si>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</si>
  <si>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</si>
  <si>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</si>
  <si>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</si>
  <si>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</si>
  <si>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</si>
  <si>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</si>
  <si>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</si>
  <si>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</si>
  <si>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</si>
  <si>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</si>
  <si>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</si>
  <si>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</si>
  <si>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</si>
  <si>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</si>
  <si>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</si>
  <si>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</si>
  <si>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</si>
  <si>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</si>
  <si>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</si>
  <si>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</si>
  <si>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</si>
  <si>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</si>
  <si>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</si>
  <si>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</si>
  <si>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</si>
  <si>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</si>
  <si>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</si>
  <si>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</si>
  <si>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</si>
  <si>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</si>
  <si>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</si>
  <si>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</si>
  <si>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</si>
  <si>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</si>
  <si>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</si>
  <si>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</si>
  <si>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</si>
  <si>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</si>
  <si>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</si>
  <si>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</si>
  <si>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</si>
  <si>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</si>
  <si>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</si>
  <si>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</si>
  <si>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</si>
  <si>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</si>
  <si>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</si>
  <si>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</si>
  <si>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</si>
  <si>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</si>
  <si>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</si>
  <si>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</si>
  <si>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</si>
  <si>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</si>
  <si>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</si>
  <si>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</si>
  <si>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</si>
  <si>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</si>
  <si>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</si>
  <si>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</si>
  <si>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</si>
  <si>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</si>
  <si>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</si>
  <si>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</si>
  <si>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</si>
  <si>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</si>
  <si>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</si>
  <si>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</si>
  <si>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</si>
  <si>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</si>
  <si>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</si>
  <si>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</si>
  <si>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</si>
  <si>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</si>
  <si>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</si>
  <si>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</si>
  <si>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</si>
  <si>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</si>
  <si>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</si>
  <si>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</si>
  <si>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</si>
  <si>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</si>
  <si>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</si>
  <si>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</si>
  <si>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</si>
  <si>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</si>
  <si>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</si>
  <si>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</si>
  <si>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</si>
  <si>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</si>
  <si>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</si>
  <si>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</si>
  <si>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</si>
  <si>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</si>
  <si>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</si>
  <si>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</si>
  <si>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</si>
  <si>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</si>
  <si>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</si>
  <si>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</si>
  <si>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</si>
  <si>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</si>
  <si>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</si>
  <si>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</si>
  <si>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</si>
  <si>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</si>
  <si>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</si>
  <si>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</si>
  <si>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</si>
  <si>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</si>
  <si>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</si>
  <si>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</si>
  <si>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</si>
  <si>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</si>
  <si>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</si>
  <si>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</si>
  <si>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</si>
  <si>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</si>
  <si>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</si>
  <si>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</si>
  <si>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</si>
  <si>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</si>
  <si>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</si>
  <si>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</si>
  <si>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</si>
  <si>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</si>
  <si>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</si>
  <si>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</si>
  <si>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</si>
  <si>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</si>
  <si>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</si>
  <si>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</si>
  <si>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</si>
  <si>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</si>
  <si>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</si>
  <si>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</si>
  <si>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</si>
  <si>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</si>
  <si>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</si>
  <si>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</si>
  <si>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</si>
  <si>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</si>
  <si>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</si>
  <si>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</si>
  <si>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</si>
  <si>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</si>
  <si>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</si>
  <si>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</si>
  <si>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</si>
  <si>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</si>
  <si>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</si>
  <si>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</si>
  <si>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</si>
  <si>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</si>
  <si>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</si>
  <si>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</si>
  <si>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</si>
  <si>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</si>
  <si>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</si>
  <si>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</si>
  <si>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</si>
  <si>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</si>
  <si>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</si>
  <si>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</si>
  <si>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</si>
  <si>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</si>
  <si>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</si>
  <si>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</si>
  <si>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</si>
  <si>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</si>
  <si>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</si>
  <si>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</si>
  <si>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</si>
  <si>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</si>
  <si>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</si>
  <si>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</si>
  <si>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</si>
  <si>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</si>
  <si>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</si>
  <si>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</si>
  <si>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</si>
  <si>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</si>
  <si>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</si>
  <si>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</si>
  <si>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</si>
  <si>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</si>
  <si>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</si>
  <si>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</si>
  <si>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</si>
  <si>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</si>
  <si>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</si>
  <si>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</si>
  <si>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</si>
  <si>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</si>
  <si>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</si>
  <si>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</si>
  <si>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</si>
  <si>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</si>
  <si>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</si>
  <si>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</si>
  <si>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</si>
  <si>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</si>
  <si>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</si>
  <si>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</si>
  <si>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</si>
  <si>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</si>
  <si>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</si>
  <si>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</si>
  <si>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</si>
  <si>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</si>
  <si>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</si>
  <si>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</si>
  <si>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</si>
  <si>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</si>
  <si>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</si>
  <si>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</si>
  <si>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</si>
  <si>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</si>
  <si>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</si>
  <si>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</si>
  <si>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</si>
  <si>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</si>
  <si>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</si>
  <si>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</si>
  <si>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</si>
  <si>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</si>
  <si>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</si>
  <si>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</si>
  <si>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</si>
  <si>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</si>
  <si>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</si>
  <si>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</si>
  <si>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</si>
  <si>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</si>
  <si>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</si>
  <si>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</si>
  <si>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</si>
  <si>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</si>
  <si>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</si>
  <si>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</si>
  <si>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</si>
  <si>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</si>
  <si>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</si>
  <si>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</si>
  <si>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</si>
  <si>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</si>
  <si>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</si>
  <si>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</si>
  <si>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</si>
  <si>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</si>
  <si>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</si>
  <si>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</si>
  <si>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</si>
  <si>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</si>
  <si>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</si>
  <si>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</si>
  <si>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</si>
  <si>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</si>
  <si>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</si>
  <si>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</si>
  <si>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</si>
  <si>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</si>
  <si>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</si>
  <si>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</si>
  <si>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</si>
  <si>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</si>
  <si>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</si>
  <si>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</si>
  <si>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</si>
  <si>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</si>
  <si>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</si>
  <si>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</si>
  <si>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</si>
  <si>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</si>
  <si>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</si>
  <si>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</si>
  <si>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</si>
  <si>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</si>
  <si>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</si>
  <si>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</si>
  <si>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</si>
  <si>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</si>
  <si>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</si>
  <si>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</si>
  <si>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</si>
  <si>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</si>
  <si>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</si>
  <si>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</si>
  <si>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</si>
  <si>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</si>
  <si>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</si>
  <si>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</si>
  <si>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</si>
  <si>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</si>
  <si>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</si>
  <si>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</si>
  <si>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</si>
  <si>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</si>
  <si>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</si>
  <si>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</si>
  <si>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</si>
  <si>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</si>
  <si>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</si>
  <si>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</si>
  <si>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</si>
  <si>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</si>
  <si>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</si>
  <si>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</si>
  <si>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</si>
  <si>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</si>
  <si>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</si>
  <si>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</si>
  <si>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</si>
  <si>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</si>
  <si>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</si>
  <si>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</si>
  <si>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</si>
  <si>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</si>
  <si>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</si>
  <si>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</si>
  <si>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</si>
  <si>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</si>
  <si>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</si>
  <si>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</si>
  <si>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</si>
  <si>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</si>
  <si>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</si>
  <si>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</si>
  <si>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</si>
  <si>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</si>
  <si>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</si>
  <si>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</si>
  <si>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</si>
  <si>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</si>
  <si>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</si>
  <si>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</si>
  <si>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</si>
  <si>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</si>
  <si>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</si>
  <si>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</si>
  <si>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</si>
  <si>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</si>
  <si>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</si>
  <si>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</si>
  <si>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</si>
  <si>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</si>
  <si>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</si>
  <si>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</si>
  <si>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</si>
  <si>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</si>
  <si>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</si>
  <si>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</si>
  <si>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</si>
  <si>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</si>
  <si>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</si>
  <si>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</si>
  <si>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</si>
  <si>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</si>
  <si>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</si>
  <si>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</si>
  <si>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</si>
  <si>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</si>
  <si>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</si>
  <si>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</si>
  <si>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</si>
  <si>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</si>
  <si>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</si>
  <si>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</si>
  <si>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</si>
  <si>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</si>
  <si>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</si>
  <si>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</si>
  <si>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</si>
  <si>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</si>
  <si>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</si>
  <si>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</si>
  <si>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</si>
  <si>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</si>
  <si>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</si>
  <si>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</si>
  <si>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</si>
  <si>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</si>
  <si>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</si>
  <si>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</si>
  <si>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</si>
  <si>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</si>
  <si>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</si>
  <si>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</si>
  <si>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</si>
  <si>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</si>
  <si>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</si>
  <si>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</si>
  <si>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</si>
  <si>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</si>
  <si>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</si>
  <si>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</si>
  <si>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</si>
  <si>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</si>
  <si>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</si>
  <si>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</si>
  <si>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</si>
  <si>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</si>
  <si>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</si>
  <si>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</si>
  <si>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</si>
  <si>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</si>
  <si>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</si>
  <si>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</si>
  <si>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</si>
  <si>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</si>
  <si>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</si>
  <si>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</si>
  <si>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</si>
  <si>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</si>
  <si>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</si>
  <si>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</si>
  <si>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</si>
  <si>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</si>
  <si>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</si>
  <si>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</si>
  <si>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</si>
  <si>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</si>
  <si>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</si>
  <si>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</si>
  <si>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</si>
  <si>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</si>
  <si>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</si>
  <si>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</si>
  <si>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</si>
  <si>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</si>
  <si>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</si>
  <si>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</si>
  <si>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</si>
  <si>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</si>
  <si>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</si>
  <si>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</si>
  <si>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</si>
  <si>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</si>
  <si>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</si>
  <si>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</si>
  <si>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</si>
  <si>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</si>
  <si>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</si>
  <si>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</si>
  <si>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</si>
  <si>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</si>
  <si>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</si>
  <si>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</si>
  <si>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</si>
  <si>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</si>
  <si>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</si>
  <si>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</si>
  <si>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</si>
  <si>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</si>
  <si>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</si>
  <si>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</si>
  <si>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</si>
  <si>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</si>
  <si>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</si>
  <si>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</si>
  <si>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</si>
  <si>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</si>
  <si>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</si>
  <si>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</si>
  <si>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</si>
  <si>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</si>
  <si>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</si>
  <si>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</si>
  <si>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</si>
  <si>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</si>
  <si>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</si>
  <si>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</si>
  <si>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</si>
  <si>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</si>
  <si>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</si>
  <si>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</si>
  <si>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</si>
  <si>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</si>
  <si>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</si>
  <si>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</si>
  <si>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</si>
  <si>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</si>
  <si>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</si>
  <si>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</si>
  <si>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</si>
  <si>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</si>
  <si>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</si>
  <si>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</si>
  <si>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</si>
  <si>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</si>
  <si>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</si>
  <si>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</si>
  <si>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</si>
  <si>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</si>
  <si>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</si>
  <si>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</si>
  <si>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</si>
  <si>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</si>
  <si>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</si>
  <si>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</si>
  <si>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</si>
  <si>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</si>
  <si>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</si>
  <si>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</si>
  <si>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</si>
  <si>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</si>
  <si>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</si>
  <si>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</si>
  <si>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</si>
  <si>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</si>
  <si>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</si>
  <si>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</si>
  <si>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</si>
  <si>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</si>
  <si>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</si>
  <si>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</si>
  <si>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</si>
  <si>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</si>
  <si>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</si>
  <si>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</si>
  <si>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</si>
  <si>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</si>
  <si>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</si>
  <si>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</si>
  <si>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</si>
  <si>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</si>
  <si>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</si>
  <si>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</si>
  <si>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</si>
  <si>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</si>
  <si>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</si>
  <si>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</si>
  <si>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</si>
  <si>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</si>
  <si>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</si>
  <si>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</si>
  <si>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</si>
  <si>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</si>
  <si>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</si>
  <si>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</si>
  <si>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</si>
  <si>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</si>
  <si>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</si>
  <si>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</si>
  <si>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</si>
  <si>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</si>
  <si>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</si>
  <si>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</si>
  <si>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</si>
  <si>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</si>
  <si>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</si>
  <si>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</si>
  <si>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</si>
  <si>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</si>
  <si>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</si>
  <si>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</si>
  <si>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</si>
  <si>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</si>
  <si>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</si>
  <si>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</si>
  <si>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</si>
  <si>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</si>
  <si>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</si>
  <si>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</si>
  <si>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</si>
  <si>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</si>
  <si>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</si>
  <si>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</si>
  <si>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</si>
  <si>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</si>
  <si>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</si>
  <si>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</si>
  <si>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</si>
  <si>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</si>
  <si>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</si>
  <si>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</si>
  <si>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</si>
  <si>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</si>
  <si>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</si>
  <si>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</si>
  <si>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</si>
  <si>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</si>
  <si>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</si>
  <si>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</si>
  <si>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</si>
  <si>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</si>
  <si>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</si>
  <si>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</si>
  <si>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</si>
  <si>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</si>
  <si>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</si>
  <si>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</si>
  <si>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</si>
  <si>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</si>
  <si>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</si>
  <si>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</si>
  <si>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</si>
  <si>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</si>
  <si>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</si>
  <si>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</si>
  <si>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</si>
  <si>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</si>
  <si>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</si>
  <si>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</si>
  <si>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</si>
  <si>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</si>
  <si>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</si>
  <si>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</si>
  <si>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</si>
  <si>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</si>
  <si>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</si>
  <si>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</si>
  <si>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</si>
  <si>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</si>
  <si>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</si>
  <si>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</si>
  <si>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</si>
  <si>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</si>
  <si>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</si>
  <si>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</si>
  <si>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</si>
  <si>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</si>
  <si>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</si>
  <si>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</si>
  <si>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</si>
  <si>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</si>
  <si>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</si>
  <si>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</si>
  <si>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</si>
  <si>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</si>
  <si>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</si>
  <si>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</si>
  <si>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</si>
  <si>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</si>
  <si>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</si>
  <si>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</si>
  <si>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</si>
  <si>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</si>
  <si>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</si>
  <si>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</si>
  <si>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</si>
  <si>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</si>
  <si>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</si>
  <si>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</si>
  <si>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</si>
  <si>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</si>
  <si>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</si>
  <si>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</si>
  <si>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</si>
  <si>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</si>
  <si>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</si>
  <si>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</si>
  <si>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</si>
  <si>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</si>
  <si>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</si>
  <si>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</si>
  <si>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</si>
  <si>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</si>
  <si>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</si>
  <si>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</si>
  <si>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</si>
  <si>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</si>
  <si>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</si>
  <si>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</si>
  <si>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</si>
  <si>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</si>
  <si>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</si>
  <si>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</si>
  <si>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</si>
  <si>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</si>
  <si>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</si>
  <si>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</si>
  <si>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</si>
  <si>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</si>
  <si>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</si>
  <si>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</si>
  <si>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</si>
  <si>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</si>
  <si>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</si>
  <si>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</si>
  <si>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</si>
  <si>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</si>
  <si>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</si>
  <si>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</si>
  <si>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</si>
  <si>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</si>
  <si>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</si>
  <si>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</si>
  <si>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</si>
  <si>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</si>
  <si>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</si>
  <si>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</si>
  <si>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</si>
  <si>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</si>
  <si>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</si>
  <si>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</si>
  <si>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</si>
  <si>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</si>
  <si>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</si>
  <si>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</si>
  <si>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</si>
  <si>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</si>
  <si>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</si>
  <si>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</si>
  <si>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</si>
  <si>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</si>
  <si>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</si>
  <si>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</si>
  <si>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</si>
  <si>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</si>
  <si>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</si>
  <si>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</si>
  <si>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</si>
  <si>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</si>
  <si>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</si>
  <si>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</si>
  <si>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</si>
  <si>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</si>
  <si>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</si>
  <si>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</si>
  <si>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</si>
  <si>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</si>
  <si>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</si>
  <si>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</si>
  <si>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</si>
  <si>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</si>
  <si>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</si>
  <si>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</si>
  <si>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</si>
  <si>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</si>
  <si>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</si>
  <si>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</si>
  <si>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</si>
  <si>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</si>
  <si>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</si>
  <si>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</si>
  <si>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</si>
  <si>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</si>
  <si>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</si>
  <si>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</si>
  <si>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</si>
  <si>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</si>
  <si>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</si>
  <si>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</si>
  <si>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</si>
  <si>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</si>
  <si>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</si>
  <si>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</si>
  <si>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</si>
  <si>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</si>
  <si>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</si>
  <si>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</si>
  <si>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</si>
  <si>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</si>
  <si>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</si>
  <si>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</si>
  <si>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</si>
  <si>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</si>
  <si>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</si>
  <si>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</si>
  <si>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</si>
  <si>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</si>
  <si>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</si>
  <si>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</si>
  <si>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</si>
  <si>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</si>
  <si>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</si>
  <si>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</si>
  <si>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</si>
  <si>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</si>
  <si>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</si>
  <si>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</si>
  <si>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</si>
  <si>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</si>
  <si>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</si>
  <si>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</si>
  <si>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</si>
  <si>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</si>
  <si>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</si>
  <si>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</si>
  <si>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</si>
  <si>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</si>
  <si>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</si>
  <si>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</si>
  <si>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</si>
  <si>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</si>
  <si>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</si>
  <si>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</si>
  <si>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</si>
  <si>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</si>
  <si>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</si>
  <si>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</si>
  <si>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</si>
  <si>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</si>
  <si>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</si>
  <si>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</si>
  <si>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</si>
  <si>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</si>
  <si>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</si>
  <si>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</si>
  <si>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</si>
  <si>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</si>
  <si>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</si>
  <si>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</si>
  <si>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</si>
  <si>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</si>
  <si>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</si>
  <si>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</si>
  <si>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</si>
  <si>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</si>
  <si>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</si>
  <si>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</si>
  <si>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</si>
  <si>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</si>
  <si>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</si>
  <si>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</si>
  <si>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</si>
  <si>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</si>
  <si>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</si>
  <si>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</si>
  <si>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</si>
  <si>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</si>
  <si>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</si>
  <si>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</si>
  <si>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</si>
  <si>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</si>
  <si>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</si>
  <si>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</si>
  <si>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</si>
  <si>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</si>
  <si>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</si>
  <si>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</si>
  <si>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</si>
  <si>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</si>
  <si>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</si>
  <si>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</si>
  <si>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</si>
  <si>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</si>
  <si>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</si>
  <si>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</si>
  <si>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</si>
  <si>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</si>
  <si>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</si>
  <si>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</si>
  <si>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</si>
  <si>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</si>
  <si>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</si>
  <si>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</si>
  <si>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</si>
  <si>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</si>
  <si>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</si>
  <si>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</si>
  <si>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</si>
  <si>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</si>
  <si>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</si>
  <si>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</si>
  <si>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</si>
  <si>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</si>
  <si>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</si>
  <si>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</si>
  <si>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</si>
  <si>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</si>
  <si>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</si>
  <si>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</si>
  <si>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</si>
  <si>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</si>
  <si>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</si>
  <si>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</si>
  <si>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</si>
  <si>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</si>
  <si>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</si>
  <si>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</si>
  <si>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</si>
  <si>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</si>
  <si>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</si>
  <si>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</si>
  <si>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</si>
  <si>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</si>
  <si>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</si>
  <si>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</si>
  <si>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</si>
  <si>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</si>
  <si>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</si>
  <si>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</si>
  <si>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</si>
  <si>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</si>
  <si>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</si>
  <si>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</si>
  <si>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</si>
  <si>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</si>
  <si>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</si>
  <si>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</si>
  <si>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</si>
  <si>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</si>
  <si>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</si>
  <si>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</si>
  <si>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</si>
  <si>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</si>
  <si>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</si>
  <si>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</si>
  <si>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</si>
  <si>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</si>
  <si>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</si>
  <si>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</si>
  <si>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</si>
  <si>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</si>
  <si>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</si>
  <si>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</si>
  <si>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</si>
  <si>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</si>
  <si>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</si>
  <si>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</si>
  <si>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</si>
  <si>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</si>
  <si>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</si>
  <si>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</si>
  <si>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</si>
  <si>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</si>
  <si>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</si>
  <si>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</si>
  <si>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</si>
  <si>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</si>
  <si>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</si>
  <si>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</si>
  <si>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</si>
  <si>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</si>
  <si>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</si>
  <si>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</si>
  <si>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</si>
  <si>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</si>
  <si>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</si>
  <si>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</si>
  <si>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</si>
  <si>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</si>
  <si>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</si>
  <si>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</si>
  <si>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</si>
  <si>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</si>
  <si>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</si>
  <si>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</si>
  <si>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</si>
  <si>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</si>
  <si>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</si>
  <si>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</si>
  <si>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</si>
  <si>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</si>
  <si>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</si>
  <si>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</si>
  <si>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</si>
  <si>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</si>
  <si>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</si>
  <si>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</si>
  <si>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</si>
  <si>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</si>
  <si>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</si>
  <si>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</si>
  <si>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</si>
  <si>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</si>
  <si>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</si>
  <si>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</si>
  <si>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</si>
  <si>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</si>
  <si>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</si>
  <si>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</si>
  <si>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</si>
  <si>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</si>
  <si>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</si>
  <si>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</si>
  <si>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</si>
  <si>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</si>
  <si>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</si>
  <si>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</si>
  <si>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</si>
  <si>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</si>
  <si>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</si>
  <si>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</si>
  <si>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</si>
  <si>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</si>
  <si>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</si>
  <si>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</si>
  <si>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</si>
  <si>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</si>
  <si>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</si>
  <si>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</si>
  <si>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</si>
  <si>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</si>
  <si>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</si>
  <si>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</si>
  <si>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</si>
  <si>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</si>
  <si>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</si>
  <si>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</si>
  <si>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</si>
  <si>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</si>
  <si>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</si>
  <si>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</si>
  <si>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</si>
  <si>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</si>
  <si>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</si>
  <si>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</si>
  <si>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</si>
  <si>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</si>
  <si>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</si>
  <si>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</si>
  <si>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</si>
  <si>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</si>
  <si>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</si>
  <si>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</si>
  <si>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</si>
  <si>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</si>
  <si>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</si>
  <si>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</si>
  <si>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</si>
  <si>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</si>
  <si>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</si>
  <si>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</si>
  <si>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</si>
  <si>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</si>
  <si>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</si>
  <si>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</si>
  <si>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</si>
  <si>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</si>
  <si>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</si>
  <si>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</si>
  <si>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</si>
  <si>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</si>
  <si>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</si>
  <si>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</si>
  <si>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</si>
  <si>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</si>
  <si>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</si>
  <si>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</si>
  <si>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</si>
  <si>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</si>
  <si>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</si>
  <si>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</si>
  <si>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</si>
  <si>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</si>
  <si>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</si>
  <si>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</si>
  <si>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</si>
  <si>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</si>
  <si>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</si>
  <si>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</si>
  <si>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</si>
  <si>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</si>
  <si>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</si>
  <si>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</si>
  <si>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</si>
  <si>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</si>
  <si>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</si>
  <si>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</si>
  <si>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</si>
  <si>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</si>
  <si>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</si>
  <si>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</si>
  <si>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</si>
  <si>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</si>
  <si>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</si>
  <si>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</si>
  <si>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</si>
  <si>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</si>
  <si>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</si>
  <si>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</si>
  <si>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</si>
  <si>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</si>
  <si>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</si>
  <si>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</si>
  <si>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</si>
  <si>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</si>
  <si>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</si>
  <si>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</si>
  <si>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</si>
  <si>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</si>
  <si>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</si>
  <si>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</si>
  <si>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</si>
  <si>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</si>
  <si>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</si>
  <si>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</si>
  <si>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</si>
  <si>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</si>
  <si>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</si>
  <si>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</si>
  <si>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</si>
  <si>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</si>
  <si>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</si>
  <si>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</si>
  <si>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</si>
  <si>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</si>
  <si>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</si>
  <si>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</si>
  <si>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</si>
  <si>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</si>
  <si>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</si>
  <si>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</si>
  <si>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</si>
  <si>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</si>
  <si>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</si>
  <si>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</si>
  <si>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</si>
  <si>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</si>
  <si>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</si>
  <si>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</si>
  <si>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</si>
  <si>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</si>
  <si>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</si>
  <si>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</si>
  <si>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</si>
  <si>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</si>
  <si>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</si>
  <si>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</si>
  <si>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</si>
  <si>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</si>
  <si>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</si>
  <si>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</si>
  <si>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</si>
  <si>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</si>
  <si>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</si>
  <si>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</si>
  <si>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</si>
  <si>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</si>
  <si>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</si>
  <si>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</si>
  <si>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</si>
  <si>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</si>
  <si>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</si>
  <si>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</si>
  <si>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</si>
  <si>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</si>
  <si>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</si>
  <si>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</si>
  <si>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</si>
  <si>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</si>
  <si>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</si>
  <si>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</si>
  <si>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</si>
  <si>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</si>
  <si>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</si>
  <si>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</si>
  <si>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</si>
  <si>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</si>
  <si>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</si>
  <si>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</si>
  <si>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</si>
  <si>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</si>
  <si>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</si>
  <si>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</si>
  <si>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</si>
  <si>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</si>
  <si>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</si>
  <si>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</si>
  <si>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</si>
  <si>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</si>
  <si>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</si>
  <si>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</si>
  <si>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</si>
  <si>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</si>
  <si>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</si>
  <si>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</si>
  <si>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</si>
  <si>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</si>
  <si>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</si>
  <si>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</si>
  <si>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</si>
  <si>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</si>
  <si>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</si>
  <si>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</si>
  <si>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</si>
  <si>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</si>
  <si>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</si>
  <si>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</si>
  <si>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</si>
  <si>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</si>
  <si>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</si>
  <si>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</si>
  <si>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</si>
  <si>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</si>
  <si>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</si>
  <si>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</si>
  <si>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</si>
  <si>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</si>
  <si>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</si>
  <si>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</si>
  <si>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</si>
  <si>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</si>
  <si>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</si>
  <si>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</si>
  <si>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</si>
  <si>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</si>
  <si>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</si>
  <si>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</si>
  <si>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</si>
  <si>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</si>
  <si>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</si>
  <si>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</si>
  <si>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</si>
  <si>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</si>
  <si>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</si>
  <si>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</si>
  <si>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</si>
  <si>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</si>
  <si>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</si>
  <si>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</si>
  <si>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</si>
  <si>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</si>
  <si>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</si>
  <si>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</si>
  <si>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</si>
  <si>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</si>
  <si>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</si>
  <si>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</si>
  <si>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</si>
  <si>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</si>
  <si>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</si>
  <si>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</si>
  <si>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</si>
  <si>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</si>
  <si>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</si>
  <si>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</si>
  <si>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</si>
  <si>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</si>
  <si>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</si>
  <si>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</si>
  <si>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</si>
  <si>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</si>
  <si>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</si>
  <si>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</si>
  <si>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</si>
  <si>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</si>
  <si>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</si>
  <si>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</si>
  <si>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</si>
  <si>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</si>
  <si>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</si>
  <si>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</si>
  <si>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</si>
  <si>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</si>
  <si>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</si>
  <si>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</si>
  <si>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</si>
  <si>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</si>
  <si>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</si>
  <si>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</si>
  <si>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</si>
  <si>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</si>
  <si>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</si>
  <si>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</si>
  <si>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</si>
  <si>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</si>
  <si>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</si>
  <si>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</si>
  <si>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</si>
  <si>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</si>
  <si>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</si>
  <si>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</si>
  <si>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</si>
  <si>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</si>
  <si>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</si>
  <si>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</si>
  <si>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</si>
  <si>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</si>
  <si>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</si>
  <si>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</si>
  <si>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</si>
  <si>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</si>
  <si>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</si>
  <si>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</si>
  <si>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</si>
  <si>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</si>
  <si>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</si>
  <si>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</si>
  <si>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</si>
  <si>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</si>
  <si>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</si>
  <si>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</si>
  <si>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</si>
  <si>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</si>
  <si>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</si>
  <si>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</si>
  <si>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</si>
  <si>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</si>
  <si>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</si>
  <si>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</si>
  <si>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</si>
  <si>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</si>
  <si>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</si>
  <si>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</si>
  <si>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</si>
  <si>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</si>
  <si>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</si>
  <si>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</si>
  <si>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</si>
  <si>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</si>
  <si>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</si>
  <si>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</si>
  <si>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</si>
  <si>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</si>
  <si>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</si>
  <si>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</si>
  <si>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</si>
  <si>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</si>
  <si>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</si>
  <si>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</si>
  <si>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</si>
  <si>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</si>
  <si>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</si>
  <si>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</si>
  <si>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</si>
  <si>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</si>
  <si>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</si>
  <si>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</si>
  <si>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</si>
  <si>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</si>
  <si>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</si>
  <si>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</si>
  <si>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</si>
  <si>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</si>
  <si>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</si>
  <si>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</si>
  <si>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</si>
  <si>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</si>
  <si>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</si>
  <si>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</si>
  <si>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</si>
  <si>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</si>
  <si>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</si>
  <si>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</si>
  <si>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</si>
  <si>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</si>
  <si>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</si>
  <si>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</si>
  <si>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</si>
  <si>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</si>
  <si>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</si>
  <si>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</si>
  <si>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</si>
  <si>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</si>
  <si>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</si>
  <si>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</si>
  <si>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</si>
  <si>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</si>
  <si>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</si>
  <si>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</si>
  <si>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</si>
  <si>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</si>
  <si>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</si>
  <si>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</si>
  <si>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</si>
  <si>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</si>
  <si>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</si>
  <si>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</si>
  <si>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</si>
  <si>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</si>
  <si>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</si>
  <si>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</si>
  <si>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</si>
  <si>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</si>
  <si>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</si>
  <si>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</si>
  <si>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</si>
  <si>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</si>
  <si>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</si>
  <si>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</si>
  <si>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</si>
  <si>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</si>
  <si>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</si>
  <si>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</si>
  <si>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</si>
  <si>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</si>
  <si>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</si>
  <si>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</si>
  <si>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</si>
  <si>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</si>
  <si>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</si>
  <si>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</si>
  <si>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</si>
  <si>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</si>
  <si>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</si>
  <si>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</si>
  <si>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</si>
  <si>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</si>
  <si>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</si>
  <si>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</si>
  <si>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</si>
  <si>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</si>
  <si>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</si>
  <si>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</si>
  <si>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</si>
  <si>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</si>
  <si>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</si>
  <si>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</si>
  <si>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</si>
  <si>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</si>
  <si>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</si>
  <si>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</si>
  <si>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</si>
  <si>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</si>
  <si>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</si>
  <si>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</si>
  <si>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</si>
  <si>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</si>
  <si>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</si>
  <si>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</si>
  <si>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</si>
  <si>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</si>
  <si>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</si>
  <si>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</si>
  <si>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</si>
  <si>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</si>
  <si>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</si>
  <si>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</si>
  <si>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</si>
  <si>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</si>
  <si>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</si>
  <si>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</si>
  <si>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</si>
  <si>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</si>
  <si>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</si>
  <si>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</si>
  <si>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</si>
  <si>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</si>
  <si>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</si>
  <si>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</si>
  <si>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</si>
  <si>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</si>
  <si>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</si>
  <si>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</si>
  <si>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</si>
  <si>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</si>
  <si>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</si>
  <si>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</si>
  <si>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</si>
  <si>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</si>
  <si>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</si>
  <si>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</si>
  <si>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</si>
  <si>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</si>
  <si>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</si>
  <si>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</si>
  <si>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</si>
  <si>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</si>
  <si>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</si>
  <si>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</si>
  <si>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</si>
  <si>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</si>
  <si>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</si>
  <si>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</si>
  <si>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</si>
  <si>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</si>
  <si>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</si>
  <si>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</si>
  <si>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</si>
  <si>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</si>
  <si>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</si>
  <si>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</si>
  <si>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</si>
  <si>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</si>
  <si>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</si>
  <si>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</si>
  <si>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</si>
  <si>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</si>
  <si>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</si>
  <si>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</si>
  <si>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</si>
  <si>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</si>
  <si>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</si>
  <si>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</si>
  <si>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</si>
  <si>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</si>
  <si>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</si>
  <si>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</si>
  <si>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</si>
  <si>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</si>
  <si>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</si>
  <si>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</si>
  <si>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</si>
  <si>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</si>
  <si>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</si>
  <si>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</si>
  <si>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</si>
  <si>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</si>
  <si>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</si>
  <si>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</si>
  <si>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</si>
  <si>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</si>
  <si>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</si>
  <si>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</si>
  <si>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</si>
  <si>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</si>
  <si>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</si>
  <si>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</si>
  <si>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</si>
  <si>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</si>
  <si>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</si>
  <si>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</si>
  <si>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</si>
  <si>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</si>
  <si>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</si>
  <si>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</si>
  <si>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</si>
  <si>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</si>
  <si>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</si>
  <si>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</si>
  <si>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</si>
  <si>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</si>
  <si>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</si>
  <si>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</si>
  <si>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</si>
  <si>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</si>
  <si>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</si>
  <si>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</si>
  <si>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</si>
  <si>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</si>
  <si>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</si>
  <si>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</si>
  <si>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</si>
  <si>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</si>
  <si>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</si>
  <si>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</si>
  <si>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</si>
  <si>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</si>
  <si>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</si>
  <si>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</si>
  <si>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</si>
  <si>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</si>
  <si>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</si>
  <si>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</si>
  <si>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</si>
  <si>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</si>
  <si>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</si>
  <si>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</si>
  <si>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</si>
  <si>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</si>
  <si>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</si>
  <si>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</si>
  <si>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</si>
  <si>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</si>
  <si>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</si>
  <si>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</si>
  <si>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</si>
  <si>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</si>
  <si>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</si>
  <si>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</si>
  <si>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</si>
  <si>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</si>
  <si>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</si>
  <si>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</si>
  <si>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</si>
  <si>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</si>
  <si>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</si>
  <si>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</si>
  <si>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</si>
  <si>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</si>
  <si>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</si>
  <si>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</si>
  <si>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</si>
  <si>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</si>
  <si>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</si>
  <si>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</si>
  <si>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</si>
  <si>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</si>
  <si>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</si>
  <si>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</si>
  <si>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</si>
  <si>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</si>
  <si>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</si>
  <si>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</si>
  <si>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</si>
  <si>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</si>
  <si>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</si>
  <si>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</si>
  <si>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</si>
  <si>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</si>
  <si>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</si>
  <si>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</si>
  <si>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</si>
  <si>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</si>
  <si>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</si>
  <si>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</si>
  <si>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</si>
  <si>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</si>
  <si>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</si>
  <si>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</si>
  <si>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</si>
  <si>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</si>
  <si>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</si>
  <si>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</si>
  <si>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</si>
  <si>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</si>
  <si>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</si>
  <si>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</si>
  <si>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</si>
  <si>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</si>
  <si>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</si>
  <si>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</si>
  <si>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</si>
  <si>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</si>
  <si>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</si>
  <si>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</si>
  <si>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</si>
  <si>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</si>
  <si>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</si>
  <si>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</si>
  <si>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</si>
  <si>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</si>
  <si>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</si>
  <si>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</si>
  <si>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</si>
  <si>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</si>
  <si>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</si>
  <si>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</si>
  <si>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</si>
  <si>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</si>
  <si>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</si>
  <si>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</si>
  <si>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</si>
  <si>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</si>
  <si>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</si>
  <si>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</si>
  <si>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</si>
  <si>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</si>
  <si>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</si>
  <si>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</si>
  <si>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</si>
  <si>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</si>
  <si>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</si>
  <si>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</si>
  <si>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</si>
  <si>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</si>
  <si>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</si>
  <si>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</si>
  <si>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</si>
  <si>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</si>
  <si>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</si>
  <si>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</si>
  <si>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</si>
  <si>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</si>
  <si>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</si>
  <si>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</si>
  <si>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</si>
  <si>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</si>
  <si>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</si>
  <si>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</si>
  <si>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</si>
  <si>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</si>
  <si>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</si>
  <si>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</si>
  <si>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</si>
  <si>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</si>
  <si>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</si>
  <si>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</si>
  <si>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</si>
  <si>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</si>
  <si>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</si>
  <si>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</si>
  <si>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</si>
  <si>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</si>
  <si>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</si>
  <si>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</si>
  <si>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</si>
  <si>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</si>
  <si>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</si>
  <si>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</si>
  <si>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</si>
  <si>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</si>
  <si>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</si>
  <si>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</si>
  <si>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</si>
  <si>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</si>
  <si>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</si>
  <si>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</si>
  <si>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</si>
  <si>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</si>
  <si>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</si>
  <si>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</si>
  <si>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</si>
  <si>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</si>
  <si>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</si>
  <si>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</si>
  <si>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</si>
  <si>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</si>
  <si>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</si>
  <si>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</si>
  <si>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</si>
  <si>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</si>
  <si>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</si>
  <si>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</si>
  <si>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</si>
  <si>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</si>
  <si>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</si>
  <si>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</si>
  <si>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</si>
  <si>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</si>
  <si>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</si>
  <si>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</si>
  <si>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</si>
  <si>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</si>
  <si>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</si>
  <si>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</si>
  <si>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</si>
  <si>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</si>
  <si>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</si>
  <si>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</si>
  <si>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</si>
  <si>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</si>
  <si>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</si>
  <si>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</si>
  <si>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</si>
  <si>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</si>
  <si>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</si>
  <si>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</si>
  <si>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</si>
  <si>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</si>
  <si>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</si>
  <si>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</si>
  <si>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</si>
  <si>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</si>
  <si>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</si>
  <si>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</si>
  <si>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</si>
  <si>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</si>
  <si>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</si>
  <si>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</si>
  <si>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</si>
  <si>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</si>
  <si>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</si>
  <si>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</si>
  <si>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</si>
  <si>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</si>
  <si>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</si>
  <si>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</si>
  <si>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</si>
  <si>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</si>
  <si>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</si>
  <si>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</si>
  <si>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</si>
  <si>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</si>
  <si>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</si>
  <si>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</si>
  <si>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</si>
  <si>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</si>
  <si>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</si>
  <si>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</si>
  <si>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</si>
  <si>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</si>
  <si>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</si>
  <si>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</si>
  <si>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</si>
  <si>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</si>
  <si>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</si>
  <si>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</si>
  <si>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</si>
  <si>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</si>
  <si>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</si>
  <si>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</si>
  <si>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</si>
  <si>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</si>
  <si>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</si>
  <si>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</si>
  <si>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</si>
  <si>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</si>
  <si>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</si>
  <si>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</si>
  <si>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</si>
  <si>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</si>
  <si>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</si>
  <si>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</si>
  <si>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</si>
  <si>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</si>
  <si>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</si>
  <si>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</si>
  <si>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</si>
  <si>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</si>
  <si>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</si>
  <si>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</si>
  <si>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</si>
  <si>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</si>
  <si>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</si>
  <si>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</si>
  <si>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</si>
  <si>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</si>
  <si>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</si>
  <si>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</si>
  <si>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</si>
  <si>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</si>
  <si>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</si>
  <si>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</si>
  <si>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</si>
  <si>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</si>
  <si>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</si>
  <si>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</si>
  <si>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</si>
  <si>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</si>
  <si>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</si>
  <si>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</si>
  <si>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</si>
  <si>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</si>
  <si>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</si>
  <si>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</si>
  <si>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</si>
  <si>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</si>
  <si>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</si>
  <si>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</si>
  <si>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</si>
  <si>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</si>
  <si>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</si>
  <si>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</si>
  <si>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</si>
  <si>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</si>
  <si>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</si>
  <si>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</si>
  <si>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</si>
  <si>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</si>
  <si>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</si>
  <si>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</si>
  <si>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</si>
  <si>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</si>
  <si>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</si>
  <si>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</si>
  <si>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</si>
  <si>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</si>
  <si>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</si>
  <si>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</si>
  <si>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</si>
  <si>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</si>
  <si>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</si>
  <si>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</si>
  <si>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</si>
  <si>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</si>
  <si>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</si>
  <si>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</si>
  <si>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</si>
  <si>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</si>
  <si>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</si>
  <si>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</si>
  <si>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</si>
  <si>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</si>
  <si>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</si>
  <si>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</si>
  <si>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</si>
  <si>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</si>
  <si>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</si>
  <si>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</si>
  <si>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</si>
  <si>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</si>
  <si>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</si>
  <si>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</si>
  <si>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</si>
  <si>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</si>
  <si>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</si>
  <si>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</si>
  <si>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</si>
  <si>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</si>
  <si>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</si>
  <si>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</si>
  <si>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</si>
  <si>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</si>
  <si>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</si>
  <si>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</si>
  <si>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</si>
  <si>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</si>
  <si>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</si>
  <si>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</si>
  <si>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</si>
  <si>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</si>
  <si>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</si>
  <si>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</si>
  <si>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</si>
  <si>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</si>
  <si>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</si>
  <si>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</si>
  <si>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</si>
  <si>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</si>
  <si>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</si>
  <si>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</si>
  <si>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</si>
  <si>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</si>
  <si>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</si>
  <si>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</si>
  <si>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</si>
  <si>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</si>
  <si>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</si>
  <si>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</si>
  <si>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</si>
  <si>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</si>
  <si>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</si>
  <si>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</si>
  <si>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</si>
  <si>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</si>
  <si>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</si>
  <si>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</si>
  <si>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</si>
  <si>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</si>
  <si>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</si>
  <si>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</si>
  <si>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</si>
  <si>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</si>
  <si>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</si>
  <si>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</si>
  <si>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</si>
  <si>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</si>
  <si>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</si>
  <si>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</si>
  <si>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</si>
  <si>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</si>
  <si>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</si>
  <si>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</si>
  <si>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</si>
  <si>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</si>
  <si>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</si>
  <si>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</si>
  <si>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</si>
  <si>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</si>
  <si>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</si>
  <si>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</si>
  <si>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</si>
  <si>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</si>
  <si>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</si>
  <si>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</si>
  <si>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</si>
  <si>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</si>
  <si>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</si>
  <si>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</si>
  <si>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</si>
  <si>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</si>
  <si>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</si>
  <si>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</si>
  <si>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</si>
  <si>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</si>
  <si>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</si>
  <si>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</si>
  <si>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</si>
  <si>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</si>
  <si>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</si>
  <si>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</si>
  <si>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</si>
  <si>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</si>
  <si>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</si>
  <si>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</si>
  <si>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</si>
  <si>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</si>
  <si>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</si>
  <si>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</si>
  <si>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</si>
  <si>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</si>
  <si>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</si>
  <si>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</si>
  <si>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</si>
  <si>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</si>
  <si>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</si>
  <si>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</si>
  <si>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</si>
  <si>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</si>
  <si>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</si>
  <si>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</si>
  <si>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</si>
  <si>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</si>
  <si>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</si>
  <si>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</si>
  <si>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</si>
  <si>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</si>
  <si>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</si>
  <si>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</si>
  <si>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</si>
  <si>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</si>
  <si>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</si>
  <si>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</si>
  <si>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</si>
  <si>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</si>
  <si>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</si>
  <si>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</si>
  <si>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</si>
  <si>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</si>
  <si>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</si>
  <si>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</si>
  <si>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</si>
  <si>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</si>
  <si>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</si>
  <si>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</si>
  <si>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</si>
  <si>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</si>
  <si>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</si>
  <si>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</si>
  <si>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</si>
  <si>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</si>
  <si>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</si>
  <si>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</si>
  <si>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</si>
  <si>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</si>
  <si>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</si>
  <si>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</si>
  <si>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</si>
  <si>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</si>
  <si>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</si>
  <si>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</si>
  <si>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</si>
  <si>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</si>
  <si>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</si>
  <si>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</si>
  <si>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</si>
  <si>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</si>
  <si>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</si>
  <si>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</si>
  <si>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</si>
  <si>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</si>
  <si>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</si>
  <si>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</si>
  <si>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</si>
  <si>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</si>
  <si>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</si>
  <si>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</si>
  <si>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</si>
  <si>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</si>
  <si>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</si>
  <si>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</si>
  <si>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</si>
  <si>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</si>
  <si>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</si>
  <si>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</si>
  <si>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</si>
  <si>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</si>
  <si>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</si>
  <si>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</si>
  <si>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</si>
  <si>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</si>
  <si>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</si>
  <si>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</si>
  <si>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</si>
  <si>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</si>
  <si>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</si>
  <si>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</si>
  <si>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</si>
  <si>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</si>
  <si>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</si>
  <si>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</si>
  <si>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</si>
  <si>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</si>
  <si>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</si>
  <si>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</si>
  <si>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</si>
  <si>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</si>
  <si>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</si>
  <si>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</si>
  <si>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</si>
  <si>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</si>
  <si>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</si>
  <si>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</si>
  <si>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</si>
  <si>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</si>
  <si>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</si>
  <si>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</si>
  <si>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</si>
  <si>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</si>
  <si>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</si>
  <si>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</si>
  <si>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</si>
  <si>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</si>
  <si>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</si>
  <si>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</si>
  <si>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</si>
  <si>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</si>
  <si>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</si>
  <si>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</si>
  <si>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</si>
  <si>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</si>
  <si>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</si>
  <si>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</si>
  <si>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</si>
  <si>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</si>
  <si>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</si>
  <si>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</si>
  <si>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</si>
  <si>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</si>
  <si>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</si>
  <si>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</si>
  <si>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</si>
  <si>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</si>
  <si>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</si>
  <si>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</si>
  <si>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</si>
  <si>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</si>
  <si>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</si>
  <si>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</si>
  <si>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</si>
  <si>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</si>
  <si>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</si>
  <si>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</si>
  <si>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</si>
  <si>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</si>
  <si>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</si>
  <si>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</si>
  <si>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</si>
  <si>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</si>
  <si>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</si>
  <si>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</si>
  <si>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</si>
  <si>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</si>
  <si>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</si>
  <si>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</si>
  <si>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</si>
  <si>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</si>
  <si>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</si>
  <si>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</si>
  <si>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</si>
  <si>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</si>
  <si>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</si>
  <si>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</si>
  <si>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</si>
  <si>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</si>
  <si>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</si>
  <si>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</si>
  <si>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</si>
  <si>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</si>
  <si>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</si>
  <si>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</si>
  <si>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</si>
  <si>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</si>
  <si>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</si>
  <si>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</si>
  <si>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</si>
  <si>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</si>
  <si>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</si>
  <si>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</si>
  <si>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</si>
  <si>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</si>
  <si>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</si>
  <si>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</si>
  <si>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</si>
  <si>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</si>
  <si>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</si>
  <si>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</si>
  <si>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</si>
  <si>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</si>
  <si>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</si>
  <si>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</si>
  <si>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</si>
  <si>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</si>
  <si>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</si>
  <si>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</si>
  <si>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</si>
  <si>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</si>
  <si>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</si>
  <si>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</si>
  <si>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</si>
  <si>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</si>
  <si>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</si>
  <si>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</si>
  <si>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</si>
  <si>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</si>
  <si>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</si>
  <si>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</si>
  <si>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</si>
  <si>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</si>
  <si>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</si>
  <si>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</si>
  <si>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</si>
  <si>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</si>
  <si>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</si>
  <si>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</si>
  <si>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</si>
  <si>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</si>
  <si>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</si>
  <si>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</si>
  <si>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</si>
  <si>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</si>
  <si>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</si>
  <si>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</si>
  <si>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</si>
  <si>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</si>
  <si>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</si>
  <si>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</si>
  <si>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</si>
  <si>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</si>
  <si>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</si>
  <si>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</si>
  <si>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</si>
  <si>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</si>
  <si>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</si>
  <si>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</si>
  <si>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</si>
  <si>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</si>
  <si>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</si>
  <si>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</si>
  <si>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</si>
  <si>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</si>
  <si>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</si>
  <si>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</si>
  <si>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</si>
  <si>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</si>
  <si>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</si>
  <si>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</si>
  <si>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</si>
  <si>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</si>
  <si>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</si>
  <si>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</si>
  <si>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</si>
  <si>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</si>
  <si>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</si>
  <si>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</si>
  <si>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</si>
  <si>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</si>
  <si>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</si>
  <si>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</si>
  <si>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</si>
  <si>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</si>
  <si>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</si>
  <si>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</si>
  <si>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</si>
  <si>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</si>
  <si>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</si>
  <si>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</si>
  <si>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</si>
  <si>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</si>
  <si>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</si>
  <si>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</si>
  <si>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</si>
  <si>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</si>
  <si>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</si>
  <si>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</si>
  <si>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</si>
  <si>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</si>
  <si>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</si>
  <si>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</si>
  <si>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</si>
  <si>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</si>
  <si>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</si>
  <si>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</si>
  <si>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</si>
  <si>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</si>
  <si>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</si>
  <si>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</si>
  <si>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</si>
  <si>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</si>
  <si>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</si>
  <si>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</si>
  <si>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</si>
  <si>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</si>
  <si>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</si>
  <si>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</si>
  <si>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</si>
  <si>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</si>
  <si>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</si>
  <si>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</si>
  <si>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</si>
  <si>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</si>
  <si>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</si>
  <si>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</si>
  <si>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</si>
  <si>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</si>
  <si>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</si>
  <si>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</si>
  <si>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</si>
  <si>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</si>
  <si>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</si>
  <si>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</si>
  <si>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</si>
  <si>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</si>
  <si>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</si>
  <si>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</si>
  <si>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</si>
  <si>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</si>
  <si>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</si>
  <si>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</si>
  <si>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</si>
  <si>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</si>
  <si>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</si>
  <si>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</si>
  <si>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</si>
  <si>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</si>
  <si>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</si>
  <si>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</si>
  <si>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</si>
  <si>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</si>
  <si>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</si>
  <si>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</si>
  <si>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</si>
  <si>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</si>
  <si>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</si>
  <si>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</si>
  <si>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</si>
  <si>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</si>
  <si>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</si>
  <si>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</si>
  <si>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</si>
  <si>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</si>
  <si>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</si>
  <si>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</si>
  <si>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</si>
  <si>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</si>
  <si>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</si>
  <si>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</si>
  <si>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</si>
  <si>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</si>
  <si>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</si>
  <si>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</si>
  <si>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</si>
  <si>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</si>
  <si>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</si>
  <si>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</si>
  <si>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</si>
  <si>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</si>
  <si>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</si>
  <si>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</si>
  <si>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</si>
  <si>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</si>
  <si>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</si>
  <si>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</si>
  <si>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</si>
  <si>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</si>
  <si>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</si>
  <si>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</si>
  <si>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</si>
  <si>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</si>
  <si>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</si>
  <si>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</si>
  <si>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</si>
  <si>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</si>
  <si>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</si>
  <si>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</si>
  <si>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</si>
  <si>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</si>
  <si>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</si>
  <si>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</si>
  <si>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</si>
  <si>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</si>
  <si>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</si>
  <si>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</si>
  <si>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</si>
  <si>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</si>
  <si>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</si>
  <si>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</si>
  <si>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</si>
  <si>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</si>
  <si>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</si>
  <si>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</si>
  <si>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</si>
  <si>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</si>
  <si>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</si>
  <si>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</si>
  <si>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</si>
  <si>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</si>
  <si>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</si>
  <si>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</si>
  <si>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</si>
  <si>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</si>
  <si>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</si>
  <si>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</si>
  <si>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</si>
  <si>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</si>
  <si>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</si>
  <si>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</si>
  <si>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</si>
  <si>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</si>
  <si>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</si>
  <si>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</si>
  <si>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</si>
  <si>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</si>
  <si>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</si>
  <si>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</si>
  <si>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</si>
  <si>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</si>
  <si>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</si>
  <si>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</si>
  <si>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</si>
  <si>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</si>
  <si>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</si>
  <si>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</si>
  <si>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</si>
  <si>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</si>
  <si>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</si>
  <si>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</si>
  <si>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</si>
  <si>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</si>
  <si>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</si>
  <si>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</si>
  <si>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</si>
  <si>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</si>
  <si>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</si>
  <si>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</si>
  <si>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</si>
  <si>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</si>
  <si>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</si>
  <si>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</si>
  <si>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</si>
  <si>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</si>
  <si>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</si>
  <si>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</si>
  <si>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</si>
  <si>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</si>
  <si>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</si>
  <si>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</si>
  <si>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</si>
  <si>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</si>
  <si>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</si>
  <si>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</si>
  <si>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</si>
  <si>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</si>
  <si>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</si>
  <si>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</si>
  <si>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</si>
  <si>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</si>
  <si>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</si>
  <si>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</si>
  <si>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</si>
  <si>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</si>
  <si>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</si>
  <si>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</si>
  <si>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</si>
  <si>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</si>
  <si>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</si>
  <si>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</si>
  <si>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</si>
  <si>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</si>
  <si>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</si>
  <si>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</si>
  <si>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</si>
  <si>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</si>
  <si>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</si>
  <si>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</si>
  <si>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</si>
  <si>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</si>
  <si>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</si>
  <si>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</si>
  <si>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</si>
  <si>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</si>
  <si>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</si>
  <si>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</si>
  <si>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</si>
  <si>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</si>
  <si>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</si>
  <si>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</si>
  <si>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</si>
  <si>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</si>
  <si>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</si>
  <si>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</si>
  <si>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</si>
  <si>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</si>
  <si>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</si>
  <si>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</si>
  <si>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</si>
  <si>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</si>
  <si>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</si>
  <si>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</si>
  <si>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</si>
  <si>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</si>
  <si>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</si>
  <si>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</si>
  <si>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</si>
  <si>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</si>
  <si>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</si>
  <si>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</si>
  <si>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</si>
  <si>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</si>
  <si>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</si>
  <si>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</si>
  <si>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</si>
  <si>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</si>
  <si>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</si>
  <si>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</si>
  <si>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</si>
  <si>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</si>
  <si>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</si>
  <si>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</si>
  <si>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</si>
  <si>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</si>
  <si>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</si>
  <si>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</si>
  <si>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</si>
  <si>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</si>
  <si>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</si>
  <si>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</si>
  <si>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</si>
  <si>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</si>
  <si>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</si>
  <si>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</si>
  <si>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</si>
  <si>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</si>
  <si>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</si>
  <si>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</si>
  <si>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</si>
  <si>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</si>
  <si>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</si>
  <si>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</si>
  <si>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</si>
  <si>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</si>
  <si>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</si>
  <si>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</si>
  <si>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</si>
  <si>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</si>
  <si>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</si>
  <si>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</si>
  <si>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</si>
  <si>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</si>
  <si>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</si>
  <si>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</si>
  <si>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</si>
  <si>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</si>
  <si>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</si>
  <si>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</si>
  <si>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</si>
  <si>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</si>
  <si>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</si>
  <si>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</si>
  <si>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</si>
  <si>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</si>
  <si>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</si>
  <si>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</si>
  <si>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</si>
  <si>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</si>
  <si>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</si>
  <si>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</si>
  <si>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</si>
  <si>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</si>
  <si>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</si>
  <si>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</si>
  <si>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</si>
  <si>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</si>
  <si>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</si>
  <si>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</si>
  <si>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</si>
  <si>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</si>
  <si>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</si>
  <si>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</si>
  <si>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</si>
  <si>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</si>
  <si>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</si>
  <si>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</si>
  <si>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</si>
  <si>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</si>
  <si>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</si>
  <si>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</si>
  <si>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</si>
  <si>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</si>
  <si>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</si>
  <si>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</si>
  <si>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</si>
  <si>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</si>
  <si>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</si>
  <si>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</si>
  <si>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</si>
  <si>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</si>
  <si>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</si>
  <si>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</si>
  <si>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</si>
  <si>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</si>
  <si>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</si>
  <si>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</si>
  <si>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</si>
  <si>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</si>
  <si>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</si>
  <si>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</si>
  <si>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</si>
  <si>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</si>
  <si>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</si>
  <si>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</si>
  <si>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</si>
  <si>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</si>
  <si>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</si>
  <si>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</si>
  <si>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</si>
  <si>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</si>
  <si>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</si>
  <si>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</si>
  <si>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</si>
  <si>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</si>
  <si>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</si>
  <si>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</si>
  <si>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</si>
  <si>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</si>
  <si>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</si>
  <si>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</si>
  <si>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</si>
  <si>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</si>
  <si>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</si>
  <si>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</si>
  <si>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</si>
  <si>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</si>
  <si>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</si>
  <si>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</si>
  <si>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</si>
  <si>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</si>
  <si>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</si>
  <si>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</si>
  <si>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</si>
  <si>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</si>
  <si>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</si>
  <si>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</si>
  <si>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</si>
  <si>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</si>
  <si>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</si>
  <si>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</si>
  <si>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</si>
  <si>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</si>
  <si>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</si>
  <si>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</si>
  <si>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</si>
  <si>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</si>
  <si>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</si>
  <si>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</si>
  <si>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</si>
  <si>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</si>
  <si>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</si>
  <si>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</si>
  <si>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</si>
  <si>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</si>
  <si>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</si>
  <si>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</si>
  <si>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</si>
  <si>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</si>
  <si>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</si>
  <si>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</si>
  <si>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</si>
  <si>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</si>
  <si>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</si>
  <si>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</si>
  <si>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</si>
  <si>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</si>
  <si>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</si>
  <si>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</si>
  <si>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</si>
  <si>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</si>
  <si>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</si>
  <si>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</si>
  <si>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</si>
  <si>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</si>
  <si>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</si>
  <si>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</si>
  <si>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</si>
  <si>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</si>
  <si>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</si>
  <si>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</si>
  <si>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</si>
  <si>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</si>
  <si>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</si>
  <si>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</si>
  <si>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</si>
  <si>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</si>
  <si>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</si>
  <si>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</si>
  <si>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</si>
  <si>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</si>
  <si>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</si>
  <si>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</si>
  <si>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</si>
  <si>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</si>
  <si>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</si>
  <si>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</si>
  <si>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</si>
  <si>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</si>
  <si>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</si>
  <si>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</si>
  <si>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</si>
  <si>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</si>
  <si>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</si>
  <si>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</si>
  <si>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</si>
  <si>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</si>
  <si>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</si>
  <si>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</si>
  <si>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</si>
  <si>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</si>
  <si>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</si>
  <si>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</si>
  <si>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</si>
  <si>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</si>
  <si>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</si>
  <si>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</si>
  <si>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</si>
  <si>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</si>
  <si>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</si>
  <si>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</si>
  <si>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</si>
  <si>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</si>
  <si>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</si>
  <si>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</si>
  <si>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</si>
  <si>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</si>
  <si>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</si>
  <si>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</si>
  <si>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</si>
  <si>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</si>
  <si>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</si>
  <si>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</si>
  <si>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</si>
  <si>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</si>
  <si>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</si>
  <si>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</si>
  <si>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</si>
  <si>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</si>
  <si>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</si>
  <si>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</si>
  <si>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</si>
  <si>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</si>
  <si>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</si>
  <si>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</si>
  <si>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</si>
  <si>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</si>
  <si>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</si>
  <si>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</si>
  <si>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</si>
  <si>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</si>
  <si>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</si>
  <si>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</si>
  <si>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</si>
  <si>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</si>
  <si>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</si>
  <si>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</si>
  <si>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</si>
  <si>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</si>
  <si>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</si>
  <si>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</si>
  <si>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</si>
  <si>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</si>
  <si>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</si>
  <si>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</si>
  <si>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</si>
  <si>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</si>
  <si>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</si>
  <si>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</si>
  <si>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</si>
  <si>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</si>
  <si>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</si>
  <si>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</si>
  <si>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</si>
  <si>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</si>
  <si>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</si>
  <si>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</si>
  <si>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</si>
  <si>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</si>
  <si>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</si>
  <si>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</si>
  <si>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</si>
  <si>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</si>
  <si>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</si>
  <si>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</si>
  <si>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</si>
  <si>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</si>
  <si>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</si>
  <si>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</si>
  <si>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</si>
  <si>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</si>
  <si>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</si>
  <si>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</si>
  <si>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</si>
  <si>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</si>
  <si>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</si>
  <si>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</si>
  <si>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</si>
  <si>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</si>
  <si>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</si>
  <si>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</si>
  <si>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</si>
  <si>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</si>
  <si>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</si>
  <si>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</si>
  <si>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</si>
  <si>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</si>
  <si>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</si>
  <si>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</si>
  <si>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</si>
  <si>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</si>
  <si>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</si>
  <si>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</si>
  <si>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</si>
  <si>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</si>
  <si>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</si>
  <si>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</si>
  <si>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</si>
  <si>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</si>
  <si>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</si>
  <si>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</si>
  <si>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</si>
  <si>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</si>
  <si>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</si>
  <si>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</si>
  <si>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</si>
  <si>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</si>
  <si>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</si>
  <si>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</si>
  <si>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</si>
  <si>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</si>
  <si>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</si>
  <si>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</si>
  <si>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</si>
  <si>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</si>
  <si>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</si>
  <si>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</si>
  <si>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</si>
  <si>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</si>
  <si>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</si>
  <si>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</si>
  <si>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</si>
  <si>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</si>
  <si>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</si>
  <si>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</si>
  <si>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</si>
  <si>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</si>
  <si>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</si>
  <si>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</si>
  <si>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</si>
  <si>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</si>
  <si>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</si>
  <si>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</si>
  <si>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</si>
  <si>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</si>
  <si>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</si>
  <si>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</si>
  <si>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</si>
  <si>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</si>
  <si>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</si>
  <si>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</si>
  <si>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</si>
  <si>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</si>
  <si>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</si>
  <si>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</si>
  <si>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</si>
  <si>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</si>
  <si>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</si>
  <si>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</si>
  <si>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</si>
  <si>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</si>
  <si>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</si>
  <si>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</si>
  <si>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</si>
  <si>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</si>
  <si>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</si>
  <si>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</si>
  <si>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</si>
  <si>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</si>
  <si>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</si>
  <si>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</si>
  <si>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</si>
  <si>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</si>
  <si>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</si>
  <si>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</si>
  <si>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</si>
  <si>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</si>
  <si>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</si>
  <si>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</si>
  <si>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</si>
  <si>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</si>
  <si>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</si>
  <si>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</si>
  <si>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</si>
  <si>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</si>
  <si>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</si>
  <si>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</si>
  <si>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</si>
  <si>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</si>
  <si>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</si>
  <si>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</si>
  <si>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</si>
  <si>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</si>
  <si>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</si>
  <si>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</si>
  <si>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</si>
  <si>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</si>
  <si>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</si>
  <si>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</si>
  <si>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</si>
  <si>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</si>
  <si>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</si>
  <si>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</si>
  <si>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</si>
  <si>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</si>
  <si>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</si>
  <si>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</si>
  <si>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</si>
  <si>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</si>
  <si>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</si>
  <si>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</si>
  <si>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</si>
  <si>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</si>
  <si>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</si>
  <si>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</si>
  <si>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</si>
  <si>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</si>
  <si>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</si>
  <si>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</si>
  <si>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</si>
  <si>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</si>
  <si>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</si>
  <si>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</si>
  <si>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</si>
  <si>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</si>
  <si>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</si>
  <si>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</si>
  <si>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</si>
  <si>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</si>
  <si>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</si>
  <si>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</si>
  <si>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</si>
  <si>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</si>
  <si>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</si>
  <si>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</si>
  <si>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</si>
  <si>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</si>
  <si>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</si>
  <si>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</si>
  <si>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</si>
  <si>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</si>
  <si>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</si>
  <si>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</si>
  <si>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</si>
  <si>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</si>
  <si>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</si>
  <si>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</si>
  <si>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</si>
  <si>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</si>
  <si>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</si>
  <si>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</si>
  <si>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</si>
  <si>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</si>
  <si>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</si>
  <si>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</si>
  <si>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</si>
  <si>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</si>
  <si>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</si>
  <si>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</si>
  <si>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</si>
  <si>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</si>
  <si>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</si>
  <si>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</si>
  <si>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</si>
  <si>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</si>
  <si>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</si>
  <si>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</si>
  <si>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</si>
  <si>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</si>
  <si>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</si>
  <si>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</si>
  <si>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</si>
  <si>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</si>
  <si>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</si>
  <si>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</si>
  <si>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</si>
  <si>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</si>
  <si>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</si>
  <si>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</si>
  <si>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</si>
  <si>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</si>
  <si>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</si>
  <si>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</si>
  <si>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</si>
  <si>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</si>
  <si>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</si>
  <si>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</si>
  <si>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</si>
  <si>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</si>
  <si>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</si>
  <si>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</si>
  <si>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</si>
  <si>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</si>
  <si>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</si>
  <si>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</si>
  <si>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</si>
  <si>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</si>
  <si>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</si>
  <si>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</si>
  <si>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</si>
  <si>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</si>
  <si>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</si>
  <si>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</si>
  <si>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</si>
  <si>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</si>
  <si>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</si>
  <si>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</si>
  <si>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</si>
  <si>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</si>
  <si>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</si>
  <si>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</si>
  <si>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</si>
  <si>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</si>
  <si>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</si>
  <si>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</si>
  <si>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</si>
  <si>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</si>
  <si>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</si>
  <si>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</si>
  <si>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</si>
  <si>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</si>
  <si>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</si>
  <si>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</si>
  <si>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</si>
  <si>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</si>
  <si>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</si>
  <si>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</si>
  <si>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</si>
  <si>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</si>
  <si>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</si>
  <si>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</si>
  <si>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</si>
  <si>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</si>
  <si>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</si>
  <si>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</si>
  <si>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</si>
  <si>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</si>
  <si>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</si>
  <si>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</si>
  <si>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</si>
  <si>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</si>
  <si>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</si>
  <si>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</si>
  <si>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</si>
  <si>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</si>
  <si>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</si>
  <si>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</si>
  <si>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</si>
  <si>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</si>
  <si>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</si>
  <si>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</si>
  <si>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</si>
  <si>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</si>
  <si>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</si>
  <si>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</si>
  <si>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</si>
  <si>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</si>
  <si>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</si>
  <si>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</si>
  <si>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</si>
  <si>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</si>
  <si>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</si>
  <si>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</si>
  <si>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</si>
  <si>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</si>
  <si>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</si>
  <si>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</si>
  <si>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</si>
  <si>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</si>
  <si>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</si>
  <si>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</si>
  <si>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</si>
  <si>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</si>
  <si>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</si>
  <si>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</si>
  <si>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</si>
  <si>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</si>
  <si>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</si>
  <si>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</si>
  <si>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</si>
  <si>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</si>
  <si>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</si>
  <si>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</si>
  <si>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</si>
  <si>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</si>
  <si>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</si>
  <si>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</si>
  <si>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</si>
  <si>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</si>
  <si>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</si>
  <si>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</si>
  <si>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</si>
  <si>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</si>
  <si>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</si>
  <si>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</si>
  <si>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</si>
  <si>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</si>
  <si>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</si>
  <si>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</si>
  <si>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</si>
  <si>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</si>
  <si>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</si>
  <si>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</si>
  <si>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</si>
  <si>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</si>
  <si>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</si>
  <si>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</si>
  <si>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</si>
  <si>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</si>
  <si>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</si>
  <si>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</si>
  <si>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</si>
  <si>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</si>
  <si>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</si>
  <si>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</si>
  <si>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</si>
  <si>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</si>
  <si>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</si>
  <si>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</si>
  <si>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</si>
  <si>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</si>
  <si>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</si>
  <si>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</si>
  <si>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</si>
  <si>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</si>
  <si>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</si>
  <si>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</si>
  <si>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</si>
  <si>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</si>
  <si>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</si>
  <si>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</si>
  <si>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</si>
  <si>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</si>
  <si>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</si>
  <si>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</si>
  <si>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</si>
  <si>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</si>
  <si>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</si>
  <si>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</si>
  <si>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</si>
  <si>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</si>
  <si>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</si>
  <si>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</si>
  <si>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</si>
  <si>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</si>
  <si>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</si>
  <si>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</si>
  <si>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</si>
  <si>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</si>
  <si>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</si>
  <si>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</si>
  <si>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</si>
  <si>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</si>
  <si>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</si>
  <si>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</si>
  <si>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</si>
  <si>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</si>
  <si>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</si>
  <si>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</si>
  <si>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</si>
  <si>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</si>
  <si>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</si>
  <si>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</si>
  <si>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</si>
  <si>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</si>
  <si>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</si>
  <si>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</si>
  <si>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</si>
  <si>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</si>
  <si>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</si>
  <si>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</si>
  <si>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</si>
  <si>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</si>
  <si>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</si>
  <si>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</si>
  <si>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</si>
  <si>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</si>
  <si>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</si>
  <si>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</si>
  <si>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</si>
  <si>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</si>
  <si>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</si>
  <si>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</si>
  <si>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</si>
  <si>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</si>
  <si>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</si>
  <si>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</si>
  <si>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</si>
  <si>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</si>
  <si>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</si>
  <si>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</si>
  <si>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</si>
  <si>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</si>
  <si>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</si>
  <si>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</si>
  <si>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</si>
  <si>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</si>
  <si>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</si>
  <si>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</si>
  <si>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</si>
  <si>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</si>
  <si>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</si>
  <si>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</si>
  <si>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</si>
  <si>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</si>
  <si>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</si>
  <si>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</si>
  <si>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</si>
  <si>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</si>
  <si>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</si>
  <si>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</si>
  <si>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</si>
  <si>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</si>
  <si>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</si>
  <si>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</si>
  <si>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</si>
  <si>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</si>
  <si>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</si>
  <si>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</si>
  <si>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</si>
  <si>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</si>
  <si>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</si>
  <si>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</si>
  <si>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</si>
  <si>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</si>
  <si>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</si>
  <si>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</si>
  <si>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</si>
  <si>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</si>
  <si>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</si>
  <si>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</si>
  <si>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</si>
  <si>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</si>
  <si>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</si>
  <si>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</si>
  <si>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</si>
  <si>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</si>
  <si>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</si>
  <si>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</si>
  <si>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</si>
  <si>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</si>
  <si>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</si>
  <si>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</si>
  <si>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</si>
  <si>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</si>
  <si>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</si>
  <si>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</si>
  <si>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</si>
  <si>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</si>
  <si>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</si>
  <si>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</si>
  <si>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</si>
  <si>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</si>
  <si>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</si>
  <si>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</si>
  <si>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</si>
  <si>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</si>
  <si>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</si>
  <si>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</si>
  <si>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</si>
  <si>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</si>
  <si>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</si>
  <si>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</si>
  <si>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</si>
  <si>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</si>
  <si>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</si>
  <si>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</si>
  <si>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</si>
  <si>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</si>
  <si>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</si>
  <si>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</si>
  <si>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</si>
  <si>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</si>
  <si>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</si>
  <si>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</si>
  <si>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</si>
  <si>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</si>
  <si>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</si>
  <si>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</si>
  <si>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</si>
  <si>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</si>
  <si>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</si>
  <si>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</si>
  <si>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</si>
  <si>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</si>
  <si>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</si>
  <si>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</si>
  <si>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</si>
  <si>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</si>
  <si>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</si>
  <si>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</si>
  <si>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</si>
  <si>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</si>
  <si>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</si>
  <si>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</si>
  <si>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</si>
  <si>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</si>
  <si>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</si>
  <si>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</si>
  <si>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</si>
  <si>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</si>
  <si>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</si>
  <si>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</si>
  <si>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</si>
  <si>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</si>
  <si>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</si>
  <si>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</si>
  <si>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</si>
  <si>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</si>
  <si>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</si>
  <si>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</si>
  <si>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</si>
  <si>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</si>
  <si>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</si>
  <si>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</si>
  <si>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</si>
  <si>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</si>
  <si>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</si>
  <si>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</si>
  <si>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</si>
  <si>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</si>
  <si>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</si>
  <si>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</si>
  <si>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</si>
  <si>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</si>
  <si>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</si>
  <si>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</si>
  <si>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</si>
  <si>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</si>
  <si>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</si>
  <si>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</si>
  <si>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</si>
  <si>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</si>
  <si>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</si>
  <si>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</si>
  <si>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</si>
  <si>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</si>
  <si>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</si>
  <si>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</si>
  <si>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</si>
  <si>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</si>
  <si>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</si>
  <si>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</si>
  <si>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</si>
  <si>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</si>
  <si>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</si>
  <si>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</si>
  <si>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</si>
  <si>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</si>
  <si>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</si>
  <si>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</si>
  <si>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</si>
  <si>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</si>
  <si>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</si>
  <si>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</si>
  <si>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</si>
  <si>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</si>
  <si>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</si>
  <si>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</si>
  <si>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</si>
  <si>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</si>
  <si>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</si>
  <si>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</si>
  <si>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</si>
  <si>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</si>
  <si>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</si>
  <si>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</si>
  <si>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</si>
  <si>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</si>
  <si>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</si>
  <si>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</si>
  <si>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</si>
  <si>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</si>
  <si>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</si>
  <si>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</si>
  <si>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</si>
  <si>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</si>
  <si>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</si>
  <si>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</si>
  <si>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</si>
  <si>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</si>
  <si>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</si>
  <si>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</si>
  <si>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</si>
  <si>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</si>
  <si>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</si>
  <si>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</si>
  <si>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</si>
  <si>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</si>
  <si>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</si>
  <si>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</si>
  <si>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</si>
  <si>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</si>
  <si>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</si>
  <si>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</si>
  <si>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</si>
  <si>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</si>
  <si>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</si>
  <si>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</si>
  <si>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</si>
  <si>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</si>
  <si>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</si>
  <si>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</si>
  <si>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</si>
  <si>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</si>
  <si>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</si>
  <si>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</si>
  <si>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</si>
  <si>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</si>
  <si>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</si>
  <si>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</si>
  <si>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</si>
  <si>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</si>
  <si>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</si>
  <si>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</si>
  <si>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</si>
  <si>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</si>
  <si>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</si>
  <si>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</si>
  <si>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</si>
  <si>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</si>
  <si>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</si>
  <si>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</si>
  <si>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</si>
  <si>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</si>
  <si>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</si>
  <si>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</si>
  <si>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</si>
  <si>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</si>
  <si>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</si>
  <si>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</si>
  <si>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</si>
  <si>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</si>
  <si>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</si>
  <si>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</si>
  <si>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</si>
  <si>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</si>
  <si>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</si>
  <si>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</si>
  <si>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</si>
  <si>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</si>
  <si>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</si>
  <si>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</si>
  <si>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</si>
  <si>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</si>
  <si>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</si>
  <si>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</si>
  <si>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</si>
  <si>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</si>
  <si>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</si>
  <si>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</si>
  <si>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</si>
  <si>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</si>
  <si>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</si>
  <si>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</si>
  <si>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</si>
  <si>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</si>
  <si>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</si>
  <si>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</si>
  <si>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</si>
  <si>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</si>
  <si>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</si>
  <si>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</si>
  <si>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</si>
  <si>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</si>
  <si>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</si>
  <si>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</si>
  <si>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</si>
  <si>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</si>
  <si>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</si>
  <si>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</si>
  <si>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</si>
  <si>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</si>
  <si>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</si>
  <si>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</si>
  <si>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</si>
  <si>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</si>
  <si>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</si>
  <si>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</si>
  <si>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</si>
  <si>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</si>
  <si>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</si>
  <si>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</si>
  <si>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</si>
  <si>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</si>
  <si>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</si>
  <si>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</si>
  <si>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</si>
  <si>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</si>
  <si>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</si>
  <si>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</si>
  <si>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</si>
  <si>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</si>
  <si>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</si>
  <si>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</si>
  <si>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</si>
  <si>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</si>
  <si>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</si>
  <si>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</si>
  <si>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</si>
  <si>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</si>
  <si>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</si>
  <si>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</si>
  <si>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</si>
  <si>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</si>
  <si>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</si>
  <si>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</si>
  <si>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</si>
  <si>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</si>
  <si>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</si>
  <si>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</si>
  <si>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</si>
  <si>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</si>
  <si>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</si>
  <si>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</si>
  <si>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</si>
  <si>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</si>
  <si>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</si>
  <si>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</si>
  <si>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</si>
  <si>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</si>
  <si>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</si>
  <si>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</si>
  <si>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</si>
  <si>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</si>
  <si>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</si>
  <si>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</si>
  <si>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</si>
  <si>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</si>
  <si>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</si>
  <si>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</si>
  <si>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</si>
  <si>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</si>
  <si>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</si>
  <si>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</si>
  <si>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</si>
  <si>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</si>
  <si>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</si>
  <si>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</si>
  <si>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</si>
  <si>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</si>
  <si>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</si>
  <si>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</si>
  <si>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</si>
  <si>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</si>
  <si>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</si>
  <si>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</si>
  <si>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</si>
  <si>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</si>
  <si>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</si>
  <si>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</si>
  <si>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</si>
  <si>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</si>
  <si>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</si>
  <si>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</si>
  <si>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</si>
  <si>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</si>
  <si>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</si>
  <si>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</si>
  <si>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</si>
  <si>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</si>
  <si>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</si>
  <si>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</si>
  <si>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</si>
  <si>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</si>
  <si>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</si>
  <si>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</si>
  <si>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</si>
  <si>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</si>
  <si>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</si>
  <si>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</si>
  <si>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</si>
  <si>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</si>
  <si>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</si>
  <si>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</si>
  <si>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</si>
  <si>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</si>
  <si>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</si>
  <si>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</si>
  <si>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</si>
  <si>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</si>
  <si>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</si>
  <si>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</si>
  <si>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</si>
  <si>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</si>
  <si>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</si>
  <si>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</si>
  <si>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</si>
  <si>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</si>
  <si>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</si>
  <si>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</si>
  <si>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</si>
  <si>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</si>
  <si>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</si>
  <si>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</si>
  <si>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</si>
  <si>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</si>
  <si>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</si>
  <si>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</si>
  <si>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</si>
  <si>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</si>
  <si>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</si>
  <si>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</si>
  <si>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</si>
  <si>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</si>
  <si>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</si>
  <si>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</si>
  <si>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</si>
  <si>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</si>
  <si>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</si>
  <si>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</si>
  <si>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</si>
  <si>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</si>
  <si>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</si>
  <si>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</si>
  <si>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</si>
  <si>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</si>
  <si>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</si>
  <si>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</si>
  <si>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</si>
  <si>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</si>
  <si>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</si>
  <si>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</si>
  <si>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</si>
  <si>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</si>
  <si>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</si>
  <si>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</si>
  <si>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</si>
  <si>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</si>
  <si>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</si>
  <si>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</si>
  <si>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</si>
  <si>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</si>
  <si>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</si>
  <si>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</si>
  <si>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</si>
  <si>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</si>
  <si>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</si>
  <si>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</si>
  <si>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</si>
  <si>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</si>
  <si>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</si>
  <si>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</si>
  <si>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</si>
  <si>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</si>
  <si>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</si>
  <si>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</si>
  <si>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</si>
  <si>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</si>
  <si>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</si>
  <si>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</si>
  <si>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</si>
  <si>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</si>
  <si>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</si>
  <si>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</si>
  <si>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</si>
  <si>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</si>
  <si>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</si>
  <si>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</si>
  <si>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</si>
  <si>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</si>
  <si>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</si>
  <si>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</si>
  <si>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</si>
  <si>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</si>
  <si>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</si>
  <si>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</si>
  <si>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</si>
  <si>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</si>
  <si>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</si>
  <si>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</si>
  <si>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</si>
  <si>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</si>
  <si>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</si>
  <si>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</si>
  <si>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</si>
  <si>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</si>
  <si>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</si>
  <si>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</si>
  <si>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</si>
  <si>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</si>
  <si>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</si>
  <si>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</si>
  <si>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</si>
  <si>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</si>
  <si>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</si>
  <si>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</si>
  <si>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</si>
  <si>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</si>
  <si>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</si>
  <si>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</si>
  <si>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</si>
  <si>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</si>
  <si>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</si>
  <si>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</si>
  <si>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</si>
  <si>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</si>
  <si>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</si>
  <si>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</si>
  <si>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</si>
  <si>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</si>
  <si>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</si>
  <si>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</si>
  <si>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</si>
  <si>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</si>
  <si>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</si>
  <si>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</si>
  <si>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</si>
  <si>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</si>
  <si>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</si>
  <si>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</si>
  <si>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</si>
  <si>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</si>
  <si>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</si>
  <si>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</si>
  <si>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</si>
  <si>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</si>
  <si>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</si>
  <si>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</si>
  <si>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</si>
  <si>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</si>
  <si>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</si>
  <si>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</si>
  <si>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</si>
  <si>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</si>
  <si>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</si>
  <si>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</si>
  <si>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</si>
  <si>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</si>
  <si>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</si>
  <si>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</si>
  <si>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</si>
  <si>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</si>
  <si>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</si>
  <si>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</si>
  <si>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</si>
  <si>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</si>
  <si>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</si>
  <si>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</si>
  <si>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</si>
  <si>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</si>
  <si>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</si>
  <si>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</si>
  <si>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</si>
  <si>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</si>
  <si>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</si>
  <si>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</si>
  <si>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</si>
  <si>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</si>
  <si>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</si>
  <si>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</si>
  <si>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</si>
  <si>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</si>
  <si>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</si>
  <si>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</si>
  <si>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</si>
  <si>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</si>
  <si>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</si>
  <si>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</si>
  <si>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</si>
  <si>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</si>
  <si>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</si>
  <si>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</si>
  <si>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</si>
  <si>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</si>
  <si>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</si>
  <si>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</si>
  <si>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</si>
  <si>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</si>
  <si>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</si>
  <si>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</si>
  <si>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</si>
  <si>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</si>
  <si>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</si>
  <si>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</si>
  <si>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</si>
  <si>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</si>
  <si>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</si>
  <si>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</si>
  <si>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</si>
  <si>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</si>
  <si>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</si>
  <si>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</si>
  <si>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</si>
  <si>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</si>
  <si>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</si>
  <si>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</si>
  <si>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</si>
  <si>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</si>
  <si>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</si>
  <si>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</si>
  <si>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</si>
  <si>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</si>
  <si>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</si>
  <si>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</si>
  <si>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</si>
  <si>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</si>
  <si>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</si>
  <si>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</si>
  <si>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</si>
  <si>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</si>
  <si>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</si>
  <si>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</si>
  <si>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</si>
  <si>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</si>
  <si>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</si>
  <si>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</si>
  <si>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</si>
  <si>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</si>
  <si>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</si>
  <si>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</si>
  <si>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</si>
  <si>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</si>
  <si>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</si>
  <si>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</si>
  <si>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</si>
  <si>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</si>
  <si>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</si>
  <si>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</si>
  <si>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</si>
  <si>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</si>
  <si>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</si>
  <si>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</si>
  <si>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</si>
  <si>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</si>
  <si>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</si>
  <si>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</si>
  <si>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</si>
  <si>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</si>
  <si>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</si>
  <si>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</si>
  <si>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</si>
  <si>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</si>
  <si>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</si>
  <si>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</si>
  <si>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</si>
  <si>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</si>
  <si>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</si>
  <si>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</si>
  <si>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</si>
  <si>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</si>
  <si>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</si>
  <si>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</si>
  <si>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</si>
  <si>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</si>
  <si>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</si>
  <si>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</si>
  <si>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</si>
  <si>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</si>
  <si>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</si>
  <si>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</si>
  <si>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</si>
  <si>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</si>
  <si>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</si>
  <si>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</si>
  <si>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</si>
  <si>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</si>
  <si>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</si>
  <si>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</si>
  <si>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</si>
  <si>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</si>
  <si>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</si>
  <si>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</si>
  <si>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</si>
  <si>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</si>
  <si>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</si>
  <si>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</si>
  <si>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</si>
  <si>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</si>
  <si>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</si>
  <si>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</si>
  <si>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</si>
  <si>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</si>
  <si>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</si>
  <si>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</si>
  <si>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</si>
  <si>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</si>
  <si>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</si>
  <si>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</si>
  <si>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</si>
  <si>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</si>
  <si>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</si>
  <si>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</si>
  <si>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</si>
  <si>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</si>
  <si>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</si>
  <si>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</si>
  <si>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</si>
  <si>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</si>
  <si>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</si>
  <si>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</si>
  <si>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</si>
  <si>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</si>
  <si>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</si>
  <si>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</si>
  <si>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</si>
  <si>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</si>
  <si>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</si>
  <si>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</si>
  <si>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</si>
  <si>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</si>
  <si>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</si>
  <si>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</si>
  <si>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</si>
  <si>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</si>
  <si>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</si>
  <si>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</si>
  <si>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</si>
  <si>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</si>
  <si>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</si>
  <si>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</si>
  <si>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</si>
  <si>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</si>
  <si>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</si>
  <si>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</si>
  <si>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</si>
  <si>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</si>
  <si>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</si>
  <si>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</si>
  <si>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</si>
  <si>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</si>
  <si>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</si>
  <si>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</si>
  <si>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</si>
  <si>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</si>
  <si>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</si>
  <si>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</si>
  <si>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</si>
  <si>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</si>
  <si>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</si>
  <si>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</si>
  <si>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</si>
  <si>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</si>
  <si>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</si>
  <si>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</si>
  <si>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</si>
  <si>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</si>
  <si>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</si>
  <si>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</si>
  <si>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</si>
  <si>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</si>
  <si>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</si>
  <si>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</si>
  <si>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</si>
  <si>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</si>
  <si>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</si>
  <si>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</si>
  <si>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</si>
  <si>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</si>
  <si>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</si>
  <si>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</si>
  <si>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</si>
  <si>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</si>
  <si>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</si>
  <si>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</si>
  <si>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</si>
  <si>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</si>
  <si>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</si>
  <si>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</si>
  <si>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</si>
  <si>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</si>
  <si>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</si>
  <si>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</si>
  <si>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</si>
  <si>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</si>
  <si>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</si>
  <si>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</si>
  <si>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</si>
  <si>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</si>
  <si>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</si>
  <si>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</si>
  <si>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</si>
  <si>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</si>
  <si>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</si>
  <si>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</si>
  <si>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</si>
  <si>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</si>
  <si>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</si>
  <si>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</si>
  <si>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</si>
  <si>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</si>
  <si>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</si>
  <si>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</si>
  <si>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</si>
  <si>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</si>
  <si>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</si>
  <si>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</si>
  <si>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</si>
  <si>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</si>
  <si>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</si>
  <si>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</si>
  <si>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</si>
  <si>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</si>
  <si>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</si>
  <si>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</si>
  <si>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</si>
  <si>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</si>
  <si>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</si>
  <si>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</si>
  <si>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</si>
  <si>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</si>
  <si>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</si>
  <si>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</si>
  <si>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</si>
  <si>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</si>
  <si>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</si>
  <si>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</si>
  <si>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</si>
  <si>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</si>
  <si>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</si>
  <si>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</si>
  <si>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</si>
  <si>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</si>
  <si>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</si>
  <si>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</si>
  <si>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</si>
  <si>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</si>
  <si>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</si>
  <si>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</si>
  <si>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</si>
  <si>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</si>
  <si>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</si>
  <si>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</si>
  <si>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</si>
  <si>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</si>
  <si>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</si>
  <si>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</si>
  <si>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</si>
  <si>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</si>
  <si>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</si>
  <si>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</si>
  <si>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</si>
  <si>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</si>
  <si>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</si>
  <si>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</si>
  <si>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</si>
  <si>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</si>
  <si>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</si>
  <si>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</si>
  <si>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</si>
  <si>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</si>
  <si>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</si>
  <si>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</si>
  <si>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</si>
  <si>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</si>
  <si>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</si>
  <si>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</si>
  <si>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</si>
  <si>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</si>
  <si>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</si>
  <si>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</si>
  <si>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</si>
  <si>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</si>
  <si>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</si>
  <si>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</si>
  <si>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</si>
  <si>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</si>
  <si>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</si>
  <si>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</si>
  <si>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</si>
  <si>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</si>
  <si>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</si>
  <si>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</si>
  <si>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</si>
  <si>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</si>
  <si>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</si>
  <si>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</si>
  <si>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</si>
  <si>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</si>
  <si>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</si>
  <si>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</si>
  <si>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</si>
  <si>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</si>
  <si>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</si>
  <si>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</si>
  <si>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</si>
  <si>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</si>
  <si>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</si>
  <si>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</si>
  <si>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</si>
  <si>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</si>
  <si>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</si>
  <si>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</si>
  <si>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</si>
  <si>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</si>
  <si>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</si>
  <si>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</si>
  <si>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</si>
  <si>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</si>
  <si>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</si>
  <si>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</si>
  <si>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</si>
  <si>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</si>
  <si>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</si>
  <si>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</si>
  <si>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</si>
  <si>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</si>
  <si>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</si>
  <si>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</si>
  <si>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</si>
  <si>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</si>
  <si>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</si>
  <si>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</si>
  <si>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</si>
  <si>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</si>
  <si>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</si>
  <si>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</si>
  <si>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</si>
  <si>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</si>
  <si>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</si>
  <si>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</si>
  <si>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</si>
  <si>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</si>
  <si>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</si>
  <si>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</si>
  <si>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</si>
  <si>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</si>
  <si>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</si>
  <si>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</si>
  <si>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</si>
  <si>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</si>
  <si>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</si>
  <si>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</si>
  <si>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</si>
  <si>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</si>
  <si>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</si>
  <si>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</si>
  <si>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</si>
  <si>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</si>
  <si>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</si>
  <si>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</si>
  <si>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</si>
  <si>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</si>
  <si>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</si>
  <si>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</si>
  <si>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</si>
  <si>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</si>
  <si>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</si>
  <si>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</si>
  <si>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</si>
  <si>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</si>
  <si>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</si>
  <si>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</si>
  <si>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</si>
  <si>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</si>
  <si>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</si>
  <si>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</si>
  <si>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</si>
  <si>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</si>
  <si>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</si>
  <si>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</si>
  <si>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</si>
  <si>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</si>
  <si>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</si>
  <si>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</si>
  <si>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</si>
  <si>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</si>
  <si>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</si>
  <si>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</si>
  <si>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</si>
  <si>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</si>
  <si>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</si>
  <si>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</si>
  <si>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</si>
  <si>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</si>
  <si>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</si>
  <si>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</si>
  <si>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</si>
  <si>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</si>
  <si>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</si>
  <si>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</si>
  <si>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</si>
  <si>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</si>
  <si>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</si>
  <si>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</si>
  <si>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</si>
  <si>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</si>
  <si>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</si>
  <si>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</si>
  <si>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</si>
  <si>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</si>
  <si>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</si>
  <si>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</si>
  <si>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</si>
  <si>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</si>
  <si>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</si>
  <si>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</si>
  <si>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</si>
  <si>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</si>
  <si>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</si>
  <si>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</si>
  <si>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</si>
  <si>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</si>
  <si>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</si>
  <si>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</si>
  <si>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</si>
  <si>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</si>
  <si>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</si>
  <si>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</si>
  <si>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</si>
  <si>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</si>
  <si>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</si>
  <si>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</si>
  <si>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</si>
  <si>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</si>
  <si>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</si>
  <si>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</si>
  <si>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</si>
  <si>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</si>
  <si>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</si>
  <si>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</si>
  <si>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</si>
  <si>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</si>
  <si>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</si>
  <si>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</si>
  <si>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</si>
  <si>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</si>
  <si>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</si>
  <si>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</si>
  <si>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</si>
  <si>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</si>
  <si>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</si>
  <si>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</si>
  <si>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</si>
  <si>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</si>
  <si>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</si>
  <si>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</si>
  <si>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</si>
  <si>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</si>
  <si>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</si>
  <si>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</si>
  <si>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</si>
  <si>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</si>
  <si>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</si>
  <si>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</si>
  <si>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</si>
  <si>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</si>
  <si>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</si>
  <si>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</si>
  <si>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</si>
  <si>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</si>
  <si>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</si>
  <si>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</si>
  <si>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</si>
  <si>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</si>
  <si>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</si>
  <si>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</si>
  <si>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</si>
  <si>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</si>
  <si>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</si>
  <si>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</si>
  <si>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</si>
  <si>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</si>
  <si>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</si>
  <si>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</si>
  <si>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</si>
  <si>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</si>
  <si>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</si>
  <si>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</si>
  <si>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</si>
  <si>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</si>
  <si>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</si>
  <si>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</si>
  <si>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</si>
  <si>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</si>
  <si>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</si>
  <si>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</si>
  <si>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</si>
  <si>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</si>
  <si>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</si>
  <si>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</si>
  <si>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</si>
  <si>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</si>
  <si>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</si>
  <si>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</si>
  <si>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</si>
  <si>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</si>
  <si>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</si>
  <si>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</si>
  <si>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</si>
  <si>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</si>
  <si>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</si>
  <si>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</si>
  <si>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</si>
  <si>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</si>
  <si>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</si>
  <si>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</si>
  <si>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</si>
  <si>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</si>
  <si>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</si>
  <si>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</si>
  <si>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</si>
  <si>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</si>
  <si>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</si>
  <si>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</si>
  <si>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</si>
  <si>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</si>
  <si>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</si>
  <si>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</si>
  <si>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</si>
  <si>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</si>
  <si>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</si>
  <si>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</si>
  <si>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</si>
  <si>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</si>
  <si>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</si>
  <si>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</si>
  <si>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</si>
  <si>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</si>
  <si>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</si>
  <si>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</si>
  <si>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</si>
  <si>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</si>
  <si>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</si>
  <si>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</si>
  <si>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</si>
  <si>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</si>
  <si>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</si>
  <si>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</si>
  <si>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</si>
  <si>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</si>
  <si>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</si>
  <si>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</si>
  <si>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</si>
  <si>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</si>
  <si>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</si>
  <si>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</si>
  <si>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</si>
  <si>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</si>
  <si>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</si>
  <si>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</si>
  <si>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</si>
  <si>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</si>
  <si>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</si>
  <si>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</si>
  <si>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</si>
  <si>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</si>
  <si>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</si>
  <si>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</si>
  <si>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</si>
  <si>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</si>
  <si>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</si>
  <si>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</si>
  <si>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</si>
  <si>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</si>
  <si>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</si>
  <si>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</si>
  <si>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</si>
  <si>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</si>
  <si>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</si>
  <si>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</si>
  <si>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</si>
  <si>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</si>
  <si>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</si>
  <si>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</si>
  <si>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</si>
  <si>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</si>
  <si>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</si>
  <si>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</si>
  <si>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</si>
  <si>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</si>
  <si>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</si>
  <si>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</si>
  <si>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</si>
  <si>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</si>
  <si>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</si>
  <si>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</si>
  <si>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</si>
  <si>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</si>
  <si>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</si>
  <si>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</si>
  <si>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</si>
  <si>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</si>
  <si>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</si>
  <si>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</si>
  <si>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</si>
  <si>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</si>
  <si>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</si>
  <si>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</si>
  <si>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</si>
  <si>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</si>
  <si>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</si>
  <si>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</si>
  <si>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</si>
  <si>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</si>
  <si>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</si>
  <si>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</si>
  <si>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</si>
  <si>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</si>
  <si>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</si>
  <si>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</si>
  <si>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</si>
  <si>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</si>
  <si>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</si>
  <si>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</si>
  <si>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</si>
  <si>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</si>
  <si>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</si>
  <si>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</si>
  <si>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</si>
  <si>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</si>
  <si>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</si>
  <si>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</si>
  <si>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</si>
  <si>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</si>
  <si>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</si>
  <si>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</si>
  <si>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</si>
  <si>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</si>
  <si>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</si>
  <si>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</si>
  <si>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</si>
  <si>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</si>
  <si>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</si>
  <si>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</si>
  <si>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</si>
  <si>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</si>
  <si>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</si>
  <si>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</si>
  <si>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</si>
  <si>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</si>
  <si>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</si>
  <si>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</si>
  <si>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</si>
  <si>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</si>
  <si>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</si>
  <si>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</si>
  <si>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</si>
  <si>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</si>
  <si>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</si>
  <si>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</si>
  <si>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</si>
  <si>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</si>
  <si>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</si>
  <si>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</si>
  <si>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</si>
  <si>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</si>
  <si>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</si>
  <si>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</si>
  <si>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</si>
  <si>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</si>
  <si>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</si>
  <si>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</si>
  <si>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</si>
  <si>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</si>
  <si>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</si>
  <si>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</si>
  <si>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</si>
  <si>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</si>
  <si>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</si>
  <si>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</si>
  <si>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</si>
  <si>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</si>
  <si>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</si>
  <si>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</si>
  <si>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</si>
  <si>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</si>
  <si>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</si>
  <si>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</si>
  <si>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</si>
  <si>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</si>
  <si>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</si>
  <si>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</si>
  <si>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</si>
  <si>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</si>
  <si>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</si>
  <si>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</si>
  <si>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</si>
  <si>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</si>
  <si>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</si>
  <si>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</si>
  <si>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</si>
  <si>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</si>
  <si>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</si>
  <si>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</si>
  <si>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</si>
  <si>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</si>
  <si>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</si>
  <si>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</si>
  <si>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</si>
  <si>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</si>
  <si>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</si>
  <si>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</si>
  <si>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</si>
  <si>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</si>
  <si>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</si>
  <si>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</si>
  <si>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</si>
  <si>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</si>
  <si>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</si>
  <si>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</si>
  <si>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</si>
  <si>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</si>
  <si>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</si>
  <si>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</si>
  <si>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</si>
  <si>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</si>
  <si>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</si>
  <si>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</si>
  <si>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</si>
  <si>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</si>
  <si>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</si>
  <si>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</si>
  <si>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</si>
  <si>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</si>
  <si>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</si>
  <si>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</si>
  <si>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</si>
  <si>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</si>
  <si>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</si>
  <si>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</si>
  <si>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</si>
  <si>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</si>
  <si>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</si>
  <si>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</si>
  <si>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</si>
  <si>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</si>
  <si>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</si>
  <si>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</si>
  <si>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</si>
  <si>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</si>
  <si>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</si>
  <si>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</si>
  <si>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</si>
  <si>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</si>
  <si>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</si>
  <si>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</si>
  <si>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</si>
  <si>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</si>
  <si>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</si>
  <si>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</si>
  <si>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</si>
  <si>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</si>
  <si>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</si>
  <si>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</si>
  <si>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</si>
  <si>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</si>
  <si>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</si>
  <si>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</si>
  <si>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</si>
  <si>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</si>
  <si>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</si>
  <si>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</si>
  <si>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</si>
  <si>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</si>
  <si>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</si>
  <si>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</si>
  <si>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</si>
  <si>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</si>
  <si>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</si>
  <si>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</si>
  <si>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</si>
  <si>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</si>
  <si>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</si>
  <si>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</si>
  <si>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</si>
  <si>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</si>
  <si>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</si>
  <si>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</si>
  <si>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</si>
  <si>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</si>
  <si>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</si>
  <si>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</si>
  <si>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</si>
  <si>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</si>
  <si>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</si>
  <si>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</si>
  <si>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</si>
  <si>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</si>
  <si>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</si>
  <si>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</si>
  <si>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</si>
  <si>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</si>
  <si>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</si>
  <si>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</si>
  <si>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</si>
  <si>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</si>
  <si>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</si>
  <si>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</si>
  <si>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</si>
  <si>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</si>
  <si>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</si>
  <si>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</si>
  <si>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</si>
  <si>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</si>
  <si>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</si>
  <si>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</si>
  <si>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</si>
  <si>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</si>
  <si>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</si>
  <si>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</si>
  <si>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</si>
  <si>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</si>
  <si>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</si>
  <si>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</si>
  <si>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</si>
  <si>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</si>
  <si>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</si>
  <si>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</si>
  <si>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</si>
  <si>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</si>
  <si>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</si>
  <si>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</si>
  <si>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</si>
  <si>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</si>
  <si>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</si>
  <si>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</si>
  <si>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</si>
  <si>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</si>
  <si>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</si>
  <si>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</si>
  <si>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</si>
  <si>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</si>
  <si>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</si>
  <si>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</si>
  <si>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</si>
  <si>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</si>
  <si>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</si>
  <si>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</si>
  <si>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</si>
  <si>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</si>
  <si>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</si>
  <si>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</si>
  <si>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</si>
  <si>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</si>
  <si>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</si>
  <si>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</si>
  <si>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</si>
  <si>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</si>
  <si>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</si>
  <si>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</si>
  <si>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</si>
  <si>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</si>
  <si>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</si>
  <si>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</si>
  <si>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</si>
  <si>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</si>
  <si>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</si>
  <si>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</si>
  <si>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</si>
  <si>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</si>
  <si>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</si>
  <si>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</si>
  <si>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</si>
  <si>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</si>
  <si>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</si>
  <si>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</si>
  <si>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</si>
  <si>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</si>
  <si>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</si>
  <si>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</si>
  <si>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</si>
  <si>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</si>
  <si>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</si>
  <si>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</si>
  <si>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</si>
  <si>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</si>
  <si>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</si>
  <si>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</si>
  <si>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</si>
  <si>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</si>
  <si>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</si>
  <si>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</si>
  <si>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</si>
  <si>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</si>
  <si>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</si>
  <si>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</si>
  <si>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</si>
  <si>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</si>
  <si>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</si>
  <si>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</si>
  <si>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</si>
  <si>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</si>
  <si>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</si>
  <si>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</si>
  <si>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</si>
  <si>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</si>
  <si>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</si>
  <si>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</si>
  <si>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</si>
  <si>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</si>
  <si>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</si>
  <si>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</si>
  <si>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</si>
  <si>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</si>
  <si>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</si>
  <si>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</si>
  <si>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</si>
  <si>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</si>
  <si>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</si>
  <si>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</si>
  <si>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</si>
  <si>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</si>
  <si>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</si>
  <si>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</si>
  <si>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</si>
  <si>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</si>
  <si>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</si>
  <si>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</si>
  <si>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</si>
  <si>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</si>
  <si>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</si>
  <si>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</si>
  <si>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</si>
  <si>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</si>
  <si>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</si>
  <si>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</si>
  <si>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</si>
  <si>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</si>
  <si>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</si>
  <si>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</si>
  <si>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</si>
  <si>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</si>
  <si>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</si>
  <si>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</si>
  <si>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</si>
  <si>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</si>
  <si>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</si>
  <si>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</si>
  <si>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</si>
  <si>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</si>
  <si>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</si>
  <si>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</si>
  <si>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</si>
  <si>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</si>
  <si>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</si>
  <si>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</si>
  <si>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</si>
  <si>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</si>
  <si>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</si>
  <si>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</si>
  <si>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</si>
  <si>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</si>
  <si>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</si>
  <si>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</si>
  <si>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</si>
  <si>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</si>
  <si>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</si>
  <si>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</si>
  <si>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</si>
  <si>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</si>
  <si>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</si>
  <si>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</si>
  <si>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</si>
  <si>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</si>
  <si>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</si>
  <si>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</si>
  <si>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</si>
  <si>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</si>
  <si>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</si>
  <si>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</si>
  <si>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</si>
  <si>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</si>
  <si>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</si>
  <si>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</si>
  <si>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</si>
  <si>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</si>
  <si>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</si>
  <si>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</si>
  <si>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</si>
  <si>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</si>
  <si>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</si>
  <si>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</si>
  <si>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</si>
  <si>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</si>
  <si>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</si>
  <si>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</si>
  <si>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</si>
  <si>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</si>
  <si>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</si>
  <si>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</si>
  <si>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</si>
  <si>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</si>
  <si>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</si>
  <si>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</si>
  <si>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</si>
  <si>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</si>
  <si>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</si>
  <si>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</si>
  <si>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</si>
  <si>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</si>
  <si>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</si>
  <si>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</si>
  <si>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</si>
  <si>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</si>
  <si>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</si>
  <si>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</si>
  <si>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</si>
  <si>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</si>
  <si>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</si>
  <si>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</si>
  <si>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</si>
  <si>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</si>
  <si>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</si>
  <si>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</si>
  <si>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</si>
  <si>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</si>
  <si>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</si>
  <si>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</si>
  <si>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</si>
  <si>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</si>
  <si>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</si>
  <si>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</si>
  <si>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</si>
  <si>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</si>
  <si>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</si>
  <si>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</si>
  <si>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</si>
  <si>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</si>
  <si>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</si>
  <si>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</si>
  <si>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</si>
  <si>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</si>
  <si>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</si>
  <si>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</si>
  <si>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</si>
  <si>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</si>
  <si>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</si>
  <si>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</si>
  <si>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</si>
  <si>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</si>
  <si>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</si>
  <si>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</si>
  <si>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</si>
  <si>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</si>
  <si>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</si>
  <si>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</si>
  <si>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</si>
  <si>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</si>
  <si>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</si>
  <si>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</si>
  <si>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</si>
  <si>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</si>
  <si>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</si>
  <si>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</si>
  <si>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</si>
  <si>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</si>
  <si>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</si>
  <si>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</si>
  <si>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</si>
  <si>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</si>
  <si>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</si>
  <si>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</si>
  <si>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</si>
  <si>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</si>
  <si>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</si>
  <si>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</si>
  <si>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</si>
  <si>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</si>
  <si>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</si>
  <si>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</si>
  <si>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</si>
  <si>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</si>
  <si>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</si>
  <si>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</si>
  <si>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</si>
  <si>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</si>
  <si>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</si>
  <si>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</si>
  <si>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</si>
  <si>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</si>
  <si>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</si>
  <si>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</si>
  <si>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</si>
  <si>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</si>
  <si>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</si>
  <si>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</si>
  <si>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</si>
  <si>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</si>
  <si>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</si>
  <si>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</si>
  <si>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</si>
  <si>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</si>
  <si>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</si>
  <si>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</si>
  <si>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</si>
  <si>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</si>
  <si>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</si>
  <si>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</si>
  <si>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</si>
  <si>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</si>
  <si>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</si>
  <si>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</si>
  <si>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</si>
  <si>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</si>
  <si>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</si>
  <si>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</si>
  <si>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</si>
  <si>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</si>
  <si>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</si>
  <si>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</si>
  <si>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</si>
  <si>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</si>
  <si>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</si>
  <si>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</si>
  <si>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</si>
  <si>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</si>
  <si>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</si>
  <si>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</si>
  <si>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</si>
  <si>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</si>
  <si>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</si>
  <si>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</si>
  <si>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</si>
  <si>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</si>
  <si>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</si>
  <si>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</si>
  <si>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</si>
  <si>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</si>
  <si>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</si>
  <si>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</si>
  <si>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</si>
  <si>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</si>
  <si>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</si>
  <si>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</si>
  <si>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</si>
  <si>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</si>
  <si>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</si>
  <si>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</si>
  <si>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</si>
  <si>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</si>
  <si>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</si>
  <si>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</si>
  <si>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</si>
  <si>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</si>
  <si>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</si>
  <si>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</si>
  <si>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</si>
  <si>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</si>
  <si>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</si>
  <si>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</si>
  <si>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</si>
  <si>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</si>
  <si>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</si>
  <si>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</si>
  <si>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</si>
  <si>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</si>
  <si>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</si>
  <si>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</si>
  <si>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</si>
  <si>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</si>
  <si>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</si>
  <si>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</si>
  <si>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</si>
  <si>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</si>
  <si>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</si>
  <si>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</si>
  <si>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</si>
  <si>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</si>
  <si>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</si>
  <si>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</si>
  <si>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</si>
  <si>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</si>
  <si>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</si>
  <si>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</si>
  <si>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</si>
  <si>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</si>
  <si>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</si>
  <si>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</si>
  <si>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</si>
  <si>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</si>
  <si>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</si>
  <si>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</si>
  <si>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</si>
  <si>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</si>
  <si>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</si>
  <si>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</si>
  <si>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</si>
  <si>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</si>
  <si>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</si>
  <si>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</si>
  <si>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</si>
  <si>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</si>
  <si>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</si>
  <si>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</si>
  <si>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</si>
  <si>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</si>
  <si>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</si>
  <si>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</si>
  <si>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</si>
  <si>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</si>
  <si>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</si>
  <si>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</si>
  <si>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</si>
  <si>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</si>
  <si>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</si>
  <si>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</si>
  <si>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</si>
  <si>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</si>
  <si>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</si>
  <si>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</si>
  <si>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</si>
  <si>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</si>
  <si>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</si>
  <si>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</si>
  <si>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</si>
  <si>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</si>
  <si>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</si>
  <si>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</si>
  <si>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</si>
  <si>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</si>
  <si>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</si>
  <si>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</si>
  <si>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</si>
  <si>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</si>
  <si>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</si>
  <si>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</si>
  <si>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</si>
  <si>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</si>
  <si>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</si>
  <si>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</si>
  <si>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</si>
  <si>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</si>
  <si>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</si>
  <si>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</si>
  <si>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</si>
  <si>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</si>
  <si>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</si>
  <si>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</si>
  <si>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</si>
  <si>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</si>
  <si>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</si>
  <si>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</si>
  <si>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</si>
  <si>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</si>
  <si>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</si>
  <si>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</si>
  <si>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</si>
  <si>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</si>
  <si>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</si>
  <si>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</si>
  <si>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</si>
  <si>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</si>
  <si>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</si>
  <si>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</si>
  <si>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</si>
  <si>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</si>
  <si>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</si>
  <si>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</si>
  <si>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</si>
  <si>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</si>
  <si>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</si>
  <si>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</si>
  <si>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</si>
  <si>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</si>
  <si>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</si>
  <si>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</si>
  <si>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</si>
  <si>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</si>
  <si>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</si>
  <si>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</si>
  <si>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</si>
  <si>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</si>
  <si>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</si>
  <si>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</si>
  <si>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</si>
  <si>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</si>
  <si>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</si>
  <si>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</si>
  <si>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</si>
  <si>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</si>
  <si>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</si>
  <si>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</si>
  <si>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</si>
  <si>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</si>
  <si>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</si>
  <si>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</si>
  <si>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</si>
  <si>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</si>
  <si>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</si>
  <si>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</si>
  <si>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</si>
  <si>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</si>
  <si>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</si>
  <si>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</si>
  <si>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</si>
  <si>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</si>
  <si>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</si>
  <si>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</si>
  <si>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</si>
  <si>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</si>
  <si>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</si>
  <si>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</si>
  <si>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</si>
  <si>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</si>
  <si>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</si>
  <si>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</si>
  <si>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</si>
  <si>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</si>
  <si>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</si>
  <si>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</si>
  <si>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</si>
  <si>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</si>
  <si>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</si>
  <si>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</si>
  <si>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</si>
  <si>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</si>
  <si>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</si>
  <si>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</si>
  <si>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</si>
  <si>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</si>
  <si>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</si>
  <si>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</si>
  <si>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</si>
  <si>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</si>
  <si>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</si>
  <si>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</si>
  <si>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</si>
  <si>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</si>
  <si>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</si>
  <si>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</si>
  <si>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</si>
  <si>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</si>
  <si>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</si>
  <si>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</si>
  <si>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</si>
  <si>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</si>
  <si>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</si>
  <si>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</si>
  <si>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</si>
  <si>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</si>
  <si>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</si>
  <si>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</si>
  <si>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</si>
  <si>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</si>
  <si>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</si>
  <si>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</si>
  <si>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</si>
  <si>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</si>
  <si>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</si>
  <si>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</si>
  <si>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</si>
  <si>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</si>
  <si>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</si>
  <si>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</si>
  <si>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</si>
  <si>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</si>
  <si>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</si>
  <si>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</si>
  <si>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</si>
  <si>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</si>
  <si>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</si>
  <si>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</si>
  <si>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</si>
  <si>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</si>
  <si>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</si>
  <si>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</si>
  <si>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</si>
  <si>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</si>
  <si>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</si>
  <si>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</si>
  <si>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</si>
  <si>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</si>
  <si>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</si>
  <si>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</si>
  <si>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</si>
  <si>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</si>
  <si>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</si>
  <si>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</si>
  <si>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</si>
  <si>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</si>
  <si>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</si>
  <si>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</si>
  <si>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</si>
  <si>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</si>
  <si>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</si>
  <si>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</si>
  <si>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</si>
  <si>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</si>
  <si>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</si>
  <si>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</si>
  <si>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</si>
  <si>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</si>
  <si>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</si>
  <si>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</si>
  <si>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</si>
  <si>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</si>
  <si>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</si>
  <si>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</si>
  <si>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</si>
  <si>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</si>
  <si>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</si>
  <si>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</si>
  <si>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</si>
  <si>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</si>
  <si>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</si>
  <si>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</si>
  <si>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</si>
  <si>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</si>
  <si>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</si>
  <si>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</si>
  <si>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</si>
  <si>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</si>
  <si>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</si>
  <si>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</si>
  <si>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</si>
  <si>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</si>
  <si>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</si>
  <si>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</si>
  <si>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</si>
  <si>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</si>
  <si>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</si>
  <si>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</si>
  <si>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</si>
  <si>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</si>
  <si>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</si>
  <si>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</si>
  <si>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</si>
  <si>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</si>
  <si>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</si>
  <si>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</si>
  <si>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</si>
  <si>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</si>
  <si>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</si>
  <si>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</si>
  <si>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</si>
  <si>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</si>
  <si>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</si>
  <si>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</si>
  <si>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</si>
  <si>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</si>
  <si>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</si>
  <si>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</si>
  <si>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</si>
  <si>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</si>
  <si>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</si>
  <si>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</si>
  <si>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</si>
  <si>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</si>
  <si>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</si>
  <si>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</si>
  <si>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</si>
  <si>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</si>
  <si>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</si>
  <si>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</si>
  <si>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</si>
  <si>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</si>
  <si>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</si>
  <si>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</si>
  <si>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</si>
  <si>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</si>
  <si>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</si>
  <si>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</si>
  <si>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</si>
  <si>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</si>
  <si>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</si>
  <si>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</si>
  <si>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</si>
  <si>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</si>
  <si>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</si>
  <si>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</si>
  <si>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</si>
  <si>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</si>
  <si>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</si>
  <si>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</si>
  <si>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</si>
  <si>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</si>
  <si>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</si>
  <si>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</si>
  <si>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</si>
  <si>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</si>
  <si>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</si>
  <si>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</si>
  <si>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</si>
  <si>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</si>
  <si>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</si>
  <si>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</si>
  <si>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</si>
  <si>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</si>
  <si>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</si>
  <si>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</si>
  <si>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</si>
  <si>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</si>
  <si>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</si>
  <si>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</si>
  <si>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</si>
  <si>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</si>
  <si>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</si>
  <si>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</si>
  <si>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</si>
  <si>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</si>
  <si>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</si>
  <si>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</si>
  <si>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</si>
  <si>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</si>
  <si>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</si>
  <si>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</si>
  <si>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</si>
  <si>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</si>
  <si>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</si>
  <si>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</si>
  <si>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</si>
  <si>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</si>
  <si>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</si>
  <si>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</si>
  <si>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</si>
  <si>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</si>
  <si>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</si>
  <si>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</si>
  <si>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</si>
  <si>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</si>
  <si>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</si>
  <si>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</si>
  <si>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</si>
  <si>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</si>
  <si>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</si>
  <si>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</si>
  <si>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</si>
  <si>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</si>
  <si>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</si>
  <si>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</si>
  <si>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</si>
  <si>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</si>
  <si>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</si>
  <si>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</si>
  <si>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</si>
  <si>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</si>
  <si>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</si>
  <si>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</si>
  <si>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</si>
  <si>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</si>
  <si>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</si>
  <si>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</si>
  <si>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</si>
  <si>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</si>
  <si>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</si>
  <si>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</si>
  <si>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</si>
  <si>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</si>
  <si>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</si>
  <si>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</si>
  <si>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</si>
  <si>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</si>
  <si>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</si>
  <si>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</si>
  <si>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</si>
  <si>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</si>
  <si>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</si>
  <si>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</si>
  <si>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</si>
  <si>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</si>
  <si>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</si>
  <si>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</si>
  <si>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</si>
  <si>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</si>
  <si>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</si>
  <si>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</si>
  <si>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</si>
  <si>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</si>
  <si>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</si>
  <si>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</si>
  <si>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</si>
  <si>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</si>
  <si>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</si>
  <si>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</si>
  <si>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</si>
  <si>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</si>
  <si>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</si>
  <si>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</si>
  <si>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</si>
  <si>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</si>
  <si>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</si>
  <si>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</si>
  <si>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</si>
  <si>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</si>
  <si>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</si>
  <si>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</si>
  <si>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</si>
  <si>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</si>
  <si>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</si>
  <si>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</si>
  <si>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</si>
  <si>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</si>
  <si>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</si>
  <si>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</si>
  <si>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</si>
  <si>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</si>
  <si>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</si>
  <si>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</si>
  <si>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</si>
  <si>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</si>
  <si>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</si>
  <si>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</si>
  <si>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</si>
  <si>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</si>
  <si>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</si>
  <si>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</si>
  <si>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</si>
  <si>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</si>
  <si>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</si>
  <si>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</si>
  <si>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</si>
  <si>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</si>
  <si>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</si>
  <si>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</si>
  <si>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</si>
  <si>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</si>
  <si>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</si>
  <si>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</si>
  <si>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</si>
  <si>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</si>
  <si>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</si>
  <si>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</si>
  <si>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</si>
  <si>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</si>
  <si>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</si>
  <si>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</si>
  <si>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</si>
  <si>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</si>
  <si>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</si>
  <si>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</si>
  <si>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</si>
  <si>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</si>
  <si>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</si>
  <si>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</si>
  <si>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</si>
  <si>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</si>
  <si>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</si>
  <si>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</si>
  <si>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</si>
  <si>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</si>
  <si>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</si>
  <si>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</si>
  <si>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</si>
  <si>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</si>
  <si>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</si>
  <si>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</si>
  <si>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</si>
  <si>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</si>
  <si>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</si>
  <si>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</si>
  <si>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</si>
  <si>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</si>
  <si>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</si>
  <si>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</si>
  <si>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</si>
  <si>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</si>
  <si>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</si>
  <si>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</si>
  <si>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</si>
  <si>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</si>
  <si>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</si>
  <si>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</si>
  <si>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</si>
  <si>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</si>
  <si>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</si>
  <si>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</si>
  <si>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</si>
  <si>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</si>
  <si>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</si>
  <si>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</si>
  <si>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</si>
  <si>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</si>
  <si>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</si>
  <si>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</si>
  <si>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</si>
  <si>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</si>
  <si>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</si>
  <si>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</si>
  <si>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</si>
  <si>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</si>
  <si>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</si>
  <si>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</si>
  <si>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</si>
  <si>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</si>
  <si>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</si>
  <si>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</si>
  <si>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</si>
  <si>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</si>
  <si>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</si>
  <si>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</si>
  <si>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</si>
  <si>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</si>
  <si>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</si>
  <si>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</si>
  <si>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</si>
  <si>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</si>
  <si>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</si>
  <si>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</si>
  <si>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</si>
  <si>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</si>
  <si>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</si>
  <si>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</si>
  <si>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</si>
  <si>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</si>
  <si>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</si>
  <si>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</si>
  <si>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</si>
  <si>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</si>
  <si>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</si>
  <si>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</si>
  <si>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</si>
  <si>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</si>
  <si>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</si>
  <si>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</si>
  <si>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</si>
  <si>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</si>
  <si>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</si>
  <si>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</si>
  <si>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</si>
  <si>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</si>
  <si>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</si>
  <si>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</si>
  <si>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</si>
  <si>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</si>
  <si>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</si>
  <si>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</si>
  <si>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</si>
  <si>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</si>
  <si>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</si>
  <si>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</si>
  <si>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</si>
  <si>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</si>
  <si>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</si>
  <si>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</si>
  <si>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</si>
  <si>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</si>
  <si>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</si>
  <si>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</si>
  <si>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</si>
  <si>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</si>
  <si>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</si>
  <si>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</si>
  <si>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</si>
  <si>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</si>
  <si>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</si>
  <si>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</si>
  <si>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</si>
  <si>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</si>
  <si>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</si>
  <si>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</si>
  <si>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</si>
  <si>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</si>
  <si>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</si>
  <si>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</si>
  <si>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</si>
  <si>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</si>
  <si>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</si>
  <si>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</si>
  <si>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</si>
  <si>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</si>
  <si>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</si>
  <si>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</si>
  <si>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</si>
  <si>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</si>
  <si>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</si>
  <si>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</si>
  <si>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</si>
  <si>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</si>
  <si>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</si>
  <si>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</si>
  <si>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</si>
  <si>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</si>
  <si>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</si>
  <si>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</si>
  <si>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</si>
  <si>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</si>
  <si>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</si>
  <si>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</si>
  <si>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</si>
  <si>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</si>
  <si>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</si>
  <si>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</si>
  <si>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</si>
  <si>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</si>
  <si>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</si>
  <si>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</si>
  <si>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</si>
  <si>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</si>
  <si>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</si>
  <si>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</si>
  <si>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</si>
  <si>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</si>
  <si>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</si>
  <si>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</si>
  <si>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</si>
  <si>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</si>
  <si>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</si>
  <si>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</si>
  <si>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</si>
  <si>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</si>
  <si>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</si>
  <si>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</si>
  <si>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</si>
  <si>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</si>
  <si>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</si>
  <si>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</si>
  <si>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</si>
  <si>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</si>
  <si>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</si>
  <si>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</si>
  <si>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</si>
  <si>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</si>
  <si>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</si>
  <si>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</si>
  <si>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</si>
  <si>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</si>
  <si>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</si>
  <si>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</si>
  <si>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</si>
  <si>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</si>
  <si>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</si>
  <si>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</si>
  <si>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</si>
  <si>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</si>
  <si>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</si>
  <si>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</si>
  <si>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</si>
  <si>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</si>
  <si>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</si>
  <si>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</si>
  <si>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</si>
  <si>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</si>
  <si>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</si>
  <si>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</si>
  <si>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</si>
  <si>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</si>
  <si>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</si>
  <si>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</si>
  <si>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</si>
  <si>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</si>
  <si>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</si>
  <si>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</si>
  <si>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</si>
  <si>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</si>
  <si>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</si>
  <si>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</si>
  <si>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</si>
  <si>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</si>
  <si>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</si>
  <si>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</si>
  <si>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</si>
  <si>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</si>
  <si>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</si>
  <si>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</si>
  <si>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</si>
  <si>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</si>
  <si>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</si>
  <si>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</si>
  <si>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</si>
  <si>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</si>
  <si>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</si>
  <si>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</si>
  <si>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</si>
  <si>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</si>
  <si>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</si>
  <si>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</si>
  <si>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</si>
  <si>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</si>
  <si>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</si>
  <si>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</si>
  <si>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</si>
  <si>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</si>
  <si>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</si>
  <si>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</si>
  <si>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</si>
  <si>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</si>
  <si>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</si>
  <si>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</si>
  <si>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</si>
  <si>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</si>
  <si>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</si>
  <si>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</si>
  <si>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</si>
  <si>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</si>
  <si>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</si>
  <si>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</si>
  <si>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</si>
  <si>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</si>
  <si>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</si>
  <si>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</si>
  <si>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</si>
  <si>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</si>
  <si>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</si>
  <si>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</si>
  <si>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</si>
  <si>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</si>
  <si>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</si>
  <si>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</si>
  <si>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</si>
  <si>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</si>
  <si>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</si>
  <si>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</si>
  <si>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</si>
  <si>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</si>
  <si>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</si>
  <si>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</si>
  <si>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</si>
  <si>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</si>
  <si>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</si>
  <si>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</si>
  <si>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</si>
  <si>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</si>
  <si>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</si>
  <si>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</si>
  <si>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</si>
  <si>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</si>
  <si>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</si>
  <si>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</si>
  <si>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</si>
  <si>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</si>
  <si>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</si>
  <si>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</si>
  <si>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</si>
  <si>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</si>
  <si>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</si>
  <si>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</si>
  <si>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</si>
  <si>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</si>
  <si>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</si>
  <si>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</si>
  <si>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</si>
  <si>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</si>
  <si>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</si>
  <si>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</si>
  <si>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</si>
  <si>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</si>
  <si>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</si>
  <si>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</si>
  <si>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</si>
  <si>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</si>
  <si>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</si>
  <si>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</si>
  <si>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</si>
  <si>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</si>
  <si>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</si>
  <si>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</si>
  <si>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</si>
  <si>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</si>
  <si>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</si>
  <si>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</si>
  <si>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</si>
  <si>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</si>
  <si>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</si>
  <si>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</si>
  <si>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</si>
  <si>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</si>
  <si>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</si>
  <si>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</si>
  <si>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</si>
  <si>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</si>
  <si>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</si>
  <si>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</si>
  <si>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</si>
  <si>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</si>
  <si>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</si>
  <si>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</si>
  <si>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</si>
  <si>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</si>
  <si>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</si>
  <si>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</si>
  <si>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</si>
  <si>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</si>
  <si>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</si>
  <si>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</si>
  <si>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</si>
  <si>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</si>
  <si>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</si>
  <si>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</si>
  <si>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</si>
  <si>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</si>
  <si>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</si>
  <si>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</si>
  <si>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</si>
  <si>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</si>
  <si>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</si>
  <si>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</si>
  <si>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</si>
  <si>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</si>
  <si>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</si>
  <si>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</si>
  <si>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</si>
  <si>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</si>
  <si>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</si>
  <si>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</si>
  <si>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</si>
  <si>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</si>
  <si>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</si>
  <si>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</si>
  <si>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</si>
  <si>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</si>
  <si>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</si>
  <si>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</si>
  <si>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</si>
  <si>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</si>
  <si>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</si>
  <si>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</si>
  <si>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</si>
  <si>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</si>
  <si>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</si>
  <si>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</si>
  <si>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</si>
  <si>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</si>
  <si>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</si>
  <si>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</si>
  <si>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</si>
  <si>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</si>
  <si>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</si>
  <si>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</si>
  <si>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</si>
  <si>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</si>
  <si>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</si>
  <si>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</si>
  <si>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</si>
  <si>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</si>
  <si>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</si>
  <si>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</si>
  <si>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</si>
  <si>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</si>
  <si>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</si>
  <si>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</si>
  <si>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</si>
  <si>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</si>
  <si>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</si>
  <si>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</si>
  <si>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</si>
  <si>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</si>
  <si>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</si>
  <si>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</si>
  <si>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</si>
  <si>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</si>
  <si>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</si>
  <si>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</si>
  <si>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</si>
  <si>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</si>
  <si>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</si>
  <si>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</si>
  <si>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</si>
  <si>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</si>
  <si>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</si>
  <si>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</si>
  <si>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</si>
  <si>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</si>
  <si>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</si>
  <si>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</si>
  <si>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</si>
  <si>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</si>
  <si>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</si>
  <si>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</si>
  <si>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</si>
  <si>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</si>
  <si>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</si>
  <si>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</si>
  <si>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</si>
  <si>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</si>
  <si>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</si>
  <si>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</si>
  <si>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</si>
  <si>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</si>
  <si>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</si>
  <si>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</si>
  <si>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</si>
  <si>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</si>
  <si>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</si>
  <si>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</si>
  <si>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</si>
  <si>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</si>
  <si>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</si>
  <si>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</si>
  <si>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</si>
  <si>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</si>
  <si>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</si>
  <si>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</si>
  <si>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</si>
  <si>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</si>
  <si>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</si>
  <si>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</si>
  <si>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</si>
  <si>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</si>
  <si>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</si>
  <si>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</si>
  <si>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</si>
  <si>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</si>
  <si>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</si>
  <si>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</si>
  <si>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</si>
  <si>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</si>
  <si>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</si>
  <si>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</si>
  <si>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</si>
  <si>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</si>
  <si>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</si>
  <si>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</si>
  <si>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</si>
  <si>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</si>
  <si>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</si>
  <si>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</si>
  <si>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</si>
  <si>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</si>
  <si>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</si>
  <si>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</si>
  <si>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</si>
  <si>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</si>
  <si>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</si>
  <si>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</si>
  <si>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</si>
  <si>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</si>
  <si>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</si>
  <si>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</si>
  <si>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</si>
  <si>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</si>
  <si>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</si>
  <si>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</si>
  <si>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</si>
  <si>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</si>
  <si>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</si>
  <si>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</si>
  <si>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</si>
  <si>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</si>
  <si>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</si>
  <si>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</si>
  <si>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</si>
  <si>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</si>
  <si>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</si>
  <si>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</si>
  <si>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</si>
  <si>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</si>
  <si>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</si>
  <si>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</si>
  <si>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</si>
  <si>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</si>
  <si>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</si>
  <si>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</si>
  <si>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</si>
  <si>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</si>
  <si>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</si>
  <si>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</si>
  <si>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</si>
  <si>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</si>
  <si>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</si>
  <si>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</si>
  <si>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</si>
  <si>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</si>
  <si>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</si>
  <si>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</si>
  <si>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</si>
  <si>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</si>
  <si>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</si>
  <si>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</si>
  <si>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</si>
  <si>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</si>
  <si>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</si>
  <si>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</si>
  <si>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</si>
  <si>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</si>
  <si>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</si>
  <si>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</si>
  <si>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</si>
  <si>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</si>
  <si>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</si>
  <si>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</si>
  <si>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</si>
  <si>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</si>
  <si>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</si>
  <si>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</si>
  <si>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</si>
  <si>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</si>
  <si>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</si>
  <si>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</si>
  <si>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</si>
  <si>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</si>
  <si>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</si>
  <si>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</si>
  <si>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</si>
  <si>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</si>
  <si>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</si>
  <si>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</si>
  <si>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</si>
  <si>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</si>
  <si>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</si>
  <si>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</si>
  <si>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</si>
  <si>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</si>
  <si>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</si>
  <si>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</si>
  <si>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</si>
  <si>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</si>
  <si>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</si>
  <si>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</si>
  <si>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</si>
  <si>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</si>
  <si>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</si>
  <si>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</si>
  <si>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</si>
  <si>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</si>
  <si>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</si>
  <si>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</si>
  <si>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</si>
  <si>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</si>
  <si>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</si>
  <si>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</si>
  <si>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</si>
  <si>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</si>
  <si>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</si>
  <si>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</si>
  <si>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</si>
  <si>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</si>
  <si>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</si>
  <si>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</si>
  <si>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</si>
  <si>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</si>
  <si>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</si>
  <si>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</si>
  <si>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</si>
  <si>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</si>
  <si>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</si>
  <si>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</si>
  <si>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</si>
  <si>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</si>
  <si>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</si>
  <si>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</si>
  <si>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</si>
  <si>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</si>
  <si>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</si>
  <si>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</si>
  <si>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</si>
  <si>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</si>
  <si>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</si>
  <si>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</si>
  <si>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</si>
  <si>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</si>
  <si>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</si>
  <si>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</si>
  <si>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</si>
  <si>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</si>
  <si>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</si>
  <si>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</si>
  <si>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</si>
  <si>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</si>
  <si>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</si>
  <si>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</si>
  <si>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</si>
  <si>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</si>
  <si>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</si>
  <si>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</si>
  <si>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</si>
  <si>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</si>
  <si>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</si>
  <si>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</si>
  <si>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</si>
  <si>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</si>
  <si>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</si>
  <si>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</si>
  <si>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</si>
  <si>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</si>
  <si>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</si>
  <si>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</si>
  <si>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</si>
  <si>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</si>
  <si>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</si>
  <si>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</si>
  <si>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</si>
  <si>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</si>
  <si>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</si>
  <si>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</si>
  <si>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</si>
  <si>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</si>
  <si>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</si>
  <si>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</si>
  <si>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</si>
  <si>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</si>
  <si>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</si>
  <si>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</si>
  <si>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</si>
  <si>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</si>
  <si>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</si>
  <si>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</si>
  <si>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</si>
  <si>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</si>
  <si>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</si>
  <si>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</si>
  <si>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</si>
  <si>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</si>
  <si>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</si>
  <si>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</si>
  <si>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</si>
  <si>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</si>
  <si>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</si>
  <si>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</si>
  <si>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</si>
  <si>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</si>
  <si>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</si>
  <si>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</si>
  <si>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</si>
  <si>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</si>
  <si>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</si>
  <si>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</si>
  <si>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</si>
  <si>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</si>
  <si>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</si>
  <si>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</si>
  <si>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</si>
  <si>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</si>
  <si>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</si>
  <si>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</si>
  <si>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</si>
  <si>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</si>
  <si>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</si>
  <si>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</si>
  <si>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</si>
  <si>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</si>
  <si>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</si>
  <si>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</si>
  <si>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</si>
  <si>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</si>
  <si>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</si>
  <si>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</si>
  <si>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</si>
  <si>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</si>
  <si>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</si>
  <si>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</si>
  <si>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</si>
  <si>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</si>
  <si>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</si>
  <si>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</si>
  <si>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</si>
  <si>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</si>
  <si>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</si>
  <si>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</si>
  <si>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</si>
  <si>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</si>
  <si>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</si>
  <si>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</si>
  <si>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</si>
  <si>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</si>
  <si>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</si>
  <si>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</si>
  <si>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</si>
  <si>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</si>
  <si>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</si>
  <si>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</si>
  <si>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</si>
  <si>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</si>
  <si>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</si>
  <si>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</si>
  <si>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</si>
  <si>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</si>
  <si>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</si>
  <si>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</si>
  <si>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</si>
  <si>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</si>
  <si>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</si>
  <si>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</si>
  <si>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</si>
  <si>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</si>
  <si>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</si>
  <si>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</si>
  <si>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</si>
  <si>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</si>
  <si>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</si>
  <si>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</si>
  <si>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</si>
  <si>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</si>
  <si>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</si>
  <si>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</si>
  <si>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</si>
  <si>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</si>
  <si>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</si>
  <si>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</si>
  <si>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</si>
  <si>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</si>
  <si>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</si>
  <si>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</si>
  <si>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</si>
  <si>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</si>
  <si>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</si>
  <si>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</si>
  <si>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</si>
  <si>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</si>
  <si>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</si>
  <si>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</si>
  <si>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</si>
  <si>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</si>
  <si>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</si>
  <si>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</si>
  <si>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</si>
  <si>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</si>
  <si>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</si>
  <si>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</si>
  <si>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</si>
  <si>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</si>
  <si>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</si>
  <si>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</si>
  <si>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</si>
  <si>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</si>
  <si>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</si>
  <si>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</si>
  <si>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</si>
  <si>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</si>
  <si>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</si>
  <si>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</si>
  <si>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</si>
  <si>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</si>
  <si>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</si>
  <si>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</si>
  <si>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</si>
  <si>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</si>
  <si>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</si>
  <si>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</si>
  <si>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</si>
  <si>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</si>
  <si>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</si>
  <si>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</si>
  <si>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</si>
  <si>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</si>
  <si>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</si>
  <si>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</si>
  <si>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</si>
  <si>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</si>
  <si>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</si>
  <si>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</si>
  <si>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</si>
  <si>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</si>
  <si>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</si>
  <si>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</si>
  <si>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</si>
  <si>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</si>
  <si>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</si>
  <si>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</si>
  <si>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</si>
  <si>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</si>
  <si>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</si>
  <si>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</si>
  <si>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</si>
  <si>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</si>
  <si>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</si>
  <si>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</si>
  <si>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</si>
  <si>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</si>
  <si>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</si>
  <si>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</si>
  <si>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</si>
  <si>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</si>
  <si>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</si>
  <si>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</si>
  <si>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</si>
  <si>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</si>
  <si>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</si>
  <si>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</si>
  <si>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</si>
  <si>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</si>
  <si>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</si>
  <si>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</si>
  <si>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</si>
  <si>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</si>
  <si>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</si>
  <si>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</si>
  <si>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</si>
  <si>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</si>
  <si>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</si>
  <si>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</si>
  <si>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</si>
  <si>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</si>
  <si>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</si>
  <si>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</si>
  <si>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</si>
  <si>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</si>
  <si>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</si>
  <si>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</si>
  <si>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</si>
  <si>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</si>
  <si>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</si>
  <si>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</si>
  <si>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</si>
  <si>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</si>
  <si>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</si>
  <si>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</si>
  <si>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</si>
  <si>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</si>
  <si>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</si>
  <si>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</si>
  <si>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</si>
  <si>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</si>
  <si>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</si>
  <si>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</si>
  <si>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</si>
  <si>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</si>
  <si>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</si>
  <si>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</si>
  <si>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</si>
  <si>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</si>
  <si>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</si>
  <si>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</si>
  <si>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</si>
  <si>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</si>
  <si>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</si>
  <si>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</si>
  <si>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</si>
  <si>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</si>
  <si>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</si>
  <si>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</si>
  <si>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</si>
  <si>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</si>
  <si>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</si>
  <si>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</si>
  <si>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</si>
  <si>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</si>
  <si>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</si>
  <si>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</si>
  <si>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</si>
  <si>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</si>
  <si>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</si>
  <si>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</si>
  <si>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</si>
  <si>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</si>
  <si>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</si>
  <si>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</si>
  <si>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</si>
  <si>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</si>
  <si>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</si>
  <si>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</si>
  <si>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</si>
  <si>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</si>
  <si>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</si>
  <si>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</si>
  <si>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</si>
  <si>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</si>
  <si>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</si>
  <si>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</si>
  <si>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</si>
  <si>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</si>
  <si>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</si>
  <si>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</si>
  <si>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</si>
  <si>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</si>
  <si>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</si>
  <si>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</si>
  <si>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</si>
  <si>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</si>
  <si>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</si>
  <si>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</si>
  <si>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</si>
  <si>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</si>
  <si>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</si>
  <si>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</si>
  <si>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</si>
  <si>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</si>
  <si>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</si>
  <si>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</si>
  <si>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</si>
  <si>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</si>
  <si>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</si>
  <si>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</si>
  <si>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</si>
  <si>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</si>
  <si>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</si>
  <si>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</si>
  <si>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</si>
  <si>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</si>
  <si>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</si>
  <si>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</si>
  <si>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</si>
  <si>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</si>
  <si>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</si>
  <si>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</si>
  <si>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</si>
  <si>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</si>
  <si>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</si>
  <si>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</si>
  <si>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</si>
  <si>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</si>
  <si>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</si>
  <si>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</si>
  <si>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</si>
  <si>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</si>
  <si>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</si>
  <si>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</si>
  <si>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</si>
  <si>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</si>
  <si>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</si>
  <si>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</si>
  <si>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</si>
  <si>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</si>
  <si>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</si>
  <si>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</si>
  <si>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</si>
  <si>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</si>
  <si>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</si>
  <si>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</si>
  <si>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</si>
  <si>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</si>
  <si>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</si>
  <si>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</si>
  <si>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</si>
  <si>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</si>
  <si>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</si>
  <si>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</si>
  <si>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</si>
  <si>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</si>
  <si>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</si>
  <si>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</si>
  <si>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</si>
  <si>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</si>
  <si>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</si>
  <si>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</si>
  <si>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</si>
  <si>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</si>
  <si>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</si>
  <si>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</si>
  <si>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</si>
  <si>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</si>
  <si>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</si>
  <si>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</si>
  <si>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</si>
  <si>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</si>
  <si>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</si>
  <si>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</si>
  <si>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</si>
  <si>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</si>
  <si>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</si>
  <si>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</si>
  <si>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</si>
  <si>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</si>
  <si>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</si>
  <si>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</si>
  <si>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</si>
  <si>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</si>
  <si>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</si>
  <si>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</si>
  <si>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</si>
  <si>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</si>
  <si>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</si>
  <si>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</si>
  <si>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</si>
  <si>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</si>
  <si>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</si>
  <si>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</si>
  <si>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</si>
  <si>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</si>
  <si>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</si>
  <si>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</si>
  <si>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</si>
  <si>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</si>
  <si>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</si>
  <si>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</si>
  <si>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</si>
  <si>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</si>
  <si>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</si>
  <si>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</si>
  <si>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</si>
  <si>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</si>
  <si>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</si>
  <si>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</si>
  <si>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</si>
  <si>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</si>
  <si>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</si>
  <si>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</si>
  <si>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</si>
  <si>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</si>
  <si>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</si>
  <si>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</si>
  <si>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</si>
  <si>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</si>
  <si>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</si>
  <si>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</si>
  <si>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</si>
  <si>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</si>
  <si>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</si>
  <si>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</si>
  <si>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</si>
  <si>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</si>
  <si>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</si>
  <si>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</si>
  <si>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</si>
  <si>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</si>
  <si>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</si>
  <si>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</si>
  <si>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</si>
  <si>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</si>
  <si>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</si>
  <si>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</si>
  <si>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</si>
  <si>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</si>
  <si>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</si>
  <si>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</si>
  <si>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</si>
  <si>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</si>
  <si>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</si>
  <si>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</si>
  <si>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</si>
  <si>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</si>
  <si>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</si>
  <si>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</si>
  <si>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</si>
  <si>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</si>
  <si>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</si>
  <si>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</si>
  <si>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</si>
  <si>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</si>
  <si>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</si>
  <si>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</si>
  <si>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</si>
  <si>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</si>
  <si>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</si>
  <si>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</si>
  <si>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</si>
  <si>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</si>
  <si>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</si>
  <si>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</si>
  <si>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</si>
  <si>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</si>
  <si>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</si>
  <si>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</si>
  <si>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</si>
  <si>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</si>
  <si>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</si>
  <si>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</si>
  <si>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</si>
  <si>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</si>
  <si>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</si>
  <si>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</si>
  <si>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</si>
  <si>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</si>
  <si>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</si>
  <si>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</si>
  <si>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</si>
  <si>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</si>
  <si>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</si>
  <si>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</si>
  <si>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</si>
  <si>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</si>
  <si>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</si>
  <si>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</si>
  <si>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</si>
  <si>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</si>
  <si>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</si>
  <si>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</si>
  <si>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</si>
  <si>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</si>
  <si>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</si>
  <si>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</si>
  <si>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</si>
  <si>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</si>
  <si>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</si>
  <si>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</si>
  <si>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</si>
  <si>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</si>
  <si>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</si>
  <si>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</si>
  <si>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</si>
  <si>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</si>
  <si>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</si>
  <si>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</si>
  <si>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</si>
  <si>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</si>
  <si>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</si>
  <si>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</si>
  <si>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</si>
  <si>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</si>
  <si>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</si>
  <si>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</si>
  <si>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</si>
  <si>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</si>
  <si>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</si>
  <si>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</si>
  <si>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</si>
  <si>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</si>
  <si>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</si>
  <si>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</si>
  <si>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</si>
  <si>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</si>
  <si>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</si>
  <si>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</si>
  <si>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</si>
  <si>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</si>
  <si>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</si>
  <si>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</si>
  <si>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</si>
  <si>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</si>
  <si>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</si>
  <si>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</si>
  <si>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</si>
  <si>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</si>
  <si>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</si>
  <si>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</si>
  <si>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</si>
  <si>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</si>
  <si>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</si>
  <si>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</si>
  <si>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</si>
  <si>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</si>
  <si>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</si>
  <si>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</si>
  <si>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</si>
  <si>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</si>
  <si>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</si>
  <si>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</si>
  <si>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</si>
  <si>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</si>
  <si>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</si>
  <si>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</si>
  <si>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</si>
  <si>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</si>
  <si>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</si>
  <si>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</si>
  <si>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</si>
  <si>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</si>
  <si>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</si>
  <si>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</si>
  <si>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</si>
  <si>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</si>
  <si>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</si>
  <si>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</si>
  <si>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</si>
  <si>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</si>
  <si>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</si>
  <si>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</si>
  <si>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</si>
  <si>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</si>
  <si>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</si>
  <si>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</si>
  <si>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</si>
  <si>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</si>
  <si>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</si>
  <si>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</si>
  <si>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</si>
  <si>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</si>
  <si>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</si>
  <si>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</si>
  <si>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</si>
  <si>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</si>
  <si>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</si>
  <si>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</si>
  <si>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</si>
  <si>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</si>
  <si>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</si>
  <si>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</si>
  <si>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</si>
  <si>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</si>
  <si>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</si>
  <si>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</si>
  <si>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</si>
  <si>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</si>
  <si>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</si>
  <si>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</si>
  <si>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</si>
  <si>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</si>
  <si>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</si>
  <si>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</si>
  <si>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</si>
  <si>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</si>
  <si>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</si>
  <si>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</si>
  <si>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</si>
  <si>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</si>
  <si>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</si>
  <si>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</si>
  <si>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</si>
  <si>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</si>
  <si>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</si>
  <si>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</si>
  <si>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</si>
  <si>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</si>
  <si>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</si>
  <si>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</si>
  <si>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</si>
  <si>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</si>
  <si>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</si>
  <si>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</si>
  <si>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</si>
  <si>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</si>
  <si>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</si>
  <si>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</si>
  <si>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</si>
  <si>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</si>
  <si>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</si>
  <si>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</si>
  <si>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</si>
  <si>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</si>
  <si>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</si>
  <si>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</si>
  <si>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</si>
  <si>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</si>
  <si>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</si>
  <si>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</si>
  <si>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</si>
  <si>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</si>
  <si>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</si>
  <si>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</si>
  <si>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</si>
  <si>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</si>
  <si>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</si>
  <si>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</si>
  <si>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</si>
  <si>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</si>
  <si>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</si>
  <si>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</si>
  <si>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</si>
  <si>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</si>
  <si>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</si>
  <si>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</si>
  <si>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</si>
  <si>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</si>
  <si>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</si>
  <si>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</si>
  <si>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</si>
  <si>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</si>
  <si>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</si>
  <si>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</si>
  <si>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</si>
  <si>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</si>
  <si>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</si>
  <si>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</si>
  <si>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</si>
  <si>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</si>
  <si>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</si>
  <si>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</si>
  <si>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</si>
  <si>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</si>
  <si>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</si>
  <si>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</si>
  <si>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</si>
  <si>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</si>
  <si>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</si>
  <si>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</si>
  <si>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</si>
  <si>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</si>
  <si>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</si>
  <si>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</si>
  <si>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</si>
  <si>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</si>
  <si>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</si>
  <si>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</si>
  <si>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</si>
  <si>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</si>
  <si>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</si>
  <si>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</si>
  <si>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</si>
  <si>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</si>
  <si>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</si>
  <si>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</si>
  <si>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</si>
  <si>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</si>
  <si>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</si>
  <si>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</si>
  <si>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</si>
  <si>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</si>
  <si>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</si>
  <si>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</si>
  <si>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</si>
  <si>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</si>
  <si>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</si>
  <si>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</si>
  <si>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</si>
  <si>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</si>
  <si>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</si>
  <si>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</si>
  <si>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</si>
  <si>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</si>
  <si>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</si>
  <si>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</si>
  <si>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</si>
  <si>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</si>
  <si>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</si>
  <si>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</si>
  <si>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</si>
  <si>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</si>
  <si>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</si>
  <si>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</si>
  <si>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</si>
  <si>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</si>
  <si>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</si>
  <si>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</si>
  <si>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</si>
  <si>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</si>
  <si>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</si>
  <si>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</si>
  <si>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</si>
  <si>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</si>
  <si>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</si>
  <si>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</si>
  <si>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</si>
  <si>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</si>
  <si>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</si>
  <si>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</si>
  <si>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</si>
  <si>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</si>
  <si>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</si>
  <si>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</si>
  <si>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</si>
  <si>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</si>
  <si>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</si>
  <si>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</si>
  <si>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</si>
  <si>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</si>
  <si>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</si>
  <si>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</si>
  <si>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</si>
  <si>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</si>
  <si>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</si>
  <si>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</si>
  <si>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</si>
  <si>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</si>
  <si>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</si>
  <si>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</si>
  <si>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</si>
  <si>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</si>
  <si>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</si>
  <si>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</si>
  <si>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</si>
  <si>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</si>
  <si>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</si>
  <si>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</si>
  <si>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</si>
  <si>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</si>
  <si>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</si>
  <si>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</si>
  <si>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</si>
  <si>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</si>
  <si>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</si>
  <si>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</si>
  <si>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</si>
  <si>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</si>
  <si>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</si>
  <si>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</si>
  <si>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</si>
  <si>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</si>
  <si>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</si>
  <si>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</si>
  <si>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</si>
  <si>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</si>
  <si>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</si>
  <si>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</si>
  <si>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</si>
  <si>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</si>
  <si>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</si>
  <si>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</si>
  <si>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</si>
  <si>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</si>
  <si>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</si>
  <si>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</si>
  <si>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</si>
  <si>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</si>
  <si>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</si>
  <si>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</si>
  <si>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</si>
  <si>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</si>
  <si>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</si>
  <si>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</si>
  <si>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</si>
  <si>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</si>
  <si>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</si>
  <si>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</si>
  <si>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</si>
  <si>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</si>
  <si>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</si>
  <si>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</si>
  <si>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</si>
  <si>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</si>
  <si>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</si>
  <si>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</si>
  <si>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</si>
  <si>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</si>
  <si>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</si>
  <si>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</si>
  <si>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</si>
  <si>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</si>
  <si>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</si>
  <si>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</si>
  <si>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</si>
  <si>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</si>
  <si>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</si>
  <si>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</si>
  <si>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</si>
  <si>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</si>
  <si>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</si>
  <si>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</si>
  <si>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</si>
  <si>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</si>
  <si>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</si>
  <si>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</si>
  <si>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</si>
  <si>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</si>
  <si>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</si>
  <si>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</si>
  <si>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</si>
  <si>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</si>
  <si>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</si>
  <si>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</si>
  <si>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</si>
  <si>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</si>
  <si>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</si>
  <si>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</si>
  <si>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</si>
  <si>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</si>
  <si>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</si>
  <si>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</si>
  <si>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</si>
  <si>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</si>
  <si>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</si>
  <si>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</si>
  <si>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</si>
  <si>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</si>
  <si>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</si>
  <si>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</si>
  <si>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</si>
  <si>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</si>
  <si>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</si>
  <si>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</si>
  <si>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</si>
  <si>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</si>
  <si>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</si>
  <si>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</si>
  <si>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</si>
  <si>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</si>
  <si>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</si>
  <si>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</si>
  <si>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</si>
  <si>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</si>
  <si>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</si>
  <si>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</si>
  <si>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</si>
  <si>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</si>
  <si>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</si>
  <si>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</si>
  <si>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</si>
  <si>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</si>
  <si>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</si>
  <si>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</si>
  <si>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</si>
  <si>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</si>
  <si>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</si>
  <si>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</si>
  <si>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</si>
  <si>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</si>
  <si>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</si>
  <si>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</si>
  <si>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</si>
  <si>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</si>
  <si>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</si>
  <si>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</si>
  <si>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</si>
  <si>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</si>
  <si>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</si>
  <si>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</si>
  <si>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</si>
  <si>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</si>
  <si>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</si>
  <si>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</si>
  <si>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</si>
  <si>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</si>
  <si>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</si>
  <si>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</si>
  <si>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</si>
  <si>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</si>
  <si>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</si>
  <si>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</si>
  <si>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</si>
  <si>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</si>
  <si>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</si>
  <si>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</si>
  <si>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</si>
  <si>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</si>
  <si>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</si>
  <si>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</si>
  <si>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</si>
  <si>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</si>
  <si>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</si>
  <si>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</si>
  <si>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</si>
  <si>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</si>
  <si>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</si>
  <si>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</si>
  <si>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</si>
  <si>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</si>
  <si>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</si>
  <si>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</si>
  <si>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</si>
  <si>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</si>
  <si>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</si>
  <si>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</si>
  <si>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</si>
  <si>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</si>
  <si>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</si>
  <si>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</si>
  <si>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</si>
  <si>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</si>
  <si>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</si>
  <si>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</si>
  <si>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</si>
  <si>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</si>
  <si>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</si>
  <si>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</si>
  <si>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</si>
  <si>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</si>
  <si>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</si>
  <si>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</si>
  <si>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</si>
  <si>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</si>
  <si>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</si>
  <si>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</si>
  <si>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</si>
  <si>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</si>
  <si>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</si>
  <si>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</si>
  <si>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</si>
  <si>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</si>
  <si>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</si>
  <si>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</si>
  <si>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</si>
  <si>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</si>
  <si>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</si>
  <si>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</si>
  <si>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</si>
  <si>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</si>
  <si>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</si>
  <si>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</si>
  <si>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</si>
  <si>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</si>
  <si>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</si>
  <si>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</si>
  <si>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</si>
  <si>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</si>
  <si>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</si>
  <si>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</si>
  <si>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</si>
  <si>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</si>
  <si>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</si>
  <si>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</si>
  <si>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</si>
  <si>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</si>
  <si>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</si>
  <si>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</si>
  <si>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</si>
  <si>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</si>
  <si>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</si>
  <si>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</si>
  <si>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</si>
  <si>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</si>
  <si>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</si>
  <si>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</si>
  <si>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</si>
  <si>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</si>
  <si>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</si>
  <si>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</si>
  <si>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</si>
  <si>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</si>
  <si>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</si>
  <si>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</si>
  <si>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</si>
  <si>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</si>
  <si>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</si>
  <si>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</si>
  <si>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</si>
  <si>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</si>
  <si>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</si>
  <si>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</si>
  <si>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</si>
  <si>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</si>
  <si>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</si>
  <si>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</si>
  <si>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</si>
  <si>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</si>
  <si>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</si>
  <si>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</si>
  <si>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</si>
  <si>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</si>
  <si>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</si>
  <si>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</si>
  <si>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</si>
  <si>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</si>
  <si>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</si>
  <si>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</si>
  <si>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</si>
  <si>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</si>
  <si>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</si>
  <si>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</si>
  <si>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</si>
  <si>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</si>
  <si>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</si>
  <si>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</si>
  <si>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</si>
  <si>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</si>
  <si>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</si>
  <si>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</si>
  <si>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</si>
  <si>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</si>
  <si>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</si>
  <si>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</si>
  <si>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</si>
  <si>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</si>
  <si>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</si>
  <si>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</si>
  <si>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</si>
  <si>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</si>
  <si>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</si>
  <si>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</si>
  <si>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</si>
  <si>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</si>
  <si>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</si>
  <si>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</si>
  <si>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</si>
  <si>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</si>
  <si>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</si>
  <si>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</si>
  <si>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</si>
  <si>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</si>
  <si>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</si>
  <si>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</si>
  <si>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</si>
  <si>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</si>
  <si>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</si>
  <si>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</si>
  <si>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</si>
  <si>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</si>
  <si>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</si>
  <si>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</si>
  <si>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</si>
  <si>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</si>
  <si>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</si>
  <si>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</si>
  <si>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</si>
  <si>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</si>
  <si>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</si>
  <si>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</si>
  <si>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</si>
  <si>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</si>
  <si>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</si>
  <si>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</si>
  <si>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</si>
  <si>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</si>
  <si>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</si>
  <si>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</si>
  <si>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</si>
  <si>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</si>
  <si>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</si>
  <si>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</si>
  <si>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</si>
  <si>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</si>
  <si>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</si>
  <si>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</si>
  <si>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</si>
  <si>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</si>
  <si>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</si>
  <si>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</si>
  <si>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</si>
  <si>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</si>
  <si>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</si>
  <si>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</si>
  <si>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</si>
  <si>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</si>
  <si>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</si>
  <si>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</si>
  <si>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</si>
  <si>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</si>
  <si>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</si>
  <si>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</si>
  <si>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</si>
  <si>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</si>
  <si>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</si>
  <si>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</si>
  <si>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</si>
  <si>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</si>
  <si>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</si>
  <si>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</si>
  <si>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</si>
  <si>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</si>
  <si>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</si>
  <si>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</si>
  <si>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</si>
  <si>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</si>
  <si>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</si>
  <si>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</si>
  <si>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</si>
  <si>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</si>
  <si>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</si>
  <si>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</si>
  <si>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</si>
  <si>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</si>
  <si>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</si>
  <si>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</si>
  <si>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</si>
  <si>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</si>
  <si>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</si>
  <si>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</si>
  <si>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</si>
  <si>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</si>
  <si>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</si>
  <si>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</si>
  <si>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</si>
  <si>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</si>
  <si>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</si>
  <si>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</si>
  <si>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</si>
  <si>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</si>
  <si>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</si>
  <si>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</si>
  <si>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</si>
  <si>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</si>
  <si>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</si>
  <si>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</si>
  <si>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</si>
  <si>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</si>
  <si>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</si>
  <si>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</si>
  <si>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</si>
  <si>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</si>
  <si>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</si>
  <si>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</si>
  <si>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</si>
  <si>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</si>
  <si>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</si>
  <si>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</si>
  <si>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</si>
  <si>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</si>
  <si>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</si>
  <si>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</si>
  <si>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</si>
  <si>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</si>
  <si>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</si>
  <si>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</si>
  <si>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</si>
  <si>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</si>
  <si>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</si>
  <si>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</si>
  <si>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</si>
  <si>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</si>
  <si>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</si>
  <si>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</si>
  <si>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</si>
  <si>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</si>
  <si>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</si>
  <si>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</si>
  <si>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</si>
  <si>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</si>
  <si>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</si>
  <si>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</si>
  <si>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</si>
  <si>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</si>
  <si>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</si>
  <si>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</si>
  <si>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</si>
  <si>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</si>
  <si>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</si>
  <si>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</si>
  <si>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</si>
  <si>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</si>
  <si>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</si>
  <si>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</si>
  <si>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</si>
  <si>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</si>
  <si>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</si>
  <si>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</si>
  <si>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</si>
  <si>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</si>
  <si>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</si>
  <si>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</si>
  <si>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</si>
  <si>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</si>
  <si>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</si>
  <si>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</si>
  <si>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</si>
  <si>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</si>
  <si>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</si>
  <si>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</si>
  <si>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</si>
  <si>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</si>
  <si>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</si>
  <si>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</si>
  <si>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</si>
  <si>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</si>
  <si>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</si>
  <si>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</si>
  <si>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</si>
  <si>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</si>
  <si>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</si>
  <si>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</si>
  <si>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</si>
  <si>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</si>
  <si>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</si>
  <si>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</si>
  <si>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</si>
  <si>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</si>
  <si>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</si>
  <si>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</si>
  <si>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</si>
  <si>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</si>
  <si>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</si>
  <si>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</si>
  <si>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</si>
  <si>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</si>
  <si>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</si>
  <si>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</si>
  <si>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</si>
  <si>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</si>
  <si>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</si>
  <si>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</si>
  <si>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</si>
  <si>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</si>
  <si>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</si>
  <si>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</si>
  <si>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</si>
  <si>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</si>
  <si>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</si>
  <si>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</si>
  <si>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</si>
  <si>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</si>
  <si>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</si>
  <si>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</si>
  <si>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</si>
  <si>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</si>
  <si>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</si>
  <si>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</si>
  <si>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</si>
  <si>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</si>
  <si>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</si>
  <si>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</si>
  <si>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</si>
  <si>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</si>
  <si>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</si>
  <si>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</si>
  <si>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</si>
  <si>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</si>
  <si>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</si>
  <si>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</si>
  <si>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</si>
  <si>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</si>
  <si>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</si>
  <si>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</si>
  <si>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</si>
  <si>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</si>
  <si>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</si>
  <si>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</si>
  <si>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</si>
  <si>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</si>
  <si>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</si>
  <si>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</si>
  <si>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</si>
  <si>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</si>
  <si>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</si>
  <si>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</si>
  <si>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</si>
  <si>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</si>
  <si>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</si>
  <si>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</si>
  <si>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</si>
  <si>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</si>
  <si>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</si>
  <si>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</si>
  <si>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</si>
  <si>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</si>
  <si>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</si>
  <si>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</si>
  <si>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</si>
  <si>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</si>
  <si>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</si>
  <si>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</si>
  <si>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</si>
  <si>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</si>
  <si>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</si>
  <si>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</si>
  <si>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</si>
  <si>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</si>
  <si>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</si>
  <si>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</si>
  <si>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</si>
  <si>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</si>
  <si>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</si>
  <si>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</si>
  <si>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</si>
  <si>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</si>
  <si>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</si>
  <si>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</si>
  <si>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</si>
  <si>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</si>
  <si>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</si>
  <si>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</si>
  <si>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</si>
  <si>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</si>
  <si>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</si>
  <si>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</si>
  <si>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</si>
  <si>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</si>
  <si>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</si>
  <si>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</si>
  <si>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</si>
  <si>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</si>
  <si>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</si>
  <si>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</si>
  <si>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</si>
  <si>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</si>
  <si>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</si>
  <si>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</si>
  <si>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</si>
  <si>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</si>
  <si>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</si>
  <si>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</si>
  <si>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</si>
  <si>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</si>
  <si>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</si>
  <si>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</si>
  <si>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</si>
  <si>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</si>
  <si>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</si>
  <si>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</si>
  <si>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</si>
  <si>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</si>
  <si>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</si>
  <si>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</si>
  <si>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</si>
  <si>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</si>
  <si>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</si>
  <si>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</si>
  <si>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</si>
  <si>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</si>
  <si>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</si>
  <si>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</si>
  <si>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</si>
  <si>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</si>
  <si>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</si>
  <si>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</si>
  <si>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</si>
  <si>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</si>
  <si>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</si>
  <si>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</si>
  <si>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</si>
  <si>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</si>
  <si>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</si>
  <si>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</si>
  <si>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</si>
  <si>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</si>
  <si>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</si>
  <si>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</si>
  <si>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</si>
  <si>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</si>
  <si>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</si>
  <si>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</si>
  <si>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</si>
  <si>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</si>
  <si>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</si>
  <si>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</si>
  <si>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</si>
  <si>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</si>
  <si>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</si>
  <si>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</si>
  <si>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</si>
  <si>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</si>
  <si>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</si>
  <si>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</si>
  <si>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</si>
  <si>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</si>
  <si>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</si>
  <si>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</si>
  <si>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</si>
  <si>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</si>
  <si>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</si>
  <si>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</si>
  <si>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</si>
  <si>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</si>
  <si>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</si>
  <si>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</si>
  <si>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</si>
  <si>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</si>
  <si>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</si>
  <si>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</si>
  <si>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</si>
  <si>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</si>
  <si>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</si>
  <si>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</si>
  <si>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</si>
  <si>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</si>
  <si>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</si>
  <si>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</si>
  <si>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</si>
  <si>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</si>
  <si>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</si>
  <si>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</si>
  <si>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</si>
  <si>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</si>
  <si>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</si>
  <si>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</si>
  <si>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</si>
  <si>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</si>
  <si>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</si>
  <si>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</si>
  <si>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</si>
  <si>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</si>
  <si>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</si>
  <si>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</si>
  <si>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</si>
  <si>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</si>
  <si>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</si>
  <si>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</si>
  <si>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</si>
  <si>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</si>
  <si>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</si>
  <si>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</si>
  <si>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</si>
  <si>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</si>
  <si>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</si>
  <si>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</si>
  <si>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</si>
  <si>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</si>
  <si>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</si>
  <si>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</si>
  <si>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</si>
  <si>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</si>
  <si>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</si>
  <si>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</si>
  <si>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</si>
  <si>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</si>
  <si>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</si>
  <si>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</si>
  <si>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</si>
  <si>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</si>
  <si>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</si>
  <si>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</si>
  <si>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</si>
  <si>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</si>
  <si>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</si>
  <si>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</si>
  <si>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</si>
  <si>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</si>
  <si>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</si>
  <si>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</si>
  <si>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</si>
  <si>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</si>
  <si>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</si>
  <si>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</si>
  <si>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</si>
  <si>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</si>
  <si>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</si>
  <si>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</si>
  <si>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</si>
  <si>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</si>
  <si>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</si>
  <si>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</si>
  <si>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</si>
  <si>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</si>
  <si>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</si>
  <si>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</si>
  <si>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</si>
  <si>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</si>
  <si>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</si>
  <si>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</si>
  <si>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</si>
  <si>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</si>
  <si>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</si>
  <si>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</si>
  <si>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</si>
  <si>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</si>
  <si>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</si>
  <si>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</si>
  <si>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</si>
  <si>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</si>
  <si>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</si>
  <si>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</si>
  <si>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</si>
  <si>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</si>
  <si>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</si>
  <si>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</si>
  <si>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</si>
  <si>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</si>
  <si>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</si>
  <si>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</si>
  <si>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</si>
  <si>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</si>
  <si>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</si>
  <si>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</si>
  <si>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</si>
  <si>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</si>
  <si>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</si>
  <si>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</si>
  <si>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</si>
  <si>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</si>
  <si>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</si>
  <si>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</si>
  <si>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</si>
  <si>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</si>
  <si>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</si>
  <si>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</si>
  <si>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</si>
  <si>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</si>
  <si>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</si>
  <si>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</si>
  <si>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</si>
  <si>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</si>
  <si>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</si>
  <si>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</si>
  <si>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</si>
  <si>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</si>
  <si>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</si>
  <si>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</si>
  <si>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</si>
  <si>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</si>
  <si>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</si>
  <si>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</si>
  <si>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</si>
  <si>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</si>
  <si>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</si>
  <si>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</si>
  <si>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</si>
  <si>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</si>
  <si>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</si>
  <si>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</si>
  <si>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</si>
  <si>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</si>
  <si>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</si>
  <si>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</si>
  <si>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</si>
  <si>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</si>
  <si>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</si>
  <si>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</si>
  <si>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</si>
  <si>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</si>
  <si>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</si>
  <si>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</si>
  <si>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</si>
  <si>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</si>
  <si>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</si>
  <si>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</si>
  <si>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</si>
  <si>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</si>
  <si>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</si>
  <si>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</si>
  <si>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</si>
  <si>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</si>
  <si>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</si>
  <si>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</si>
  <si>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</si>
  <si>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</si>
  <si>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</si>
  <si>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</si>
  <si>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</si>
  <si>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</si>
  <si>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</si>
  <si>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</si>
  <si>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</si>
  <si>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</si>
  <si>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</si>
  <si>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</si>
  <si>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</si>
  <si>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</si>
  <si>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</si>
  <si>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</si>
  <si>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</si>
  <si>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</si>
  <si>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</si>
  <si>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</si>
  <si>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</si>
  <si>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</si>
  <si>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</si>
  <si>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</si>
  <si>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</si>
  <si>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</si>
  <si>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</si>
  <si>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</si>
  <si>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</si>
  <si>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</si>
  <si>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</si>
  <si>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</si>
  <si>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</si>
  <si>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</si>
  <si>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</si>
  <si>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</si>
  <si>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</si>
  <si>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</si>
  <si>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</si>
  <si>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</si>
  <si>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</si>
  <si>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</si>
  <si>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</si>
  <si>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</si>
  <si>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</si>
  <si>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</si>
  <si>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</si>
  <si>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</si>
  <si>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</si>
  <si>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</si>
  <si>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</si>
  <si>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</si>
  <si>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</si>
  <si>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</si>
  <si>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</si>
  <si>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</si>
  <si>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</si>
  <si>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</si>
  <si>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</si>
  <si>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</si>
  <si>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</si>
  <si>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</si>
  <si>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</si>
  <si>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</si>
  <si>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</si>
  <si>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</si>
  <si>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</si>
  <si>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</si>
  <si>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</si>
  <si>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</si>
  <si>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</si>
  <si>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</si>
  <si>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</si>
  <si>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</si>
  <si>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</si>
  <si>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</si>
  <si>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</si>
  <si>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</si>
  <si>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</si>
  <si>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</si>
  <si>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</si>
  <si>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</si>
  <si>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</si>
  <si>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</si>
  <si>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</si>
  <si>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</si>
  <si>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</si>
  <si>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</si>
  <si>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</si>
  <si>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</si>
  <si>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</si>
  <si>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</si>
  <si>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</si>
  <si>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</si>
  <si>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</si>
  <si>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</si>
  <si>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</si>
  <si>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</si>
  <si>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</si>
  <si>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</si>
  <si>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</si>
  <si>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</si>
  <si>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</si>
  <si>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</si>
  <si>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</si>
  <si>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</si>
  <si>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</si>
  <si>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</si>
  <si>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</si>
  <si>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</si>
  <si>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</si>
  <si>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</si>
  <si>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</si>
  <si>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</si>
  <si>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</si>
  <si>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</si>
  <si>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</si>
  <si>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</si>
  <si>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</si>
  <si>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</si>
  <si>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</si>
  <si>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</si>
  <si>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</si>
  <si>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</si>
  <si>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</si>
  <si>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</si>
  <si>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</si>
  <si>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</si>
  <si>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</si>
  <si>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</si>
  <si>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</si>
  <si>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</si>
  <si>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</si>
  <si>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</si>
  <si>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</si>
  <si>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</si>
  <si>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</si>
  <si>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</si>
  <si>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</si>
  <si>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</si>
  <si>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</si>
  <si>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</si>
  <si>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</si>
  <si>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</si>
  <si>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</si>
  <si>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</si>
  <si>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</si>
  <si>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</si>
  <si>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</si>
  <si>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</si>
  <si>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</si>
  <si>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</si>
  <si>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</si>
  <si>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</si>
  <si>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</si>
  <si>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</si>
  <si>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</si>
  <si>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</si>
  <si>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</si>
  <si>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</si>
  <si>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</si>
  <si>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</si>
  <si>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</si>
  <si>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</si>
  <si>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</si>
  <si>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</si>
  <si>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</si>
  <si>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</si>
  <si>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</si>
  <si>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</si>
  <si>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</si>
  <si>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</si>
  <si>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</si>
  <si>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</si>
  <si>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</si>
  <si>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</si>
  <si>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</si>
  <si>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</si>
  <si>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</si>
  <si>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</si>
  <si>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</si>
  <si>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</si>
  <si>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</si>
  <si>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</si>
  <si>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</si>
  <si>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</si>
  <si>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</si>
  <si>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</si>
  <si>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</si>
  <si>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</si>
  <si>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</si>
  <si>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</si>
  <si>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</si>
  <si>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</si>
  <si>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</si>
  <si>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</si>
  <si>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</si>
  <si>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</si>
  <si>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</si>
  <si>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</si>
  <si>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</si>
  <si>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</si>
  <si>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</si>
  <si>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</si>
  <si>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</si>
  <si>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</si>
  <si>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</si>
  <si>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</si>
  <si>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</si>
  <si>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</si>
  <si>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</si>
  <si>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</si>
  <si>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</si>
  <si>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</si>
  <si>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</si>
  <si>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</si>
  <si>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</si>
  <si>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</si>
  <si>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</si>
  <si>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</si>
  <si>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</si>
  <si>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</si>
  <si>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</si>
  <si>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</si>
  <si>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</si>
  <si>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</si>
  <si>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</si>
  <si>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</si>
  <si>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</si>
  <si>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</si>
  <si>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</si>
  <si>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</si>
  <si>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</si>
  <si>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</si>
  <si>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</si>
  <si>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</si>
  <si>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</si>
  <si>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</si>
  <si>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</si>
  <si>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</si>
  <si>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</si>
  <si>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</si>
  <si>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</si>
  <si>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</si>
  <si>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</si>
  <si>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</si>
  <si>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</si>
  <si>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</si>
  <si>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</si>
  <si>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</si>
  <si>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</si>
  <si>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</si>
  <si>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</si>
  <si>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</si>
  <si>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</si>
  <si>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</si>
  <si>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</si>
  <si>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</si>
  <si>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</si>
  <si>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</si>
  <si>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</si>
  <si>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</si>
  <si>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</si>
  <si>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</si>
  <si>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</si>
  <si>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</si>
  <si>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</si>
  <si>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</si>
  <si>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</si>
  <si>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</si>
  <si>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</si>
  <si>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</si>
  <si>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</si>
  <si>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</si>
  <si>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</si>
  <si>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</si>
  <si>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</si>
  <si>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</si>
  <si>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</si>
  <si>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</si>
  <si>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</si>
  <si>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</si>
  <si>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</si>
  <si>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</si>
  <si>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</si>
  <si>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</si>
  <si>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</si>
  <si>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</si>
  <si>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</si>
  <si>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</si>
  <si>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</si>
  <si>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</si>
  <si>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</si>
  <si>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</si>
  <si>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</si>
  <si>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</si>
  <si>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</si>
  <si>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</si>
  <si>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</si>
  <si>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</si>
  <si>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</si>
  <si>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</si>
  <si>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</si>
  <si>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</si>
  <si>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</si>
  <si>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</si>
  <si>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</si>
  <si>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</si>
  <si>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</si>
  <si>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</si>
  <si>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</si>
  <si>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</si>
  <si>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</si>
  <si>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</si>
  <si>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</si>
  <si>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</si>
  <si>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</si>
  <si>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</si>
  <si>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</si>
  <si>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</si>
  <si>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</si>
  <si>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</si>
  <si>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</si>
  <si>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</si>
  <si>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</si>
  <si>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</si>
  <si>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</si>
  <si>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</si>
  <si>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</si>
  <si>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</si>
  <si>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</si>
  <si>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</si>
  <si>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</si>
  <si>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</si>
  <si>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</si>
  <si>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</si>
  <si>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</si>
  <si>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</si>
  <si>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</si>
  <si>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</si>
  <si>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</si>
  <si>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</si>
  <si>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</si>
  <si>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</si>
  <si>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</si>
  <si>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</si>
  <si>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</si>
  <si>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</si>
  <si>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</si>
  <si>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</si>
  <si>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</si>
  <si>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</si>
  <si>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</si>
  <si>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</si>
  <si>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</si>
  <si>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</si>
  <si>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</si>
  <si>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</si>
  <si>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</si>
  <si>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</si>
  <si>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</si>
  <si>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</si>
  <si>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</si>
  <si>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</si>
  <si>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</si>
  <si>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</si>
  <si>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</si>
  <si>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</si>
  <si>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</si>
  <si>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</si>
  <si>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</si>
  <si>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</si>
  <si>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</si>
  <si>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</si>
  <si>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</si>
  <si>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</si>
  <si>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</si>
  <si>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</si>
  <si>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</si>
  <si>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</si>
  <si>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</si>
  <si>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</si>
  <si>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</si>
  <si>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</si>
  <si>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</si>
  <si>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</si>
  <si>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</si>
  <si>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</si>
  <si>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</si>
  <si>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</si>
  <si>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</si>
  <si>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</si>
  <si>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</si>
  <si>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</si>
  <si>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</si>
  <si>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</si>
  <si>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</si>
  <si>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</si>
  <si>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</si>
  <si>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</si>
  <si>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</si>
  <si>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</si>
  <si>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</si>
  <si>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</si>
  <si>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</si>
  <si>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</si>
  <si>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</si>
  <si>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</si>
  <si>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</si>
  <si>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</si>
  <si>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</si>
  <si>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</si>
  <si>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</si>
  <si>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</si>
  <si>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</si>
  <si>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</si>
  <si>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</si>
  <si>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</si>
  <si>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</si>
  <si>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</si>
  <si>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</si>
  <si>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</si>
  <si>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</si>
  <si>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</si>
  <si>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</si>
  <si>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</si>
  <si>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</si>
  <si>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</si>
  <si>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</si>
  <si>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</si>
  <si>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</si>
  <si>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</si>
  <si>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</si>
  <si>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</si>
  <si>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</si>
  <si>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</si>
  <si>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</si>
  <si>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</si>
  <si>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</si>
  <si>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</si>
  <si>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</si>
  <si>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</si>
  <si>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</si>
  <si>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</si>
  <si>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</si>
  <si>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</si>
  <si>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</si>
  <si>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</si>
  <si>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</si>
  <si>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</si>
  <si>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</si>
  <si>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</si>
  <si>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</si>
  <si>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</si>
  <si>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</si>
  <si>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</si>
  <si>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</si>
  <si>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</si>
  <si>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</si>
  <si>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</si>
  <si>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</si>
  <si>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</si>
  <si>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</si>
  <si>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</si>
  <si>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</si>
  <si>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</si>
  <si>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</si>
  <si>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</si>
  <si>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</si>
  <si>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</si>
  <si>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</si>
  <si>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</si>
  <si>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</si>
  <si>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</si>
  <si>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</si>
  <si>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</si>
  <si>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</si>
  <si>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</si>
  <si>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</si>
  <si>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</si>
  <si>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</si>
  <si>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</si>
  <si>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</si>
  <si>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</si>
  <si>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</si>
  <si>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</si>
  <si>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</si>
  <si>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</si>
  <si>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</si>
  <si>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</si>
  <si>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</si>
  <si>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</si>
  <si>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</si>
  <si>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</si>
  <si>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</si>
  <si>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</si>
  <si>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</si>
  <si>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</si>
  <si>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</si>
  <si>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</si>
  <si>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</si>
  <si>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</si>
  <si>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</si>
  <si>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</si>
  <si>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</si>
  <si>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</si>
  <si>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</si>
  <si>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</si>
  <si>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</si>
  <si>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</si>
  <si>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</si>
  <si>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</si>
  <si>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</si>
  <si>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</si>
  <si>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</si>
  <si>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</si>
  <si>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</si>
  <si>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</si>
  <si>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</si>
  <si>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</si>
  <si>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</si>
  <si>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</si>
  <si>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</si>
  <si>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</si>
  <si>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</si>
  <si>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</si>
  <si>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</si>
  <si>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</si>
  <si>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</si>
  <si>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</si>
  <si>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</si>
  <si>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</si>
  <si>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</si>
  <si>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</si>
  <si>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</si>
  <si>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</si>
  <si>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</si>
  <si>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</si>
  <si>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</si>
  <si>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</si>
  <si>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</si>
  <si>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</si>
  <si>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</si>
  <si>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</si>
  <si>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</si>
  <si>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</si>
  <si>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</si>
  <si>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</si>
  <si>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</si>
  <si>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</si>
  <si>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</si>
  <si>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</si>
  <si>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</si>
  <si>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</si>
  <si>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</si>
  <si>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</si>
  <si>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</si>
  <si>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</si>
  <si>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</si>
  <si>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</si>
  <si>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</si>
  <si>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</si>
  <si>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</si>
  <si>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</si>
  <si>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</si>
  <si>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</si>
  <si>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</si>
  <si>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</si>
  <si>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</si>
  <si>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</si>
  <si>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</si>
  <si>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</si>
  <si>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</si>
  <si>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</si>
  <si>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</si>
  <si>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</si>
  <si>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</si>
  <si>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</si>
  <si>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</si>
  <si>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</si>
  <si>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</si>
  <si>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</si>
  <si>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</si>
  <si>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</si>
  <si>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</si>
  <si>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</si>
  <si>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</si>
  <si>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</si>
  <si>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</si>
  <si>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</si>
  <si>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</si>
  <si>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</si>
  <si>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</si>
  <si>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</si>
  <si>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</si>
  <si>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</si>
  <si>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</si>
  <si>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</si>
  <si>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</si>
  <si>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</si>
  <si>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</si>
  <si>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</si>
  <si>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</si>
  <si>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</si>
  <si>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</si>
  <si>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</si>
  <si>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</si>
  <si>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</si>
  <si>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</si>
  <si>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</si>
  <si>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</si>
  <si>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</si>
  <si>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</si>
  <si>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</si>
  <si>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</si>
  <si>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</si>
  <si>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</si>
  <si>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</si>
  <si>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</si>
  <si>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</si>
  <si>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</si>
  <si>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</si>
  <si>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</si>
  <si>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</si>
  <si>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</si>
  <si>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</si>
  <si>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</si>
  <si>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</si>
  <si>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</si>
  <si>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</si>
  <si>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</si>
  <si>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</si>
  <si>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</si>
  <si>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</si>
  <si>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</si>
  <si>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</si>
  <si>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</si>
  <si>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</si>
  <si>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</si>
  <si>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</si>
  <si>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</si>
  <si>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</si>
  <si>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</si>
  <si>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</si>
  <si>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</si>
  <si>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</si>
  <si>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</si>
  <si>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</si>
  <si>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</si>
  <si>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</si>
  <si>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</si>
  <si>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</si>
  <si>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</si>
  <si>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</si>
  <si>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</si>
  <si>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</si>
  <si>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</si>
  <si>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</si>
  <si>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</si>
  <si>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</si>
  <si>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</si>
  <si>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</si>
  <si>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</si>
  <si>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</si>
  <si>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</si>
  <si>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</si>
  <si>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</si>
  <si>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</si>
  <si>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</si>
  <si>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</si>
  <si>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</si>
  <si>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</si>
  <si>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</si>
  <si>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</si>
  <si>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</si>
  <si>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</si>
  <si>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</si>
  <si>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</si>
  <si>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</si>
  <si>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</si>
  <si>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</si>
  <si>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</si>
  <si>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</si>
  <si>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</si>
  <si>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</si>
  <si>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</si>
  <si>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</si>
  <si>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</si>
  <si>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</si>
  <si>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</si>
  <si>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</si>
  <si>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</si>
  <si>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</si>
  <si>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</si>
  <si>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</si>
  <si>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</si>
  <si>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</si>
  <si>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</si>
  <si>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</si>
  <si>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</si>
  <si>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</si>
  <si>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</si>
  <si>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</si>
  <si>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</si>
  <si>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</si>
  <si>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</si>
  <si>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</si>
  <si>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</si>
  <si>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</si>
  <si>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</si>
  <si>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</si>
  <si>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</si>
  <si>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</si>
  <si>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</si>
  <si>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</si>
  <si>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</si>
  <si>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</si>
  <si>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</si>
  <si>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</si>
  <si>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</si>
  <si>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</si>
  <si>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</si>
  <si>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</si>
  <si>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</si>
  <si>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</si>
  <si>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</si>
  <si>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</si>
  <si>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</si>
  <si>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</si>
  <si>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</si>
  <si>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</si>
  <si>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</si>
  <si>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</si>
  <si>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</si>
  <si>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</si>
  <si>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</si>
  <si>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</si>
  <si>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</si>
  <si>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</si>
  <si>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</si>
  <si>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</si>
  <si>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</si>
  <si>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</si>
  <si>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</si>
  <si>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</si>
  <si>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</si>
  <si>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</si>
  <si>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</si>
  <si>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</si>
  <si>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</si>
  <si>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</si>
  <si>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</si>
  <si>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</si>
  <si>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</si>
  <si>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</si>
  <si>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</si>
  <si>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</si>
  <si>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</si>
  <si>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</si>
  <si>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</si>
  <si>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</si>
  <si>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</si>
  <si>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</si>
  <si>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</si>
  <si>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</si>
  <si>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</si>
  <si>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</si>
  <si>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</si>
  <si>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</si>
  <si>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</si>
  <si>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</si>
  <si>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</si>
  <si>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</si>
  <si>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</si>
  <si>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</si>
  <si>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</si>
  <si>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</si>
  <si>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</si>
  <si>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</si>
  <si>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</si>
  <si>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</si>
  <si>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</si>
  <si>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</si>
  <si>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</si>
  <si>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</si>
  <si>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</si>
  <si>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</si>
  <si>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</si>
  <si>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</si>
  <si>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</si>
  <si>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</si>
  <si>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</si>
  <si>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</si>
  <si>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</si>
  <si>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</si>
  <si>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</si>
  <si>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</si>
  <si>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</si>
  <si>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</si>
  <si>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</si>
  <si>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</si>
  <si>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</si>
  <si>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</si>
  <si>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</si>
  <si>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</si>
  <si>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</si>
  <si>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</si>
  <si>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</si>
  <si>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</si>
  <si>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</si>
  <si>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</si>
  <si>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</si>
  <si>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</si>
  <si>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</si>
  <si>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</si>
  <si>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</si>
  <si>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</si>
  <si>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</si>
  <si>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</si>
  <si>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</si>
  <si>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</si>
  <si>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</si>
  <si>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</si>
  <si>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</si>
  <si>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</si>
  <si>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</si>
  <si>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</si>
  <si>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</si>
  <si>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</si>
  <si>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</si>
  <si>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</si>
  <si>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</si>
  <si>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</si>
  <si>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</si>
  <si>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</si>
  <si>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</si>
  <si>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</si>
  <si>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</si>
  <si>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</si>
  <si>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</si>
  <si>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</si>
  <si>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</si>
  <si>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</si>
  <si>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</si>
  <si>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</si>
  <si>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</si>
  <si>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</si>
  <si>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</si>
  <si>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</si>
  <si>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</si>
  <si>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</si>
  <si>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</si>
  <si>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</si>
  <si>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</si>
  <si>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</si>
  <si>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</si>
  <si>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</si>
  <si>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</si>
  <si>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</si>
  <si>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</si>
  <si>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</si>
  <si>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</si>
  <si>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</si>
  <si>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</si>
  <si>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</si>
  <si>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</si>
  <si>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</si>
  <si>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</si>
  <si>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</si>
  <si>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</si>
  <si>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</si>
  <si>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</si>
  <si>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</si>
  <si>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</si>
  <si>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</si>
  <si>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</si>
  <si>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</si>
  <si>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</si>
  <si>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</si>
  <si>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</si>
  <si>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</si>
  <si>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</si>
  <si>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</si>
  <si>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</si>
  <si>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</si>
  <si>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</si>
  <si>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</si>
  <si>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</si>
  <si>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</si>
  <si>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</si>
  <si>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</si>
  <si>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</si>
  <si>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</si>
  <si>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</si>
  <si>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</si>
  <si>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</si>
  <si>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</si>
  <si>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</si>
  <si>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</si>
  <si>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</si>
  <si>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</si>
  <si>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</si>
  <si>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</si>
  <si>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</si>
  <si>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</si>
  <si>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</si>
  <si>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</si>
  <si>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</si>
  <si>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</si>
  <si>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</si>
  <si>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</si>
  <si>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</si>
  <si>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</si>
  <si>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</si>
  <si>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</si>
  <si>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</si>
  <si>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</si>
  <si>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</si>
  <si>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</si>
  <si>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</si>
  <si>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</si>
  <si>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</si>
  <si>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</si>
  <si>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</si>
  <si>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</si>
  <si>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</si>
  <si>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</si>
  <si>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</si>
  <si>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</si>
  <si>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</si>
  <si>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</si>
  <si>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</si>
  <si>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</si>
  <si>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</si>
  <si>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</si>
  <si>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</si>
  <si>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</si>
  <si>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</si>
  <si>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</si>
  <si>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</si>
  <si>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</si>
  <si>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</si>
  <si>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</si>
  <si>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</si>
  <si>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</si>
  <si>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</si>
  <si>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</si>
  <si>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</si>
  <si>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</si>
  <si>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</si>
  <si>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</si>
  <si>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</si>
  <si>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</si>
  <si>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</si>
  <si>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</si>
  <si>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</si>
  <si>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</si>
  <si>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</si>
  <si>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</si>
  <si>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</si>
  <si>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</si>
  <si>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</si>
  <si>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</si>
  <si>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</si>
  <si>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</si>
  <si>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</si>
  <si>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</si>
  <si>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</si>
  <si>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</si>
  <si>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</si>
  <si>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</si>
  <si>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</si>
  <si>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</si>
  <si>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</si>
  <si>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</si>
  <si>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</si>
  <si>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</si>
  <si>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</si>
  <si>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</si>
  <si>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</si>
  <si>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</si>
  <si>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</si>
  <si>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</si>
  <si>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</si>
  <si>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</si>
  <si>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</si>
  <si>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</si>
  <si>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</si>
  <si>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</si>
  <si>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</si>
  <si>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</si>
  <si>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</si>
  <si>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</si>
  <si>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</si>
  <si>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</si>
  <si>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</si>
  <si>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</si>
  <si>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</si>
  <si>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</si>
  <si>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</si>
  <si>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</si>
  <si>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</si>
  <si>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</si>
  <si>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</si>
  <si>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</si>
  <si>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</si>
  <si>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</si>
  <si>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</si>
  <si>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</si>
  <si>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</si>
  <si>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</si>
  <si>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</si>
  <si>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</si>
  <si>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</si>
  <si>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</si>
  <si>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</si>
  <si>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</si>
  <si>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</si>
  <si>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</si>
  <si>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</si>
  <si>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</si>
  <si>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</si>
  <si>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</si>
  <si>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</si>
  <si>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</si>
  <si>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</si>
  <si>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</si>
  <si>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</si>
  <si>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</si>
  <si>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</si>
  <si>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</si>
  <si>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</si>
  <si>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</si>
  <si>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</si>
  <si>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</si>
  <si>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</si>
  <si>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</si>
  <si>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</si>
  <si>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</si>
  <si>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</si>
  <si>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</si>
  <si>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</si>
  <si>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</si>
  <si>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</si>
  <si>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</si>
  <si>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</si>
  <si>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</si>
  <si>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</si>
  <si>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</si>
  <si>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</si>
  <si>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</si>
  <si>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</si>
  <si>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</si>
  <si>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</si>
  <si>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</si>
  <si>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</si>
  <si>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</si>
  <si>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</si>
  <si>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</si>
  <si>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</si>
  <si>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</si>
  <si>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</si>
  <si>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</si>
  <si>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</si>
  <si>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</si>
  <si>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</si>
  <si>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</si>
  <si>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</si>
  <si>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</si>
  <si>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</si>
  <si>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</si>
  <si>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</si>
  <si>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</si>
  <si>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</si>
  <si>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</si>
  <si>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</si>
  <si>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</si>
  <si>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</si>
  <si>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</si>
  <si>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</si>
  <si>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</si>
  <si>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</si>
  <si>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</si>
  <si>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</si>
  <si>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</si>
  <si>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</si>
  <si>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</si>
  <si>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</si>
  <si>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</si>
  <si>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</si>
  <si>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</si>
  <si>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</si>
  <si>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</si>
  <si>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</si>
  <si>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</si>
  <si>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</si>
  <si>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</si>
  <si>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</si>
  <si>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</si>
  <si>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</si>
  <si>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</si>
  <si>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</si>
  <si>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</si>
  <si>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</si>
  <si>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</si>
  <si>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</si>
  <si>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</si>
  <si>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</si>
  <si>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</si>
  <si>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</si>
  <si>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</si>
  <si>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</si>
  <si>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</si>
  <si>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</si>
  <si>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</si>
  <si>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</si>
  <si>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</si>
  <si>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</si>
  <si>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</si>
  <si>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</si>
  <si>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</si>
  <si>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</si>
  <si>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</si>
  <si>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</si>
  <si>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</si>
  <si>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</si>
  <si>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</si>
  <si>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</si>
  <si>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</si>
  <si>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</si>
  <si>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</si>
  <si>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</si>
  <si>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</si>
  <si>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</si>
  <si>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</si>
  <si>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</si>
  <si>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</si>
  <si>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</si>
  <si>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</si>
  <si>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</si>
  <si>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</si>
  <si>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</si>
  <si>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</si>
  <si>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</si>
  <si>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</si>
  <si>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</si>
  <si>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</si>
  <si>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</si>
  <si>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</si>
  <si>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</si>
  <si>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</si>
  <si>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</si>
  <si>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</si>
  <si>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</si>
  <si>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</si>
  <si>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</si>
  <si>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</si>
  <si>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</si>
  <si>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</si>
  <si>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</si>
  <si>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</si>
  <si>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</si>
  <si>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</si>
  <si>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</si>
  <si>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</si>
  <si>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</si>
  <si>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</si>
  <si>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</si>
  <si>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</si>
  <si>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</si>
  <si>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</si>
  <si>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</si>
  <si>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</si>
  <si>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</si>
  <si>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</si>
  <si>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</si>
  <si>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</si>
  <si>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</si>
  <si>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</si>
  <si>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</si>
  <si>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</si>
  <si>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</si>
  <si>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</si>
  <si>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</si>
  <si>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</si>
  <si>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</si>
  <si>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</si>
  <si>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</si>
  <si>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</si>
  <si>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</si>
  <si>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</si>
  <si>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</si>
  <si>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</si>
  <si>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</si>
  <si>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</si>
  <si>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</si>
  <si>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</si>
  <si>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</si>
  <si>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</si>
  <si>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</si>
  <si>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</si>
  <si>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</si>
  <si>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</si>
  <si>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</si>
  <si>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</si>
  <si>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</si>
  <si>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</si>
  <si>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</si>
  <si>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</si>
  <si>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</si>
  <si>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</si>
  <si>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</si>
  <si>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</si>
  <si>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</si>
  <si>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</si>
  <si>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</si>
  <si>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</si>
  <si>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</si>
  <si>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</si>
  <si>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</si>
  <si>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</si>
  <si>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</si>
  <si>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</si>
  <si>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</si>
  <si>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</si>
  <si>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</si>
  <si>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</si>
  <si>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</si>
  <si>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</si>
  <si>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</si>
  <si>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</si>
  <si>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</si>
  <si>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</si>
  <si>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</si>
  <si>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</si>
  <si>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</si>
  <si>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</si>
  <si>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</si>
  <si>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</si>
  <si>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</si>
  <si>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</si>
  <si>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</si>
  <si>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</si>
  <si>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</si>
  <si>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</si>
  <si>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</si>
  <si>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</si>
  <si>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</si>
  <si>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</si>
  <si>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</si>
  <si>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</si>
  <si>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</si>
  <si>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</si>
  <si>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</si>
  <si>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</si>
  <si>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</si>
  <si>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</si>
  <si>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</si>
  <si>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</si>
  <si>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</si>
  <si>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</si>
  <si>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</si>
  <si>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</si>
  <si>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</si>
  <si>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</si>
  <si>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</si>
  <si>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</si>
  <si>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</si>
  <si>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</si>
  <si>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</si>
  <si>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</si>
  <si>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</si>
  <si>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</si>
  <si>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</si>
  <si>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</si>
  <si>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</si>
  <si>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</si>
  <si>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</si>
  <si>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</si>
  <si>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</si>
  <si>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</si>
  <si>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</si>
  <si>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</si>
  <si>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</si>
  <si>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</si>
  <si>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</si>
  <si>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</si>
  <si>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</si>
  <si>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</si>
  <si>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</si>
  <si>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</si>
  <si>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</si>
  <si>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</si>
  <si>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</si>
  <si>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</si>
  <si>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</si>
  <si>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</si>
  <si>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</si>
  <si>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</si>
  <si>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</si>
  <si>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</si>
  <si>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</si>
  <si>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</si>
  <si>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</si>
  <si>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</si>
  <si>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</si>
  <si>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</si>
  <si>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</si>
  <si>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</si>
  <si>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</si>
  <si>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</si>
  <si>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</si>
  <si>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</si>
  <si>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</si>
  <si>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</si>
  <si>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</si>
  <si>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</si>
  <si>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</si>
  <si>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</si>
  <si>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</si>
  <si>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</si>
  <si>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</si>
  <si>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</si>
  <si>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</si>
  <si>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</si>
  <si>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</si>
  <si>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</si>
  <si>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</si>
  <si>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</si>
  <si>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</si>
  <si>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</si>
  <si>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</si>
  <si>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</si>
  <si>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</si>
  <si>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</si>
  <si>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</si>
  <si>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</si>
  <si>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</si>
  <si>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</si>
  <si>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</si>
  <si>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</si>
  <si>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</si>
  <si>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</si>
  <si>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</si>
  <si>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</si>
  <si>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</si>
  <si>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</si>
  <si>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</si>
  <si>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</si>
  <si>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</si>
  <si>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</si>
  <si>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</si>
  <si>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</si>
  <si>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</si>
  <si>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</si>
  <si>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</si>
  <si>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</si>
  <si>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</si>
  <si>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</si>
  <si>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</si>
  <si>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</si>
  <si>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</si>
  <si>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</si>
  <si>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</si>
  <si>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</si>
  <si>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</si>
  <si>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</si>
  <si>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</si>
  <si>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</si>
  <si>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</si>
  <si>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</si>
  <si>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</si>
  <si>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</si>
  <si>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</si>
  <si>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</si>
  <si>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</si>
  <si>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</si>
  <si>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</si>
  <si>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</si>
  <si>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</si>
  <si>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</si>
  <si>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</si>
  <si>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</si>
  <si>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</si>
  <si>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</si>
  <si>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</si>
  <si>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</si>
  <si>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</si>
  <si>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</si>
  <si>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</si>
  <si>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</si>
  <si>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</si>
  <si>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</si>
  <si>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</si>
  <si>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</si>
  <si>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</si>
  <si>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</si>
  <si>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</si>
  <si>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</si>
  <si>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</si>
  <si>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</si>
  <si>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</si>
  <si>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</si>
  <si>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</si>
  <si>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</si>
  <si>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</si>
  <si>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</si>
  <si>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</si>
  <si>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</si>
  <si>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</si>
  <si>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</si>
  <si>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</si>
  <si>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</si>
  <si>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</si>
  <si>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</si>
  <si>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</si>
  <si>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</si>
  <si>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</si>
  <si>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</si>
  <si>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</si>
  <si>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</si>
  <si>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</si>
  <si>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</si>
  <si>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</si>
  <si>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</si>
  <si>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</si>
  <si>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</si>
  <si>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</si>
  <si>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</si>
  <si>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</si>
  <si>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</si>
  <si>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</si>
  <si>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</si>
  <si>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</si>
  <si>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</si>
  <si>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</si>
  <si>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</si>
  <si>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</si>
  <si>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</si>
  <si>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</si>
  <si>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</si>
  <si>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</si>
  <si>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</si>
  <si>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</si>
  <si>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</si>
  <si>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</si>
  <si>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</si>
  <si>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</si>
  <si>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</si>
  <si>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</si>
  <si>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</si>
  <si>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</si>
  <si>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</si>
  <si>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</si>
  <si>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</si>
  <si>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</si>
  <si>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</si>
  <si>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</si>
  <si>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</si>
  <si>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</si>
  <si>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</si>
  <si>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</si>
  <si>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</si>
  <si>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</si>
  <si>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</si>
  <si>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</si>
  <si>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</si>
  <si>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</si>
  <si>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</si>
  <si>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</si>
  <si>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</si>
  <si>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</si>
  <si>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</si>
  <si>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</si>
  <si>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</si>
  <si>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</si>
  <si>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</si>
  <si>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</si>
  <si>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</si>
  <si>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</si>
  <si>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</si>
  <si>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</si>
  <si>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</si>
  <si>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</si>
  <si>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</si>
  <si>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</si>
  <si>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</si>
  <si>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</si>
  <si>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</si>
  <si>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</si>
  <si>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</si>
  <si>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</si>
  <si>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</si>
  <si>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</si>
  <si>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</si>
  <si>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</si>
  <si>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</si>
  <si>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</si>
  <si>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</si>
  <si>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</si>
  <si>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</si>
  <si>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</si>
  <si>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</si>
  <si>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</si>
  <si>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</si>
  <si>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</si>
  <si>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</si>
  <si>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</si>
  <si>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</si>
  <si>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</si>
  <si>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</si>
  <si>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</si>
  <si>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</si>
  <si>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</si>
  <si>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</si>
  <si>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</si>
  <si>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</si>
  <si>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</si>
  <si>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</si>
  <si>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</si>
  <si>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</si>
  <si>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</si>
  <si>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</si>
  <si>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</si>
  <si>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</si>
  <si>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</si>
  <si>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</si>
  <si>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</si>
  <si>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</si>
  <si>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</si>
  <si>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</si>
  <si>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</si>
  <si>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</si>
  <si>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</si>
  <si>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</si>
  <si>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</si>
  <si>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</si>
  <si>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</si>
  <si>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</si>
  <si>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</si>
  <si>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</si>
  <si>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</si>
  <si>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</si>
  <si>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</si>
  <si>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</si>
  <si>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</si>
  <si>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</si>
  <si>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</si>
  <si>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</si>
  <si>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</si>
  <si>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</si>
  <si>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</si>
  <si>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</si>
  <si>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</si>
  <si>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</si>
  <si>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</si>
  <si>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</si>
  <si>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</si>
  <si>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</si>
  <si>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</si>
  <si>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</si>
  <si>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</si>
  <si>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</si>
  <si>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</si>
  <si>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</si>
  <si>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</si>
  <si>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</si>
  <si>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</si>
  <si>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</si>
  <si>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</si>
  <si>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</si>
  <si>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</si>
  <si>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</si>
  <si>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</si>
  <si>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</si>
  <si>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</si>
  <si>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</si>
  <si>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</si>
  <si>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</si>
  <si>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</si>
  <si>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</si>
  <si>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</si>
  <si>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</si>
  <si>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</si>
  <si>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</si>
  <si>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</si>
  <si>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</si>
  <si>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</si>
  <si>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</si>
  <si>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</si>
  <si>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</si>
  <si>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</si>
  <si>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</si>
  <si>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</si>
  <si>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</si>
  <si>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</si>
  <si>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</si>
  <si>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</si>
  <si>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</si>
  <si>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</si>
  <si>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</si>
  <si>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</si>
  <si>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</si>
  <si>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</si>
  <si>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</si>
  <si>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</si>
  <si>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</si>
  <si>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</si>
  <si>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</si>
  <si>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</si>
  <si>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</si>
  <si>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</si>
  <si>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</si>
  <si>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</si>
  <si>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</si>
  <si>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</si>
  <si>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</si>
  <si>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</si>
  <si>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</si>
  <si>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</si>
  <si>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</si>
  <si>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</si>
  <si>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</si>
  <si>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</si>
  <si>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</si>
  <si>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</si>
  <si>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</si>
  <si>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</si>
  <si>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</si>
  <si>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</si>
  <si>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</si>
  <si>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</si>
  <si>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</si>
  <si>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</si>
  <si>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</si>
  <si>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</si>
  <si>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</si>
  <si>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</si>
  <si>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</si>
  <si>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</si>
  <si>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</si>
  <si>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</si>
  <si>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</si>
  <si>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</si>
  <si>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</si>
  <si>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</si>
  <si>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</si>
  <si>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</si>
  <si>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</si>
  <si>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</si>
  <si>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</si>
  <si>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</si>
  <si>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</si>
  <si>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</si>
  <si>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</si>
  <si>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</si>
  <si>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</si>
  <si>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</si>
  <si>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</si>
  <si>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</si>
  <si>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</si>
  <si>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</si>
  <si>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</si>
  <si>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</si>
  <si>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</si>
  <si>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</si>
  <si>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</si>
  <si>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</si>
  <si>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</si>
  <si>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</si>
  <si>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</si>
  <si>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</si>
  <si>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</si>
  <si>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</si>
  <si>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</si>
  <si>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</si>
  <si>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</si>
  <si>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</si>
  <si>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</si>
  <si>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</si>
  <si>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</si>
  <si>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</si>
  <si>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</si>
  <si>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</si>
  <si>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</si>
  <si>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</si>
  <si>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</si>
  <si>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</si>
  <si>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</si>
  <si>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</si>
  <si>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</si>
  <si>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</si>
  <si>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</si>
  <si>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</si>
  <si>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</si>
  <si>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</si>
  <si>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</si>
  <si>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</si>
  <si>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</si>
  <si>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</si>
  <si>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</si>
  <si>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</si>
  <si>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</si>
  <si>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</si>
  <si>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</si>
  <si>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</si>
  <si>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</si>
  <si>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</si>
  <si>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</si>
  <si>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</si>
  <si>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</si>
  <si>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</si>
  <si>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</si>
  <si>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</si>
  <si>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</si>
  <si>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</si>
  <si>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</si>
  <si>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</si>
  <si>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</si>
  <si>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</si>
  <si>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</si>
  <si>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</si>
  <si>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</si>
  <si>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</si>
  <si>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</si>
  <si>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</si>
  <si>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</si>
  <si>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</si>
  <si>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</si>
  <si>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</si>
  <si>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</si>
  <si>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</si>
  <si>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</si>
  <si>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</si>
  <si>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</si>
  <si>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</si>
  <si>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</si>
  <si>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</si>
  <si>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</si>
  <si>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</si>
  <si>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</si>
  <si>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</si>
  <si>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</si>
  <si>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</si>
  <si>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</si>
  <si>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</si>
  <si>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</si>
  <si>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</si>
  <si>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</si>
  <si>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</si>
  <si>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</si>
  <si>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</si>
  <si>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</si>
  <si>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</si>
  <si>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</si>
  <si>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</si>
  <si>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</si>
  <si>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</si>
  <si>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</si>
  <si>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</si>
  <si>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</si>
  <si>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</si>
  <si>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</si>
  <si>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</si>
  <si>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</si>
  <si>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</si>
  <si>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</si>
  <si>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</si>
  <si>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</si>
  <si>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</si>
  <si>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</si>
  <si>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</si>
  <si>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</si>
  <si>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</si>
  <si>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</si>
  <si>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</si>
  <si>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</si>
  <si>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</si>
  <si>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</si>
  <si>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</si>
  <si>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</si>
  <si>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</si>
  <si>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</si>
  <si>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</si>
  <si>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</si>
  <si>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</si>
  <si>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</si>
  <si>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</si>
  <si>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</si>
  <si>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</si>
  <si>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</si>
  <si>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</si>
  <si>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</si>
  <si>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</si>
  <si>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</si>
  <si>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</si>
  <si>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</si>
  <si>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</si>
  <si>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</si>
  <si>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</si>
  <si>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</si>
  <si>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</si>
  <si>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</si>
  <si>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</si>
  <si>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</si>
  <si>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</si>
  <si>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</si>
  <si>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</si>
  <si>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</si>
  <si>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</si>
  <si>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</si>
  <si>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</si>
  <si>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</si>
  <si>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</si>
  <si>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</si>
  <si>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</si>
  <si>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</si>
  <si>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</si>
  <si>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</si>
  <si>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</si>
  <si>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</si>
  <si>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</si>
  <si>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</si>
  <si>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</si>
  <si>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</si>
  <si>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</si>
  <si>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</si>
  <si>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</si>
  <si>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</si>
  <si>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</si>
  <si>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</si>
  <si>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</si>
  <si>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</si>
  <si>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</si>
  <si>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</si>
  <si>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</si>
  <si>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</si>
  <si>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</si>
  <si>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</si>
  <si>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</si>
  <si>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</si>
  <si>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</si>
  <si>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</si>
  <si>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</si>
  <si>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</si>
  <si>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</si>
  <si>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</si>
  <si>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</si>
  <si>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</si>
  <si>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</si>
  <si>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</si>
  <si>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</si>
  <si>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</si>
  <si>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</si>
  <si>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</si>
  <si>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</si>
  <si>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</si>
  <si>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</si>
  <si>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</si>
  <si>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</si>
  <si>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</si>
  <si>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</si>
  <si>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</si>
  <si>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</si>
  <si>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</si>
  <si>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</si>
  <si>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</si>
  <si>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</si>
  <si>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</si>
  <si>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</si>
  <si>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</si>
  <si>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</si>
  <si>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</si>
  <si>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</si>
  <si>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</si>
  <si>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</si>
  <si>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</si>
  <si>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</si>
  <si>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</si>
  <si>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</si>
  <si>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</si>
  <si>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</si>
  <si>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</si>
  <si>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</si>
  <si>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</si>
  <si>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</si>
  <si>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</si>
  <si>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</si>
  <si>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</si>
  <si>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</si>
  <si>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</si>
  <si>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</si>
  <si>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</si>
  <si>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</si>
  <si>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</si>
  <si>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</si>
  <si>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</si>
  <si>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</si>
  <si>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</si>
  <si>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</si>
  <si>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</si>
  <si>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</si>
  <si>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</si>
  <si>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</si>
  <si>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</si>
  <si>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</si>
  <si>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</si>
  <si>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</si>
  <si>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</si>
  <si>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</si>
  <si>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</si>
  <si>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</si>
  <si>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</si>
  <si>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</si>
  <si>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</si>
  <si>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</si>
  <si>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</si>
  <si>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</si>
  <si>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</si>
  <si>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</si>
  <si>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</si>
  <si>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</si>
  <si>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</si>
  <si>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</si>
  <si>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</si>
  <si>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</si>
  <si>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</si>
  <si>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</si>
  <si>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</si>
  <si>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</si>
  <si>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</si>
  <si>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</si>
  <si>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</si>
  <si>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</si>
  <si>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</si>
  <si>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</si>
  <si>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</si>
  <si>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</si>
  <si>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</si>
  <si>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</si>
  <si>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</si>
  <si>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</si>
  <si>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</si>
  <si>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</si>
  <si>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</si>
  <si>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</si>
  <si>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</si>
  <si>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</si>
  <si>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</si>
  <si>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</si>
  <si>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</si>
  <si>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</si>
  <si>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</si>
  <si>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</si>
  <si>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</si>
  <si>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</si>
  <si>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</si>
  <si>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</si>
  <si>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</si>
  <si>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</si>
  <si>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</si>
  <si>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</si>
  <si>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</si>
  <si>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</si>
  <si>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</si>
  <si>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</si>
  <si>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</si>
  <si>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</si>
  <si>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</si>
  <si>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</si>
  <si>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</si>
  <si>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</si>
  <si>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</si>
  <si>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</si>
  <si>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</si>
  <si>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</si>
  <si>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</si>
  <si>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</si>
  <si>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</si>
  <si>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</si>
  <si>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</si>
  <si>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</si>
  <si>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</si>
  <si>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</si>
  <si>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</si>
  <si>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</si>
  <si>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</si>
  <si>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</si>
  <si>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</si>
  <si>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</si>
  <si>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</si>
  <si>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</si>
  <si>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</si>
  <si>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</si>
  <si>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</si>
  <si>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</si>
  <si>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</si>
  <si>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</si>
  <si>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</si>
  <si>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</si>
  <si>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</si>
  <si>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</si>
  <si>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</si>
  <si>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</si>
  <si>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</si>
  <si>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</si>
  <si>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</si>
  <si>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</si>
  <si>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</si>
  <si>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</si>
  <si>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</si>
  <si>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</si>
  <si>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</si>
  <si>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</si>
  <si>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</si>
  <si>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</si>
  <si>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</si>
  <si>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</si>
  <si>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</si>
  <si>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</si>
  <si>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</si>
  <si>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</si>
  <si>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</si>
  <si>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</si>
  <si>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</si>
  <si>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</si>
  <si>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</si>
  <si>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</si>
  <si>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</si>
  <si>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</si>
  <si>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</si>
  <si>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</si>
  <si>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</si>
  <si>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</si>
  <si>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</si>
  <si>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</si>
  <si>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</si>
  <si>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</si>
  <si>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</si>
  <si>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</si>
  <si>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</si>
  <si>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</si>
  <si>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</si>
  <si>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</si>
  <si>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</si>
  <si>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</si>
  <si>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</si>
  <si>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</si>
  <si>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</si>
  <si>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</si>
  <si>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</si>
  <si>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</si>
  <si>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</si>
  <si>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</si>
  <si>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</si>
  <si>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</si>
  <si>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</si>
  <si>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</si>
  <si>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</si>
  <si>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</si>
  <si>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</si>
  <si>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</si>
  <si>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</si>
  <si>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</si>
  <si>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</si>
  <si>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</si>
  <si>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</si>
  <si>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</si>
  <si>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</si>
  <si>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</si>
  <si>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</si>
  <si>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</si>
  <si>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</si>
  <si>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</si>
  <si>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</si>
  <si>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</si>
  <si>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</si>
  <si>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</si>
  <si>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</si>
  <si>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</si>
  <si>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</si>
  <si>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</si>
  <si>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</si>
  <si>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</si>
  <si>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</si>
  <si>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</si>
  <si>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</si>
  <si>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</si>
  <si>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</si>
  <si>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</si>
  <si>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</si>
  <si>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</si>
  <si>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</si>
  <si>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</si>
  <si>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</si>
  <si>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</si>
  <si>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</si>
  <si>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</si>
  <si>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</si>
  <si>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</si>
  <si>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</si>
  <si>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</si>
  <si>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</si>
  <si>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</si>
  <si>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</si>
  <si>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</si>
  <si>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</si>
  <si>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</si>
  <si>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</si>
  <si>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</si>
  <si>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</si>
  <si>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</si>
  <si>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</si>
  <si>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</si>
  <si>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</si>
  <si>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</si>
  <si>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</si>
  <si>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</si>
  <si>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</si>
  <si>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</si>
  <si>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</si>
  <si>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</si>
  <si>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</si>
  <si>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</si>
  <si>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</si>
  <si>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</si>
  <si>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</si>
  <si>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</si>
  <si>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</si>
  <si>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</si>
  <si>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</si>
  <si>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</si>
  <si>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</si>
  <si>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</si>
  <si>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</si>
  <si>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</si>
  <si>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</si>
  <si>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</si>
  <si>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</si>
  <si>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</si>
  <si>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</si>
  <si>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</si>
  <si>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</si>
  <si>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</si>
  <si>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</si>
  <si>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</si>
  <si>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</si>
  <si>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</si>
  <si>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</si>
  <si>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</si>
  <si>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</si>
  <si>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</si>
  <si>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</si>
  <si>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</si>
  <si>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</si>
  <si>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</si>
  <si>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</si>
  <si>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</si>
  <si>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</si>
  <si>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</si>
  <si>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</si>
  <si>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</si>
  <si>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</si>
  <si>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</si>
  <si>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</si>
  <si>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</si>
  <si>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</si>
  <si>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</si>
  <si>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</si>
  <si>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</si>
  <si>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</si>
  <si>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</si>
  <si>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</si>
  <si>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</si>
  <si>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</si>
  <si>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</si>
  <si>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</si>
  <si>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</si>
  <si>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</si>
  <si>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</si>
  <si>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</si>
  <si>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</si>
  <si>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</si>
  <si>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</si>
  <si>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</si>
  <si>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</si>
  <si>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</si>
  <si>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</si>
  <si>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</si>
  <si>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</si>
  <si>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</si>
  <si>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</si>
  <si>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</si>
  <si>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</si>
  <si>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</si>
  <si>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</si>
  <si>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</si>
  <si>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</si>
  <si>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</si>
  <si>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</si>
  <si>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</si>
  <si>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</si>
  <si>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</si>
  <si>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</si>
  <si>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</si>
  <si>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</si>
  <si>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</si>
  <si>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</si>
  <si>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</si>
  <si>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</si>
  <si>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</si>
  <si>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</si>
  <si>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</si>
  <si>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</si>
  <si>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</si>
  <si>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</si>
  <si>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</si>
  <si>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</si>
  <si>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</si>
  <si>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</si>
  <si>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</si>
  <si>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</si>
  <si>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</si>
  <si>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</si>
  <si>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</si>
  <si>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</si>
  <si>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</si>
  <si>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</si>
  <si>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</si>
  <si>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</si>
  <si>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</si>
  <si>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</si>
  <si>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</si>
  <si>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</si>
  <si>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</si>
  <si>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</si>
  <si>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</si>
  <si>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</si>
  <si>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</si>
  <si>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</si>
  <si>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</si>
  <si>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</si>
  <si>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</si>
  <si>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</si>
  <si>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</si>
  <si>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</si>
  <si>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</si>
  <si>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</si>
  <si>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</si>
  <si>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</si>
  <si>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</si>
  <si>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</si>
  <si>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</si>
  <si>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</si>
  <si>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</si>
  <si>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</si>
  <si>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</si>
  <si>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</si>
  <si>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</si>
  <si>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</si>
  <si>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</si>
  <si>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</si>
  <si>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</si>
  <si>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</si>
  <si>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</si>
  <si>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</si>
  <si>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</si>
  <si>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</si>
  <si>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</si>
  <si>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</si>
  <si>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</si>
  <si>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</si>
  <si>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</si>
  <si>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</si>
  <si>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</si>
  <si>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</si>
  <si>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</si>
  <si>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</si>
  <si>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</si>
  <si>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</si>
  <si>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</si>
  <si>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</si>
  <si>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</si>
  <si>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</si>
  <si>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</si>
  <si>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</si>
  <si>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</si>
  <si>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</si>
  <si>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</si>
  <si>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</si>
  <si>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</si>
  <si>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</si>
  <si>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</si>
  <si>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</si>
  <si>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</si>
  <si>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</si>
  <si>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</si>
  <si>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</si>
  <si>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</si>
  <si>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</si>
  <si>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</si>
  <si>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</si>
  <si>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</si>
  <si>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</si>
  <si>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</si>
  <si>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</si>
  <si>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</si>
  <si>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</si>
  <si>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</si>
  <si>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</si>
  <si>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</si>
  <si>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</si>
  <si>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</si>
  <si>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</si>
  <si>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</si>
  <si>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</si>
  <si>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</si>
  <si>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</si>
  <si>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</si>
  <si>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</si>
  <si>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</si>
  <si>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</si>
  <si>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</si>
  <si>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</si>
  <si>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</si>
  <si>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</si>
  <si>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</si>
  <si>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</si>
  <si>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</si>
  <si>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</si>
  <si>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</si>
  <si>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</si>
  <si>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</si>
  <si>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</si>
  <si>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</si>
  <si>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</si>
  <si>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</si>
  <si>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</si>
  <si>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</si>
  <si>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</si>
  <si>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</si>
  <si>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</si>
  <si>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</si>
  <si>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</si>
  <si>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</si>
  <si>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</si>
  <si>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</si>
  <si>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</si>
  <si>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</si>
  <si>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</si>
  <si>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</si>
  <si>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</si>
  <si>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</si>
  <si>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</si>
  <si>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</si>
  <si>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</si>
  <si>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</si>
  <si>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</si>
  <si>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</si>
  <si>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</si>
  <si>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</si>
  <si>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</si>
  <si>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</si>
  <si>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</si>
  <si>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</si>
  <si>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</si>
  <si>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</si>
  <si>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</si>
  <si>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</si>
  <si>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</si>
  <si>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</si>
  <si>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</si>
  <si>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</si>
  <si>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</si>
  <si>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</si>
  <si>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</si>
  <si>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</si>
  <si>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</si>
  <si>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</si>
  <si>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</si>
  <si>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</si>
  <si>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</si>
  <si>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</si>
  <si>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</si>
  <si>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</si>
  <si>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</si>
  <si>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</si>
  <si>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</si>
  <si>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</si>
  <si>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</si>
  <si>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</si>
  <si>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</si>
  <si>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</si>
  <si>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</si>
  <si>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</si>
  <si>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</si>
  <si>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</si>
  <si>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</si>
  <si>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</si>
  <si>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</si>
  <si>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</si>
  <si>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</si>
  <si>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</si>
  <si>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</si>
  <si>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</si>
  <si>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</si>
  <si>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</si>
  <si>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</si>
  <si>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</si>
  <si>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</si>
  <si>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</si>
  <si>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</si>
  <si>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</si>
  <si>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</si>
  <si>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</si>
  <si>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</si>
  <si>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</si>
  <si>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</si>
  <si>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</si>
  <si>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</si>
  <si>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</si>
  <si>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</si>
  <si>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</si>
  <si>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</si>
  <si>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</si>
  <si>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</si>
  <si>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</si>
  <si>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</si>
  <si>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</si>
  <si>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</si>
  <si>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</si>
  <si>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</si>
  <si>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</si>
  <si>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</si>
  <si>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</si>
  <si>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</si>
  <si>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</si>
  <si>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</si>
  <si>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</si>
  <si>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</si>
  <si>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</si>
  <si>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</si>
  <si>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</si>
  <si>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</si>
  <si>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</si>
  <si>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</si>
  <si>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</si>
  <si>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</si>
  <si>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</si>
  <si>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</si>
  <si>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</si>
  <si>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</si>
  <si>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</si>
  <si>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</si>
  <si>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</si>
  <si>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</si>
  <si>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</si>
  <si>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</si>
  <si>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</si>
  <si>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</si>
  <si>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</si>
  <si>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</si>
  <si>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</si>
  <si>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</si>
  <si>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</si>
  <si>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</si>
  <si>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</si>
  <si>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</si>
  <si>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</si>
  <si>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</si>
  <si>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</si>
  <si>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</si>
  <si>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</si>
  <si>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</si>
  <si>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</si>
  <si>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</si>
  <si>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</si>
  <si>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</si>
  <si>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</si>
  <si>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</si>
  <si>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</si>
  <si>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</si>
  <si>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</si>
  <si>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</si>
  <si>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</si>
  <si>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</si>
  <si>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</si>
  <si>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</si>
  <si>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</si>
  <si>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</si>
  <si>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</si>
  <si>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</si>
  <si>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</si>
  <si>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</si>
  <si>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</si>
  <si>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</si>
  <si>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</si>
  <si>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</si>
  <si>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</si>
  <si>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</si>
  <si>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</si>
  <si>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</si>
  <si>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</si>
  <si>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</si>
  <si>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</si>
  <si>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</si>
  <si>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</si>
  <si>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</si>
  <si>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</si>
  <si>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</si>
  <si>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</si>
  <si>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</si>
  <si>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</si>
  <si>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</si>
  <si>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</si>
  <si>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</si>
  <si>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</si>
  <si>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</si>
  <si>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</si>
  <si>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</si>
  <si>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</si>
  <si>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</si>
  <si>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</si>
  <si>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</si>
  <si>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</si>
  <si>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</si>
  <si>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</si>
  <si>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</si>
  <si>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</si>
  <si>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</si>
  <si>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</si>
  <si>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</si>
  <si>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</si>
  <si>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</si>
  <si>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</si>
  <si>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</si>
  <si>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</si>
  <si>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</si>
  <si>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</si>
  <si>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</si>
  <si>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</si>
  <si>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</si>
  <si>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</si>
  <si>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</si>
  <si>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</si>
  <si>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</si>
  <si>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</si>
  <si>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</si>
  <si>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</si>
  <si>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</si>
  <si>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</si>
  <si>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</si>
  <si>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</si>
  <si>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</si>
  <si>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</si>
  <si>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</si>
  <si>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</si>
  <si>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</si>
  <si>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</si>
  <si>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</si>
  <si>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</si>
  <si>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</si>
  <si>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</si>
  <si>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</si>
  <si>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</si>
  <si>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</si>
  <si>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</si>
  <si>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</si>
  <si>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</si>
  <si>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</si>
  <si>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</si>
  <si>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</si>
  <si>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</si>
  <si>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</si>
  <si>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</si>
  <si>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</si>
  <si>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</si>
  <si>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</si>
  <si>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</si>
  <si>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</si>
  <si>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</si>
  <si>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</si>
  <si>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</si>
  <si>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</si>
  <si>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</si>
  <si>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</si>
  <si>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</si>
  <si>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</si>
  <si>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</si>
  <si>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</si>
  <si>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</si>
  <si>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</si>
  <si>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</si>
  <si>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</si>
  <si>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</si>
  <si>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</si>
  <si>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</si>
  <si>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</si>
  <si>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</si>
  <si>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</si>
  <si>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</si>
  <si>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</si>
  <si>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</si>
  <si>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</si>
  <si>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</si>
  <si>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</si>
  <si>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</si>
  <si>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</si>
  <si>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</si>
  <si>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</si>
  <si>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</si>
  <si>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</si>
  <si>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</si>
  <si>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</si>
  <si>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</si>
  <si>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</si>
  <si>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</si>
  <si>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</si>
  <si>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</si>
  <si>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</si>
  <si>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</si>
  <si>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</si>
  <si>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</si>
  <si>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</si>
  <si>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</si>
  <si>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</si>
  <si>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</si>
  <si>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</si>
  <si>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</si>
  <si>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</si>
  <si>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</si>
  <si>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</si>
  <si>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</si>
  <si>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</si>
  <si>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</si>
  <si>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</si>
  <si>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</si>
  <si>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</si>
  <si>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</si>
  <si>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</si>
  <si>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</si>
  <si>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</si>
  <si>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</si>
  <si>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</si>
  <si>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</si>
  <si>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</si>
  <si>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</si>
  <si>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</si>
  <si>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</si>
  <si>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</si>
  <si>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</si>
  <si>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</si>
  <si>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</si>
  <si>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</si>
  <si>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</si>
  <si>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</si>
  <si>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</si>
  <si>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</si>
  <si>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</si>
  <si>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</si>
  <si>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</si>
  <si>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</si>
  <si>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</si>
  <si>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</si>
  <si>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</si>
  <si>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</si>
  <si>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</si>
  <si>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</si>
  <si>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</si>
  <si>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</si>
  <si>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</si>
  <si>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</si>
  <si>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</si>
  <si>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</si>
  <si>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</si>
  <si>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</si>
  <si>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</si>
  <si>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</si>
  <si>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</si>
  <si>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</si>
  <si>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</si>
  <si>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</si>
  <si>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</si>
  <si>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</si>
  <si>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</si>
  <si>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</si>
  <si>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</si>
  <si>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</si>
  <si>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</si>
  <si>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</si>
  <si>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</si>
  <si>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</si>
  <si>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</si>
  <si>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</si>
  <si>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</si>
  <si>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</si>
  <si>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</si>
  <si>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</si>
  <si>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</si>
  <si>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</si>
  <si>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</si>
  <si>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</si>
  <si>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</si>
  <si>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</si>
  <si>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</si>
  <si>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</si>
  <si>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</si>
  <si>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</si>
  <si>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</si>
  <si>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</si>
  <si>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</si>
  <si>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</si>
  <si>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</si>
  <si>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</si>
  <si>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</si>
  <si>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</si>
  <si>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</si>
  <si>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</si>
  <si>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</si>
  <si>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</si>
  <si>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</si>
  <si>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</si>
  <si>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</si>
  <si>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</si>
  <si>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</si>
  <si>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</si>
  <si>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</si>
  <si>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</si>
  <si>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</si>
  <si>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</si>
  <si>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</si>
  <si>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</si>
  <si>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</si>
  <si>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</si>
  <si>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</si>
  <si>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</si>
  <si>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</si>
  <si>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</si>
  <si>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</si>
  <si>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</si>
  <si>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</si>
  <si>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</si>
  <si>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</si>
  <si>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</si>
  <si>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</si>
  <si>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</si>
  <si>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</si>
  <si>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</si>
  <si>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</si>
  <si>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</si>
  <si>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</si>
  <si>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</si>
  <si>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</si>
  <si>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</si>
  <si>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</si>
  <si>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</si>
  <si>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</si>
  <si>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</si>
  <si>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</si>
  <si>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</si>
  <si>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</si>
  <si>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</si>
  <si>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</si>
  <si>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</si>
  <si>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</si>
  <si>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</si>
  <si>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</si>
  <si>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</si>
  <si>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</si>
  <si>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</si>
  <si>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</si>
  <si>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</si>
  <si>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</si>
  <si>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</si>
  <si>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</si>
  <si>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</si>
  <si>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</si>
  <si>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</si>
  <si>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</si>
  <si>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</si>
  <si>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</si>
  <si>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</si>
  <si>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</si>
  <si>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</si>
  <si>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</si>
  <si>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</si>
  <si>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</si>
  <si>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</si>
  <si>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</si>
  <si>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</si>
  <si>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</si>
  <si>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</si>
  <si>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</si>
  <si>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</si>
  <si>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</si>
  <si>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</si>
  <si>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</si>
  <si>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</si>
  <si>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</si>
  <si>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</si>
  <si>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</si>
  <si>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</si>
  <si>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</si>
  <si>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</si>
  <si>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</si>
  <si>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</si>
  <si>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</si>
  <si>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</si>
  <si>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</si>
  <si>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</si>
  <si>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</si>
  <si>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</si>
  <si>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</si>
  <si>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</si>
  <si>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</si>
  <si>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</si>
  <si>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</si>
  <si>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</si>
  <si>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</si>
  <si>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</si>
  <si>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</si>
  <si>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</si>
  <si>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</si>
  <si>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</si>
  <si>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</si>
  <si>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</si>
  <si>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</si>
  <si>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</si>
  <si>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</si>
  <si>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</si>
  <si>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</si>
  <si>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</si>
  <si>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</si>
  <si>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</si>
  <si>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</si>
  <si>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</si>
  <si>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</si>
  <si>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</si>
  <si>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</si>
  <si>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</si>
  <si>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</si>
  <si>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</si>
  <si>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</si>
  <si>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</si>
  <si>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</si>
  <si>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</si>
  <si>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</si>
  <si>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</si>
  <si>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</si>
  <si>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</si>
  <si>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</si>
  <si>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</si>
  <si>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</si>
  <si>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</si>
  <si>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</si>
  <si>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</si>
  <si>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</si>
  <si>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</si>
  <si>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</si>
  <si>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</si>
  <si>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</si>
  <si>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</si>
  <si>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</si>
  <si>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</si>
  <si>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</si>
  <si>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</si>
  <si>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</si>
  <si>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</si>
  <si>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</si>
  <si>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</si>
  <si>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</si>
  <si>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</si>
  <si>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</si>
  <si>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</si>
  <si>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</si>
  <si>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</si>
  <si>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</si>
  <si>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</si>
  <si>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</si>
  <si>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</si>
  <si>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</si>
  <si>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</si>
  <si>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</si>
  <si>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</si>
  <si>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</si>
  <si>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</si>
  <si>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</si>
  <si>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</si>
  <si>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</si>
  <si>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</si>
  <si>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</si>
  <si>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</si>
  <si>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</si>
  <si>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</si>
  <si>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</si>
  <si>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</si>
  <si>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</si>
  <si>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</si>
  <si>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</si>
  <si>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</si>
  <si>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</si>
  <si>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</si>
  <si>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</si>
  <si>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</si>
  <si>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</si>
  <si>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</si>
  <si>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</si>
  <si>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</si>
  <si>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</si>
  <si>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</si>
  <si>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</si>
  <si>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</si>
  <si>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</si>
  <si>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</si>
  <si>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</si>
  <si>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</si>
  <si>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</si>
  <si>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</si>
  <si>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</si>
  <si>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</si>
  <si>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</si>
  <si>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</si>
  <si>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</si>
  <si>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</si>
  <si>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</si>
  <si>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</si>
  <si>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</si>
  <si>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</si>
  <si>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</si>
  <si>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</si>
  <si>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</si>
  <si>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</si>
  <si>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</si>
  <si>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</si>
  <si>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</si>
  <si>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</si>
  <si>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</si>
  <si>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</si>
  <si>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</si>
  <si>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</si>
  <si>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</si>
  <si>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</si>
  <si>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</si>
  <si>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</si>
  <si>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</si>
  <si>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</si>
  <si>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</si>
  <si>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</si>
  <si>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</si>
  <si>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</si>
  <si>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</si>
  <si>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</si>
  <si>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</si>
  <si>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</si>
  <si>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</si>
  <si>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</si>
  <si>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</si>
  <si>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</si>
  <si>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</si>
  <si>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</si>
  <si>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</si>
  <si>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</si>
  <si>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</si>
  <si>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</si>
  <si>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</si>
  <si>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</si>
  <si>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</si>
  <si>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</si>
  <si>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</si>
  <si>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</si>
  <si>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</si>
  <si>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</si>
  <si>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</si>
  <si>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</si>
  <si>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</si>
  <si>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</si>
  <si>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</si>
  <si>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</si>
  <si>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</si>
  <si>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</si>
  <si>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</si>
  <si>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</si>
  <si>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</si>
  <si>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</si>
  <si>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</si>
  <si>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</si>
  <si>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</si>
  <si>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</si>
  <si>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</si>
  <si>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</si>
  <si>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</si>
  <si>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</si>
  <si>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</si>
  <si>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</si>
  <si>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</si>
  <si>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</si>
  <si>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</si>
  <si>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</si>
  <si>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</si>
  <si>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</si>
  <si>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</si>
  <si>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</si>
  <si>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</si>
  <si>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</si>
  <si>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</si>
  <si>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</si>
  <si>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</si>
  <si>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</si>
  <si>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</si>
  <si>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</si>
  <si>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</si>
  <si>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</si>
  <si>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</si>
  <si>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</si>
  <si>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</si>
  <si>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</si>
  <si>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</si>
  <si>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</si>
  <si>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</si>
  <si>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</si>
  <si>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</si>
  <si>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</si>
  <si>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</si>
  <si>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</si>
  <si>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</si>
  <si>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</si>
  <si>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</si>
  <si>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</si>
  <si>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</si>
  <si>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</si>
  <si>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</si>
  <si>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</si>
  <si>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</si>
  <si>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</si>
  <si>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</si>
  <si>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</si>
  <si>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</si>
  <si>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</si>
  <si>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</si>
  <si>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</si>
  <si>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</si>
  <si>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</si>
  <si>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</si>
  <si>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</si>
  <si>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</si>
  <si>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</si>
  <si>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</si>
  <si>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</si>
  <si>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</si>
  <si>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</si>
  <si>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</si>
  <si>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</si>
  <si>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</si>
  <si>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</si>
  <si>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</si>
  <si>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</si>
  <si>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</si>
  <si>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</si>
  <si>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</si>
  <si>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</si>
  <si>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</si>
  <si>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</si>
  <si>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</si>
  <si>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</si>
  <si>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</si>
  <si>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</si>
  <si>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</si>
  <si>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</si>
  <si>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</si>
  <si>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</si>
  <si>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</si>
  <si>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</si>
  <si>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</si>
  <si>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</si>
  <si>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</si>
  <si>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</si>
  <si>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</si>
  <si>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</si>
  <si>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</si>
  <si>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</si>
  <si>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</si>
  <si>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</si>
  <si>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</si>
  <si>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</si>
  <si>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</si>
  <si>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</si>
  <si>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</si>
  <si>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</si>
  <si>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</si>
  <si>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</si>
  <si>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</si>
  <si>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</si>
  <si>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</si>
  <si>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</si>
  <si>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</si>
  <si>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</si>
  <si>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</si>
  <si>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</si>
  <si>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</si>
  <si>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</si>
  <si>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</si>
  <si>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</si>
  <si>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</si>
  <si>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</si>
  <si>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</si>
  <si>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</si>
  <si>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</si>
  <si>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</si>
  <si>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</si>
  <si>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</si>
  <si>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</si>
  <si>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</si>
  <si>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</si>
  <si>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</si>
  <si>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</si>
  <si>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</si>
  <si>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</si>
  <si>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</si>
  <si>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</si>
  <si>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</si>
  <si>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</si>
  <si>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</si>
  <si>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</si>
  <si>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</si>
  <si>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</si>
  <si>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</si>
  <si>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</si>
  <si>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</si>
  <si>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</si>
  <si>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</si>
  <si>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</si>
  <si>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</si>
  <si>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</si>
  <si>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</si>
  <si>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</si>
  <si>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</si>
  <si>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</si>
  <si>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</si>
  <si>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</si>
  <si>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</si>
  <si>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</si>
  <si>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</si>
  <si>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</si>
  <si>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</si>
  <si>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</si>
  <si>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</si>
  <si>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</si>
  <si>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</si>
  <si>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</si>
  <si>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</si>
  <si>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</si>
  <si>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</si>
  <si>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</si>
  <si>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</si>
  <si>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</si>
  <si>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</si>
  <si>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</si>
  <si>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</si>
  <si>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</si>
  <si>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</si>
  <si>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</si>
  <si>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</si>
  <si>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</si>
  <si>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</si>
  <si>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</si>
  <si>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</si>
  <si>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</si>
  <si>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</si>
  <si>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</si>
  <si>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</si>
  <si>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</si>
  <si>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</si>
  <si>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</si>
  <si>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</si>
  <si>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</si>
  <si>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</si>
  <si>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</si>
  <si>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</si>
  <si>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</si>
  <si>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</si>
  <si>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</si>
  <si>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</si>
  <si>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</si>
  <si>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</si>
  <si>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</si>
  <si>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</si>
  <si>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</si>
  <si>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</si>
  <si>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</si>
  <si>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</si>
  <si>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</si>
  <si>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</si>
  <si>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</si>
  <si>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</si>
  <si>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</si>
  <si>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</si>
  <si>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</si>
  <si>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</si>
  <si>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</si>
  <si>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</si>
  <si>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</si>
  <si>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</si>
  <si>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</si>
  <si>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</si>
  <si>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</si>
  <si>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</si>
  <si>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</si>
  <si>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</si>
  <si>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</si>
  <si>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</si>
  <si>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</si>
  <si>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</si>
  <si>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</si>
  <si>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</si>
  <si>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</si>
  <si>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</si>
  <si>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</si>
  <si>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</si>
  <si>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</si>
  <si>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</si>
  <si>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</si>
  <si>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</si>
  <si>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</si>
  <si>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</si>
  <si>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</si>
  <si>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</si>
  <si>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</si>
  <si>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</si>
  <si>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</si>
  <si>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</si>
  <si>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</si>
  <si>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</si>
  <si>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</si>
  <si>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</si>
  <si>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</si>
  <si>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</si>
  <si>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</si>
  <si>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</si>
  <si>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</si>
  <si>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</si>
  <si>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</si>
  <si>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</si>
  <si>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</si>
  <si>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</si>
  <si>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</si>
  <si>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</si>
  <si>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</si>
  <si>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</si>
  <si>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</si>
  <si>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</si>
  <si>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</si>
  <si>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</si>
  <si>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</si>
  <si>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</si>
  <si>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</si>
  <si>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</si>
  <si>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</si>
  <si>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</si>
  <si>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</si>
  <si>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</si>
  <si>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</si>
  <si>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</si>
  <si>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</si>
  <si>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</si>
  <si>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</si>
  <si>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</si>
  <si>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</si>
  <si>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</si>
  <si>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</si>
  <si>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</si>
  <si>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</si>
  <si>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</si>
  <si>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</si>
  <si>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</si>
  <si>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</si>
  <si>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</si>
  <si>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</si>
  <si>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</si>
  <si>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</si>
  <si>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</si>
  <si>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</si>
  <si>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</si>
  <si>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</si>
  <si>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</si>
  <si>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</si>
  <si>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</si>
  <si>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</si>
  <si>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</si>
  <si>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</si>
  <si>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</si>
  <si>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</si>
  <si>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</si>
  <si>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</si>
  <si>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</si>
  <si>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</si>
  <si>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</si>
  <si>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</si>
  <si>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</si>
  <si>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</si>
  <si>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</si>
  <si>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</si>
  <si>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</si>
  <si>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</si>
  <si>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</si>
  <si>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</si>
  <si>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</si>
  <si>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</si>
  <si>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</si>
  <si>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</si>
  <si>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</si>
  <si>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</si>
  <si>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</si>
  <si>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</si>
  <si>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</si>
  <si>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</si>
  <si>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</si>
  <si>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</si>
  <si>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</si>
  <si>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</si>
  <si>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</si>
  <si>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</si>
  <si>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</si>
  <si>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</si>
  <si>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</si>
  <si>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</si>
  <si>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</si>
  <si>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</si>
  <si>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</si>
  <si>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</si>
  <si>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</si>
  <si>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</si>
  <si>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</si>
  <si>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</si>
  <si>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</si>
  <si>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</si>
  <si>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</si>
  <si>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</si>
  <si>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</si>
  <si>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</si>
  <si>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</si>
  <si>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</si>
  <si>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</si>
  <si>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</si>
  <si>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</si>
  <si>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</si>
  <si>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</si>
  <si>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</si>
  <si>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</si>
  <si>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</si>
  <si>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</si>
  <si>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</si>
  <si>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</si>
  <si>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</si>
  <si>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</si>
  <si>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</si>
  <si>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</si>
  <si>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</si>
  <si>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</si>
  <si>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</si>
  <si>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</si>
  <si>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</si>
  <si>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</si>
  <si>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</si>
  <si>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</si>
  <si>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</si>
  <si>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</si>
  <si>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</si>
  <si>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</si>
  <si>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</si>
  <si>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</si>
  <si>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</si>
  <si>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</si>
  <si>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</si>
  <si>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</si>
  <si>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</si>
  <si>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</si>
  <si>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</si>
  <si>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</si>
  <si>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</si>
  <si>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</si>
  <si>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</si>
  <si>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</si>
  <si>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</si>
  <si>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</si>
  <si>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</si>
  <si>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</si>
  <si>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</si>
  <si>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</si>
  <si>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</si>
  <si>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</si>
  <si>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</si>
  <si>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</si>
  <si>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</si>
  <si>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</si>
  <si>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</si>
  <si>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</si>
  <si>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</si>
  <si>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</si>
  <si>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</si>
  <si>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</si>
  <si>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</si>
  <si>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</si>
  <si>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</si>
  <si>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</si>
  <si>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</si>
  <si>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</si>
  <si>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</si>
  <si>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</si>
  <si>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</si>
  <si>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</si>
  <si>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</si>
  <si>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</si>
  <si>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</si>
  <si>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</si>
  <si>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</si>
  <si>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</si>
  <si>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</si>
  <si>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</si>
  <si>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</si>
  <si>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</si>
  <si>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</si>
  <si>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</si>
  <si>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</si>
  <si>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</si>
  <si>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</si>
  <si>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</si>
  <si>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</si>
  <si>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</si>
  <si>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</si>
  <si>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</si>
  <si>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</si>
  <si>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</si>
  <si>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</si>
  <si>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</si>
  <si>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</si>
  <si>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</si>
  <si>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</si>
  <si>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</si>
  <si>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</si>
  <si>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</si>
  <si>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</si>
  <si>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</si>
  <si>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</si>
  <si>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</si>
  <si>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</si>
  <si>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</si>
  <si>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</si>
  <si>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</si>
  <si>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</si>
  <si>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</si>
  <si>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</si>
  <si>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</si>
  <si>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</si>
  <si>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</si>
  <si>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</si>
  <si>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</si>
  <si>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</si>
  <si>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</si>
  <si>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</si>
  <si>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</si>
  <si>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</si>
  <si>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</si>
  <si>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</si>
  <si>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</si>
  <si>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</si>
  <si>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</si>
  <si>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</si>
  <si>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</si>
  <si>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</si>
  <si>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</si>
  <si>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</si>
  <si>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</si>
  <si>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</si>
  <si>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</si>
  <si>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</si>
  <si>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</si>
  <si>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</si>
  <si>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</si>
  <si>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</si>
  <si>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</si>
  <si>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</si>
  <si>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</si>
  <si>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</si>
  <si>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</si>
  <si>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</si>
  <si>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</si>
  <si>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</si>
  <si>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</si>
  <si>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</si>
  <si>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</si>
  <si>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</si>
  <si>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</si>
  <si>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</si>
  <si>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</si>
  <si>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</si>
  <si>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</si>
  <si>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</si>
  <si>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</si>
  <si>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</si>
  <si>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</si>
  <si>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</si>
  <si>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</si>
  <si>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</si>
  <si>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</si>
  <si>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</si>
  <si>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</si>
  <si>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</si>
  <si>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</si>
  <si>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</si>
  <si>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</si>
  <si>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</si>
  <si>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</si>
  <si>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</si>
  <si>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</si>
  <si>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</si>
  <si>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</si>
  <si>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</si>
  <si>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</si>
  <si>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</si>
  <si>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</si>
  <si>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</si>
  <si>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</si>
  <si>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</si>
  <si>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</si>
  <si>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</si>
  <si>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</si>
  <si>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</si>
  <si>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</si>
  <si>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</si>
  <si>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</si>
  <si>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</si>
  <si>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</si>
  <si>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</si>
  <si>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</si>
  <si>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</si>
  <si>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</si>
  <si>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</si>
  <si>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</si>
  <si>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</si>
  <si>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</si>
  <si>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</si>
  <si>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</si>
  <si>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</si>
  <si>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</si>
  <si>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</si>
  <si>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</si>
  <si>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</si>
  <si>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</si>
  <si>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</si>
  <si>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</si>
  <si>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</si>
  <si>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</si>
  <si>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</si>
  <si>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</si>
  <si>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</si>
  <si>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</si>
  <si>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</si>
  <si>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</si>
  <si>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</si>
  <si>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</si>
  <si>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</si>
  <si>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</si>
  <si>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</si>
  <si>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</si>
  <si>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</si>
  <si>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</si>
  <si>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</si>
  <si>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</si>
  <si>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</si>
  <si>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</si>
  <si>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</si>
  <si>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</si>
  <si>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</si>
  <si>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</si>
  <si>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</si>
  <si>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</si>
  <si>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</si>
  <si>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</si>
  <si>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</si>
  <si>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</si>
  <si>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</si>
  <si>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</si>
  <si>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</si>
  <si>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</si>
  <si>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</si>
  <si>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</si>
  <si>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</si>
  <si>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</si>
  <si>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</si>
  <si>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</si>
  <si>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</si>
  <si>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</si>
  <si>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</si>
  <si>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</si>
  <si>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</si>
  <si>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</si>
  <si>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</si>
  <si>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</si>
  <si>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</si>
  <si>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</si>
  <si>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</si>
  <si>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</si>
  <si>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</si>
  <si>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</si>
  <si>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</si>
  <si>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</si>
  <si>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</si>
  <si>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</si>
  <si>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</si>
  <si>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</si>
  <si>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</si>
  <si>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</si>
  <si>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</si>
  <si>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</si>
  <si>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</si>
  <si>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</si>
  <si>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</si>
  <si>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</si>
  <si>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</si>
  <si>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</si>
  <si>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</si>
  <si>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</si>
  <si>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</si>
  <si>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</si>
  <si>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</si>
  <si>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</si>
  <si>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</si>
  <si>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</si>
  <si>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</si>
  <si>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</si>
  <si>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</si>
  <si>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</si>
  <si>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</si>
  <si>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</si>
  <si>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</si>
  <si>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</si>
  <si>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</si>
  <si>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</si>
  <si>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</si>
  <si>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</si>
  <si>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</si>
  <si>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</si>
  <si>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</si>
  <si>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</si>
  <si>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</si>
  <si>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</si>
  <si>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</si>
  <si>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</si>
  <si>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</si>
  <si>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</si>
  <si>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</si>
  <si>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</si>
  <si>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</si>
  <si>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</si>
  <si>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</si>
  <si>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</si>
  <si>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</si>
  <si>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</si>
  <si>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</si>
  <si>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</si>
  <si>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</si>
  <si>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</si>
  <si>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</si>
  <si>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</si>
  <si>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</si>
  <si>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</si>
  <si>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</si>
  <si>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</si>
  <si>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</si>
  <si>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</si>
  <si>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</si>
  <si>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</si>
  <si>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</si>
  <si>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</si>
  <si>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</si>
  <si>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</si>
  <si>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</si>
  <si>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</si>
  <si>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</si>
  <si>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</si>
  <si>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</si>
  <si>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</si>
  <si>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</si>
  <si>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</si>
  <si>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</si>
  <si>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</si>
  <si>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</si>
  <si>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</si>
  <si>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</si>
  <si>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</si>
  <si>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</si>
  <si>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</si>
  <si>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</si>
  <si>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</si>
  <si>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</si>
  <si>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</si>
  <si>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</si>
  <si>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</si>
  <si>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</si>
  <si>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</si>
  <si>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</si>
  <si>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</si>
  <si>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</si>
  <si>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</si>
  <si>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</si>
  <si>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</si>
  <si>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</si>
  <si>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</si>
  <si>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</si>
  <si>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</si>
  <si>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</si>
  <si>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</si>
  <si>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</si>
  <si>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</si>
  <si>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</si>
  <si>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</si>
  <si>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</si>
  <si>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</si>
  <si>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</si>
  <si>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</si>
  <si>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</si>
  <si>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</si>
  <si>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</si>
  <si>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</si>
  <si>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</si>
  <si>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</si>
  <si>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</si>
  <si>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</si>
  <si>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</si>
  <si>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</si>
  <si>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</si>
  <si>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</si>
  <si>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</si>
  <si>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</si>
  <si>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</si>
  <si>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</si>
  <si>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</si>
  <si>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</si>
  <si>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</si>
  <si>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</si>
  <si>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</si>
  <si>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</si>
  <si>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</si>
  <si>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</si>
  <si>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</si>
  <si>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</si>
  <si>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</si>
  <si>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</si>
  <si>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</si>
  <si>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</si>
  <si>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</si>
  <si>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</si>
  <si>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</si>
  <si>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</si>
  <si>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</si>
  <si>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</si>
  <si>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</si>
  <si>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</si>
  <si>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</si>
  <si>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</si>
  <si>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</si>
  <si>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</si>
  <si>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</si>
  <si>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</si>
  <si>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</si>
  <si>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</si>
  <si>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</si>
  <si>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</si>
  <si>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</si>
  <si>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</si>
  <si>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</si>
  <si>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</si>
  <si>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</si>
  <si>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</si>
  <si>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</si>
  <si>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</si>
  <si>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</si>
  <si>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</si>
  <si>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</si>
  <si>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</si>
  <si>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</si>
  <si>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</si>
  <si>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</si>
  <si>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</si>
  <si>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</si>
  <si>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</si>
  <si>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</si>
  <si>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</si>
  <si>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</si>
  <si>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</si>
  <si>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</si>
  <si>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</si>
  <si>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</si>
  <si>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</si>
  <si>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</si>
  <si>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</si>
  <si>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</si>
  <si>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</si>
  <si>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</si>
  <si>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</si>
  <si>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</si>
  <si>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</si>
  <si>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</si>
  <si>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</si>
  <si>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</si>
  <si>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</si>
  <si>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</si>
  <si>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</si>
  <si>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</si>
  <si>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</si>
  <si>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</si>
  <si>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</si>
  <si>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</si>
  <si>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</si>
  <si>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</si>
  <si>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</si>
  <si>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</si>
  <si>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</si>
  <si>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</si>
  <si>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</si>
  <si>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</si>
  <si>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</si>
  <si>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</si>
  <si>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</si>
  <si>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</si>
  <si>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</si>
  <si>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</si>
  <si>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</si>
  <si>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</si>
  <si>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</si>
  <si>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</si>
  <si>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</si>
  <si>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</si>
  <si>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</si>
  <si>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</si>
  <si>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</si>
  <si>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</si>
  <si>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</si>
  <si>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</si>
  <si>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</si>
  <si>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</si>
  <si>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</si>
  <si>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</si>
  <si>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</si>
  <si>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</si>
  <si>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</si>
  <si>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</si>
  <si>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</si>
  <si>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</si>
  <si>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</si>
  <si>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</si>
  <si>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</si>
  <si>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</si>
  <si>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</si>
  <si>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</si>
  <si>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</si>
  <si>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</si>
  <si>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</si>
  <si>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</si>
  <si>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</si>
  <si>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</si>
  <si>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</si>
  <si>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</si>
  <si>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</si>
  <si>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</si>
  <si>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</si>
  <si>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</si>
  <si>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</si>
  <si>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</si>
  <si>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</si>
  <si>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</si>
  <si>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</si>
  <si>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</si>
  <si>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</si>
  <si>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</si>
  <si>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</si>
  <si>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</si>
  <si>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</si>
  <si>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</si>
  <si>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</si>
  <si>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</si>
  <si>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</si>
  <si>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</si>
  <si>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</si>
  <si>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</si>
  <si>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</si>
  <si>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</si>
  <si>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</si>
  <si>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</si>
  <si>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</si>
  <si>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</si>
  <si>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</si>
  <si>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</si>
  <si>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</si>
  <si>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</si>
  <si>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</si>
  <si>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</si>
  <si>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</si>
  <si>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</si>
  <si>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</si>
  <si>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</si>
  <si>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</si>
  <si>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</si>
  <si>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</si>
  <si>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</si>
  <si>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</si>
  <si>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</si>
  <si>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</si>
  <si>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</si>
  <si>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</si>
  <si>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</si>
  <si>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</si>
  <si>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</si>
  <si>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</si>
  <si>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</si>
  <si>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</si>
  <si>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</si>
  <si>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</si>
  <si>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</si>
  <si>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</si>
  <si>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</si>
  <si>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</si>
  <si>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</si>
  <si>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</si>
  <si>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</si>
  <si>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</si>
  <si>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</si>
  <si>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</si>
  <si>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</si>
  <si>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</si>
  <si>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</si>
  <si>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</si>
  <si>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</si>
  <si>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</si>
  <si>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</si>
  <si>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</si>
  <si>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</si>
  <si>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</si>
  <si>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</si>
  <si>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</si>
  <si>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</si>
  <si>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</si>
  <si>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</si>
  <si>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</si>
  <si>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</si>
  <si>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</si>
  <si>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</si>
  <si>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</si>
  <si>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</si>
  <si>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</si>
  <si>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</si>
  <si>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</si>
  <si>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</si>
  <si>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</si>
  <si>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</si>
  <si>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</si>
  <si>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</si>
  <si>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</si>
  <si>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</si>
  <si>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</si>
  <si>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</si>
  <si>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</si>
  <si>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</si>
  <si>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</si>
  <si>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</si>
  <si>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</si>
  <si>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</si>
  <si>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</si>
  <si>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</si>
  <si>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</si>
  <si>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</si>
  <si>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</si>
  <si>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</si>
  <si>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</si>
  <si>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</si>
  <si>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</si>
  <si>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</si>
  <si>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</si>
  <si>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</si>
  <si>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</si>
  <si>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</si>
  <si>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</si>
  <si>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</si>
  <si>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</si>
  <si>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</si>
  <si>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</si>
  <si>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</si>
  <si>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</si>
  <si>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</si>
  <si>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</si>
  <si>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</si>
  <si>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</si>
  <si>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</si>
  <si>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</si>
  <si>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</si>
  <si>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</si>
  <si>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</si>
  <si>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</si>
  <si>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</si>
  <si>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</si>
  <si>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</si>
  <si>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</si>
  <si>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</si>
  <si>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</si>
  <si>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</si>
  <si>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</si>
  <si>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</si>
  <si>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</si>
  <si>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</si>
  <si>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</si>
  <si>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</si>
  <si>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</si>
  <si>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</si>
  <si>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</si>
  <si>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</si>
  <si>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</si>
  <si>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</si>
  <si>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</si>
  <si>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</si>
  <si>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</si>
  <si>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</si>
  <si>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</si>
  <si>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</si>
  <si>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</si>
  <si>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</si>
  <si>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</si>
  <si>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</si>
  <si>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</si>
  <si>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</si>
  <si>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</si>
  <si>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</si>
  <si>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</si>
  <si>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</si>
  <si>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</si>
  <si>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</si>
  <si>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</si>
  <si>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</si>
  <si>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</si>
  <si>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</si>
  <si>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</si>
  <si>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</si>
  <si>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</si>
  <si>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</si>
  <si>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</si>
  <si>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</si>
  <si>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</si>
  <si>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</si>
  <si>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</si>
  <si>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</si>
  <si>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</si>
  <si>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</si>
  <si>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</si>
  <si>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</si>
  <si>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</si>
  <si>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</si>
  <si>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</si>
  <si>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</si>
  <si>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</si>
  <si>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</si>
  <si>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</si>
  <si>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</si>
  <si>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</si>
  <si>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</si>
  <si>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</si>
  <si>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</si>
  <si>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</si>
  <si>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</si>
  <si>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</si>
  <si>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</si>
  <si>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</si>
  <si>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</si>
  <si>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</si>
  <si>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</si>
  <si>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</si>
  <si>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</si>
  <si>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</si>
  <si>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</si>
  <si>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</si>
  <si>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</si>
  <si>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</si>
  <si>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</si>
  <si>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</si>
  <si>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</si>
  <si>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</si>
  <si>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</si>
  <si>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</si>
  <si>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</si>
  <si>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</si>
  <si>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</si>
  <si>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</si>
  <si>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</si>
  <si>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</si>
  <si>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</si>
  <si>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</si>
  <si>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</si>
  <si>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</si>
  <si>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</si>
  <si>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</si>
  <si>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</si>
  <si>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</si>
  <si>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</si>
  <si>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</si>
  <si>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</si>
  <si>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</si>
  <si>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</si>
  <si>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</si>
  <si>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</si>
  <si>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</si>
  <si>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</si>
  <si>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</si>
  <si>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</si>
  <si>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</si>
  <si>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</si>
  <si>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</si>
  <si>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</si>
  <si>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</si>
  <si>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</si>
  <si>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</si>
  <si>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</si>
  <si>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</si>
  <si>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</si>
  <si>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</si>
  <si>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</si>
  <si>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</si>
  <si>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</si>
  <si>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</si>
  <si>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</si>
  <si>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</si>
  <si>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</si>
  <si>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</si>
  <si>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288</t>
  </si>
  <si>
    <t>286</t>
  </si>
  <si>
    <t>212</t>
  </si>
  <si>
    <t>311</t>
  </si>
  <si>
    <t>312</t>
  </si>
  <si>
    <t>3163</t>
  </si>
  <si>
    <t>231</t>
  </si>
  <si>
    <t>223</t>
  </si>
  <si>
    <t>245</t>
  </si>
  <si>
    <t>183</t>
  </si>
  <si>
    <t>9794</t>
  </si>
  <si>
    <t>457</t>
  </si>
  <si>
    <t>451</t>
  </si>
  <si>
    <t>719</t>
  </si>
  <si>
    <t>735</t>
  </si>
  <si>
    <t>740</t>
  </si>
  <si>
    <t>618</t>
  </si>
  <si>
    <t>622</t>
  </si>
  <si>
    <t>617</t>
  </si>
  <si>
    <t>604</t>
  </si>
  <si>
    <t>807</t>
  </si>
  <si>
    <t>831</t>
  </si>
  <si>
    <t>757</t>
  </si>
  <si>
    <t>801</t>
  </si>
  <si>
    <t>650</t>
  </si>
  <si>
    <t>693</t>
  </si>
  <si>
    <t>679</t>
  </si>
  <si>
    <t>2612</t>
  </si>
  <si>
    <t>699</t>
  </si>
  <si>
    <t>657</t>
  </si>
  <si>
    <t>704</t>
  </si>
  <si>
    <t>892</t>
  </si>
  <si>
    <t>880</t>
  </si>
  <si>
    <t>870</t>
  </si>
  <si>
    <t>1043</t>
  </si>
  <si>
    <t>1042</t>
  </si>
  <si>
    <t>1029</t>
  </si>
  <si>
    <t>1030</t>
  </si>
  <si>
    <t>1004</t>
  </si>
  <si>
    <t>997</t>
  </si>
  <si>
    <t>19280</t>
  </si>
  <si>
    <t>995</t>
  </si>
  <si>
    <t>1009</t>
  </si>
  <si>
    <t>928</t>
  </si>
  <si>
    <t>933</t>
  </si>
  <si>
    <t>1089</t>
  </si>
  <si>
    <t>3127</t>
  </si>
  <si>
    <t>3170</t>
  </si>
  <si>
    <t>3168</t>
  </si>
  <si>
    <t>1087</t>
  </si>
  <si>
    <t>12169</t>
  </si>
  <si>
    <t>05125300</t>
  </si>
  <si>
    <t>18310006400033</t>
  </si>
  <si>
    <t>Naucelle</t>
  </si>
  <si>
    <t>28/06/2019</t>
  </si>
  <si>
    <t>Le Lieux de Naucelle en aval de Naucelle</t>
  </si>
  <si>
    <t>Agence de l'eau Adour-Garonne</t>
  </si>
  <si>
    <t>Accès par la prairie en rive gauche ou par le centre équestre en rive droite (demander l'accès). Colmatage important sur l'ensemble de la station. Potamogeton crispus.</t>
  </si>
  <si>
    <t>TP3</t>
  </si>
  <si>
    <t>MPCE_Aquascop_13_05125300_28/06/2019</t>
  </si>
  <si>
    <t>34255833500077</t>
  </si>
  <si>
    <t>AQUASCOP BIOLOGIE site de Monptellier</t>
  </si>
  <si>
    <t>Le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</si>
</sst>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9.0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6">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3"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3"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3"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3"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3"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1.7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3" customHeight="1">
      <c r="A19" s="116"/>
      <c r="B19" s="116"/>
      <c r="C19" s="116"/>
      <c r="D19" s="116"/>
      <c r="E19" s="116"/>
      <c r="F19" s="116"/>
      <c r="G19" s="116"/>
      <c r="H19" s="116"/>
      <c r="I19" s="116"/>
      <c r="J19" s="169" t="s">
        <v>91</v>
      </c>
      <c r="K19" s="163"/>
      <c r="L19" s="163"/>
      <c r="M19" s="163"/>
      <c r="N19" s="170"/>
      <c r="O19" s="170"/>
      <c r="P19" s="170"/>
      <c r="Q19" s="170"/>
      <c r="R19" s="171"/>
      <c r="S19" s="106"/>
    </row>
    <row r="20" spans="1:19" ht="14.3" customHeight="1">
      <c r="A20" s="116"/>
      <c r="B20" s="116"/>
      <c r="C20" s="116"/>
      <c r="D20" s="116"/>
      <c r="E20" s="116"/>
      <c r="F20" s="116"/>
      <c r="G20" s="116"/>
      <c r="H20" s="116"/>
      <c r="I20" s="116"/>
      <c r="J20" s="172" t="s">
        <v>92</v>
      </c>
      <c r="K20" s="163"/>
      <c r="L20" s="163"/>
      <c r="M20" s="163"/>
      <c r="N20" s="170"/>
      <c r="O20" s="170"/>
      <c r="P20" s="170"/>
      <c r="Q20" s="170"/>
      <c r="R20" s="171"/>
      <c r="S20" s="106"/>
    </row>
    <row r="21" spans="1:19" ht="14.3" customHeight="1">
      <c r="A21" s="116"/>
      <c r="B21" s="116"/>
      <c r="C21" s="116"/>
      <c r="D21" s="116"/>
      <c r="E21" s="116"/>
      <c r="F21" s="116"/>
      <c r="G21" s="116"/>
      <c r="H21" s="116"/>
      <c r="I21" s="116"/>
      <c r="J21" s="172" t="s">
        <v>93</v>
      </c>
      <c r="K21" s="163"/>
      <c r="L21" s="163"/>
      <c r="M21" s="163"/>
      <c r="N21" s="170"/>
      <c r="O21" s="170"/>
      <c r="P21" s="170"/>
      <c r="Q21" s="170"/>
      <c r="R21" s="171"/>
      <c r="S21" s="106"/>
    </row>
    <row r="22" spans="1:19" ht="14.3" customHeight="1">
      <c r="A22" s="128" t="s">
        <v>5</v>
      </c>
      <c r="B22" s="140"/>
      <c r="C22" s="140"/>
      <c r="D22" s="108"/>
      <c r="E22" s="108"/>
      <c r="F22" s="173"/>
      <c r="G22" s="173"/>
      <c r="H22" s="173"/>
      <c r="J22" s="172" t="s">
        <v>94</v>
      </c>
      <c r="K22" s="163"/>
      <c r="L22" s="163"/>
      <c r="M22" s="163"/>
      <c r="N22" s="170"/>
      <c r="O22" s="170"/>
      <c r="P22" s="170"/>
      <c r="Q22" s="170"/>
      <c r="R22" s="171"/>
      <c r="S22" s="106"/>
    </row>
    <row r="23" spans="1:19" ht="14.3" customHeight="1">
      <c r="A23" s="314" t="s">
        <v>11</v>
      </c>
      <c r="B23" s="315"/>
      <c r="C23" s="134" t="s">
        <v>6195</v>
      </c>
      <c r="D23" s="134"/>
      <c r="E23" s="134"/>
      <c r="F23" s="174"/>
      <c r="J23" s="172" t="s">
        <v>95</v>
      </c>
      <c r="K23" s="163"/>
      <c r="L23" s="163"/>
      <c r="M23" s="163"/>
      <c r="N23" s="170"/>
      <c r="O23" s="170"/>
      <c r="P23" s="170"/>
      <c r="Q23" s="170"/>
      <c r="R23" s="171"/>
      <c r="S23" s="106"/>
    </row>
    <row r="24" spans="1:19" ht="14.3" customHeight="1">
      <c r="A24" s="278" t="s">
        <v>14</v>
      </c>
      <c r="B24" s="279"/>
      <c r="C24" s="139" t="s">
        <v>15</v>
      </c>
      <c r="D24" s="139"/>
      <c r="E24" s="139"/>
      <c r="F24" s="175"/>
      <c r="J24" s="172" t="s">
        <v>96</v>
      </c>
      <c r="K24" s="163"/>
      <c r="L24" s="163"/>
      <c r="M24" s="163"/>
      <c r="N24" s="170"/>
      <c r="O24" s="170"/>
      <c r="P24" s="170"/>
      <c r="Q24" s="170"/>
      <c r="R24" s="171"/>
      <c r="S24" s="106"/>
    </row>
    <row r="25" spans="1:19" ht="14.3" customHeight="1">
      <c r="A25" s="278" t="s">
        <v>6196</v>
      </c>
      <c r="B25" s="279"/>
      <c r="C25" s="139" t="s">
        <v>128</v>
      </c>
      <c r="D25" s="139"/>
      <c r="E25" s="139"/>
      <c r="F25" s="175"/>
      <c r="J25" s="172" t="s">
        <v>97</v>
      </c>
      <c r="K25" s="163"/>
      <c r="L25" s="163"/>
      <c r="M25" s="163"/>
      <c r="N25" s="170"/>
      <c r="O25" s="170"/>
      <c r="P25" s="170"/>
      <c r="Q25" s="170"/>
      <c r="R25" s="171"/>
      <c r="S25" s="106"/>
    </row>
    <row r="26" spans="1:19" ht="14.3" customHeight="1">
      <c r="A26" s="278" t="s">
        <v>39</v>
      </c>
      <c r="B26" s="279"/>
      <c r="C26" s="139" t="s">
        <v>6197</v>
      </c>
      <c r="D26" s="139"/>
      <c r="E26" s="139"/>
      <c r="F26" s="175"/>
      <c r="J26" s="172" t="s">
        <v>98</v>
      </c>
      <c r="K26" s="163"/>
      <c r="L26" s="163"/>
      <c r="M26" s="163"/>
      <c r="N26" s="170"/>
      <c r="O26" s="170"/>
      <c r="P26" s="170"/>
      <c r="Q26" s="170"/>
      <c r="R26" s="171"/>
      <c r="S26" s="106"/>
    </row>
    <row r="27" spans="1:19" ht="14.3" customHeight="1">
      <c r="A27" s="278" t="s">
        <v>6182</v>
      </c>
      <c r="B27" s="279"/>
      <c r="C27" s="128" t="s">
        <v>6198</v>
      </c>
      <c r="D27" s="128"/>
      <c r="E27" s="128"/>
      <c r="F27" s="175"/>
      <c r="J27" s="172" t="s">
        <v>99</v>
      </c>
      <c r="K27" s="163"/>
      <c r="L27" s="163"/>
      <c r="M27" s="163"/>
      <c r="N27" s="170"/>
      <c r="O27" s="170"/>
      <c r="P27" s="170"/>
      <c r="Q27" s="170"/>
      <c r="R27" s="171"/>
      <c r="S27" s="106"/>
    </row>
    <row r="28" spans="1:19" ht="14.3" customHeight="1">
      <c r="A28" s="278" t="s">
        <v>6183</v>
      </c>
      <c r="B28" s="279"/>
      <c r="C28" s="128" t="s">
        <v>6199</v>
      </c>
      <c r="D28" s="128"/>
      <c r="E28" s="128"/>
      <c r="F28" s="175"/>
      <c r="J28" s="172" t="s">
        <v>100</v>
      </c>
      <c r="K28" s="163"/>
      <c r="L28" s="163"/>
      <c r="M28" s="163"/>
      <c r="N28" s="170"/>
      <c r="O28" s="170"/>
      <c r="P28" s="170"/>
      <c r="Q28" s="170"/>
      <c r="R28" s="171"/>
      <c r="S28" s="106"/>
    </row>
    <row r="29" spans="1:18" ht="14.3" customHeight="1">
      <c r="A29" s="278" t="s">
        <v>6184</v>
      </c>
      <c r="B29" s="279"/>
      <c r="C29" s="128" t="s">
        <v>6200</v>
      </c>
      <c r="D29" s="128"/>
      <c r="E29" s="128"/>
      <c r="F29" s="175"/>
      <c r="J29" s="172" t="s">
        <v>101</v>
      </c>
      <c r="K29" s="163"/>
      <c r="L29" s="163"/>
      <c r="M29" s="163"/>
      <c r="N29" s="170"/>
      <c r="O29" s="170"/>
      <c r="P29" s="170"/>
      <c r="Q29" s="170"/>
      <c r="R29" s="171"/>
    </row>
    <row r="30" spans="1:18" ht="14.3" customHeight="1">
      <c r="A30" s="278" t="s">
        <v>6185</v>
      </c>
      <c r="B30" s="279"/>
      <c r="C30" s="128" t="s">
        <v>6201</v>
      </c>
      <c r="D30" s="128"/>
      <c r="E30" s="128"/>
      <c r="F30" s="175"/>
      <c r="J30" s="176" t="s">
        <v>102</v>
      </c>
      <c r="K30" s="177"/>
      <c r="L30" s="177"/>
      <c r="M30" s="177"/>
      <c r="N30" s="178"/>
      <c r="O30" s="178"/>
      <c r="P30" s="178"/>
      <c r="Q30" s="178"/>
      <c r="R30" s="179"/>
    </row>
    <row r="31" spans="1:6" ht="14.3" customHeight="1">
      <c r="A31" s="278" t="s">
        <v>6189</v>
      </c>
      <c r="B31" s="279"/>
      <c r="C31" s="128" t="s">
        <v>6202</v>
      </c>
      <c r="D31" s="128"/>
      <c r="E31" s="132"/>
      <c r="F31" s="175"/>
    </row>
    <row r="32" spans="1:14" ht="14.3" customHeight="1">
      <c r="A32" s="278" t="s">
        <v>6190</v>
      </c>
      <c r="B32" s="279"/>
      <c r="C32" s="128" t="s">
        <v>6203</v>
      </c>
      <c r="D32" s="128"/>
      <c r="E32" s="139"/>
      <c r="F32" s="175"/>
      <c r="L32" s="128" t="s">
        <v>5</v>
      </c>
      <c r="M32" s="106"/>
      <c r="N32" s="109"/>
    </row>
    <row r="33" spans="1:15" ht="14.3" customHeight="1">
      <c r="A33" s="138" t="s">
        <v>6191</v>
      </c>
      <c r="B33" s="180"/>
      <c r="C33" s="128" t="s">
        <v>6204</v>
      </c>
      <c r="D33" s="139"/>
      <c r="E33" s="139"/>
      <c r="F33" s="175"/>
      <c r="L33" s="323" t="s">
        <v>70</v>
      </c>
      <c r="M33" s="324"/>
      <c r="N33" s="181" t="s">
        <v>51</v>
      </c>
      <c r="O33" s="181" t="s">
        <v>71</v>
      </c>
    </row>
    <row r="34" spans="1:15" ht="14.3" customHeight="1">
      <c r="A34" s="138" t="s">
        <v>6192</v>
      </c>
      <c r="B34" s="180"/>
      <c r="C34" s="128" t="s">
        <v>6205</v>
      </c>
      <c r="D34" s="139"/>
      <c r="E34" s="139"/>
      <c r="F34" s="175"/>
      <c r="L34" s="182" t="s">
        <v>74</v>
      </c>
      <c r="M34" s="183"/>
      <c r="N34" s="184" t="s">
        <v>13</v>
      </c>
      <c r="O34" s="184" t="s">
        <v>75</v>
      </c>
    </row>
    <row r="35" spans="1:15" ht="14.3" customHeight="1">
      <c r="A35" s="138" t="s">
        <v>6193</v>
      </c>
      <c r="B35" s="180"/>
      <c r="C35" s="139" t="s">
        <v>6206</v>
      </c>
      <c r="D35" s="139"/>
      <c r="E35" s="139"/>
      <c r="F35" s="175"/>
      <c r="L35" s="185" t="s">
        <v>78</v>
      </c>
      <c r="M35" s="186"/>
      <c r="N35" s="187" t="s">
        <v>4</v>
      </c>
      <c r="O35" s="187" t="s">
        <v>79</v>
      </c>
    </row>
    <row r="36" spans="1:15" ht="14.3" customHeight="1">
      <c r="A36" s="138" t="s">
        <v>6207</v>
      </c>
      <c r="B36" s="180"/>
      <c r="C36" s="139" t="s">
        <v>6208</v>
      </c>
      <c r="D36" s="139"/>
      <c r="E36" s="139"/>
      <c r="F36" s="175"/>
      <c r="L36" s="185" t="s">
        <v>82</v>
      </c>
      <c r="M36" s="186"/>
      <c r="N36" s="187" t="s">
        <v>7</v>
      </c>
      <c r="O36" s="187" t="s">
        <v>83</v>
      </c>
    </row>
    <row r="37" spans="1:15" ht="14.3" customHeight="1">
      <c r="A37" s="151" t="s">
        <v>6209</v>
      </c>
      <c r="B37" s="188"/>
      <c r="C37" s="152" t="s">
        <v>6210</v>
      </c>
      <c r="D37" s="155"/>
      <c r="E37" s="155"/>
      <c r="F37" s="189"/>
      <c r="L37" s="190" t="s">
        <v>86</v>
      </c>
      <c r="M37" s="191"/>
      <c r="N37" s="192" t="s">
        <v>10</v>
      </c>
      <c r="O37" s="192" t="s">
        <v>87</v>
      </c>
    </row>
    <row r="38" ht="14.3" customHeight="1"/>
    <row r="39" ht="14.3" customHeight="1"/>
    <row r="40" ht="14.3" customHeight="1" thickBot="1"/>
    <row r="41" spans="1:17" ht="14.3" customHeight="1" thickBot="1">
      <c r="A41" s="282" t="s">
        <v>6178</v>
      </c>
      <c r="B41" s="283"/>
      <c r="C41" s="104"/>
      <c r="D41" s="104"/>
      <c r="E41" s="104"/>
      <c r="F41" s="104"/>
      <c r="G41" s="105" t="s">
        <v>6211</v>
      </c>
      <c r="H41" s="282" t="s">
        <v>6178</v>
      </c>
      <c r="I41" s="283"/>
      <c r="J41" s="104"/>
      <c r="K41" s="104"/>
      <c r="L41" s="104"/>
      <c r="M41" s="104"/>
      <c r="Q41" s="105" t="s">
        <v>6212</v>
      </c>
    </row>
    <row r="42" spans="1:15" ht="14.3" customHeight="1">
      <c r="A42" s="193"/>
      <c r="B42" s="193"/>
      <c r="C42" s="104"/>
      <c r="D42" s="104"/>
      <c r="E42" s="104"/>
      <c r="F42" s="104"/>
      <c r="G42" s="105"/>
      <c r="I42" s="193"/>
      <c r="J42" s="193"/>
      <c r="K42" s="104"/>
      <c r="L42" s="104"/>
      <c r="M42" s="104"/>
      <c r="N42" s="104"/>
      <c r="O42" s="105"/>
    </row>
    <row r="43" spans="1:15" ht="14.3" customHeight="1">
      <c r="A43" s="193"/>
      <c r="B43" s="193"/>
      <c r="C43" s="104"/>
      <c r="D43" s="104"/>
      <c r="E43" s="104"/>
      <c r="F43" s="104"/>
      <c r="G43" s="105"/>
      <c r="I43" s="193"/>
      <c r="J43" s="193"/>
      <c r="K43" s="104"/>
      <c r="L43" s="104"/>
      <c r="M43" s="104"/>
      <c r="N43" s="104"/>
      <c r="O43" s="105"/>
    </row>
    <row r="44" spans="4:6" ht="13.6" customHeight="1" thickBot="1">
      <c r="D44" s="116"/>
      <c r="E44" s="116"/>
      <c r="F44" s="116"/>
    </row>
    <row r="45" spans="8:16" ht="12.1" customHeight="1" thickBot="1">
      <c r="H45" s="325" t="s">
        <v>6213</v>
      </c>
      <c r="I45" s="326"/>
      <c r="J45" s="326"/>
      <c r="K45" s="327"/>
      <c r="L45" s="327"/>
      <c r="M45" s="327"/>
      <c r="N45" s="327"/>
      <c r="O45" s="327"/>
      <c r="P45" s="328"/>
    </row>
    <row r="46" spans="8:16" ht="11.55"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6"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6"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6"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1.75">
      <c r="A53" s="206" t="s">
        <v>6232</v>
      </c>
      <c r="B53" s="207" t="s">
        <v>6233</v>
      </c>
      <c r="C53" s="208" t="s">
        <v>9</v>
      </c>
      <c r="D53" s="209">
        <v>9</v>
      </c>
      <c r="E53" s="209"/>
      <c r="F53" s="210"/>
      <c r="G53" s="211"/>
      <c r="H53" s="197"/>
      <c r="I53" s="211"/>
      <c r="J53" s="211"/>
      <c r="K53" s="212"/>
      <c r="L53" s="213"/>
      <c r="M53" s="212"/>
      <c r="N53" s="213"/>
      <c r="O53" s="212"/>
      <c r="P53" s="213"/>
      <c r="Q53" s="211"/>
    </row>
    <row r="54" spans="1:17" ht="21.75">
      <c r="A54" s="206" t="s">
        <v>6234</v>
      </c>
      <c r="B54" s="207" t="s">
        <v>6235</v>
      </c>
      <c r="C54" s="214" t="s">
        <v>12</v>
      </c>
      <c r="D54" s="209">
        <v>8</v>
      </c>
      <c r="E54" s="209"/>
      <c r="F54" s="210"/>
      <c r="G54" s="211"/>
      <c r="H54" s="197"/>
      <c r="I54" s="211"/>
      <c r="J54" s="211"/>
      <c r="K54" s="212"/>
      <c r="L54" s="213"/>
      <c r="M54" s="212"/>
      <c r="N54" s="213"/>
      <c r="O54" s="212"/>
      <c r="P54" s="213"/>
      <c r="Q54" s="211"/>
    </row>
    <row r="55" spans="1:17" ht="32.6">
      <c r="A55" s="206" t="s">
        <v>6236</v>
      </c>
      <c r="B55" s="207" t="s">
        <v>6237</v>
      </c>
      <c r="C55" s="214" t="s">
        <v>16</v>
      </c>
      <c r="D55" s="209">
        <v>7</v>
      </c>
      <c r="E55" s="209"/>
      <c r="F55" s="210"/>
      <c r="G55" s="211"/>
      <c r="H55" s="197"/>
      <c r="I55" s="211"/>
      <c r="J55" s="211"/>
      <c r="K55" s="212"/>
      <c r="L55" s="213"/>
      <c r="M55" s="212"/>
      <c r="N55" s="213"/>
      <c r="O55" s="212"/>
      <c r="P55" s="213"/>
      <c r="Q55" s="211"/>
    </row>
    <row r="56" spans="1:17" ht="32.6">
      <c r="A56" s="206" t="s">
        <v>6238</v>
      </c>
      <c r="B56" s="207" t="s">
        <v>6239</v>
      </c>
      <c r="C56" s="214" t="s">
        <v>17</v>
      </c>
      <c r="D56" s="209">
        <v>6</v>
      </c>
      <c r="E56" s="209"/>
      <c r="F56" s="210"/>
      <c r="G56" s="211"/>
      <c r="H56" s="197"/>
      <c r="I56" s="211"/>
      <c r="J56" s="211"/>
      <c r="K56" s="212"/>
      <c r="L56" s="213"/>
      <c r="M56" s="212"/>
      <c r="N56" s="213"/>
      <c r="O56" s="212"/>
      <c r="P56" s="213"/>
      <c r="Q56" s="211"/>
    </row>
    <row r="57" spans="1:17" ht="21.75">
      <c r="A57" s="206" t="s">
        <v>6240</v>
      </c>
      <c r="B57" s="207" t="s">
        <v>6241</v>
      </c>
      <c r="C57" s="208" t="s">
        <v>20</v>
      </c>
      <c r="D57" s="209">
        <v>5</v>
      </c>
      <c r="E57" s="209"/>
      <c r="F57" s="210"/>
      <c r="G57" s="211"/>
      <c r="H57" s="197"/>
      <c r="I57" s="211"/>
      <c r="J57" s="211"/>
      <c r="K57" s="212"/>
      <c r="L57" s="213"/>
      <c r="M57" s="212"/>
      <c r="N57" s="213"/>
      <c r="O57" s="212"/>
      <c r="P57" s="213"/>
      <c r="Q57" s="211"/>
    </row>
    <row r="58" spans="1:17" ht="21.75">
      <c r="A58" s="206" t="s">
        <v>6242</v>
      </c>
      <c r="B58" s="207" t="s">
        <v>6243</v>
      </c>
      <c r="C58" s="208" t="s">
        <v>23</v>
      </c>
      <c r="D58" s="209">
        <v>4</v>
      </c>
      <c r="E58" s="209"/>
      <c r="F58" s="210"/>
      <c r="G58" s="211"/>
      <c r="H58" s="197"/>
      <c r="I58" s="211"/>
      <c r="J58" s="211"/>
      <c r="K58" s="212"/>
      <c r="L58" s="213"/>
      <c r="M58" s="212"/>
      <c r="N58" s="213"/>
      <c r="O58" s="212"/>
      <c r="P58" s="213"/>
      <c r="Q58" s="211"/>
    </row>
    <row r="59" spans="1:17" ht="21.7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4.1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24" sqref="D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3" thickBot="1">
      <c r="A1" s="363" t="s">
        <v>17681</v>
      </c>
      <c r="B1" s="364"/>
      <c r="C1" s="364"/>
      <c r="D1" s="364"/>
      <c r="E1" s="364"/>
      <c r="F1" s="364"/>
      <c r="G1" s="364"/>
      <c r="H1" s="365"/>
      <c r="R1" s="63"/>
      <c r="S1" s="63"/>
      <c r="T1" s="101" t="s">
        <v>1</v>
      </c>
      <c r="U1" s="102" t="s">
        <v>2</v>
      </c>
    </row>
    <row r="2" spans="1:21" s="2" customFormat="1" ht="16.3" thickBot="1">
      <c r="A2" s="376" t="s">
        <v>0</v>
      </c>
      <c r="B2" s="377"/>
      <c r="C2" s="91"/>
      <c r="D2" s="3"/>
      <c r="E2" s="3"/>
      <c r="R2" s="53"/>
      <c r="S2" s="53"/>
      <c r="T2" s="103"/>
      <c r="U2" s="103"/>
    </row>
    <row r="3" spans="1:21" s="2" customFormat="1" ht="15.6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9">
      <c r="A11" s="10" t="s">
        <v>37</v>
      </c>
      <c r="B11" s="380" t="s">
        <v>109</v>
      </c>
      <c r="C11" s="380"/>
      <c r="D11" s="380"/>
      <c r="E11" s="381"/>
      <c r="F11" s="384"/>
      <c r="G11" s="7"/>
      <c r="R11" s="53"/>
      <c r="S11" s="53"/>
      <c r="T11" s="103"/>
      <c r="U11" s="103"/>
    </row>
    <row r="12" spans="1:21" s="2" customFormat="1" ht="12.9">
      <c r="A12" s="10" t="s">
        <v>26</v>
      </c>
      <c r="B12" s="380" t="s">
        <v>27</v>
      </c>
      <c r="C12" s="380"/>
      <c r="D12" s="380"/>
      <c r="E12" s="381"/>
      <c r="F12" s="384"/>
      <c r="G12" s="7"/>
      <c r="R12" s="53"/>
      <c r="S12" s="53"/>
      <c r="T12" s="103"/>
      <c r="U12" s="103"/>
    </row>
    <row r="13" spans="1:21" s="2" customFormat="1" ht="12.9">
      <c r="A13" s="11" t="s">
        <v>29</v>
      </c>
      <c r="B13" s="382" t="s">
        <v>30</v>
      </c>
      <c r="C13" s="382"/>
      <c r="D13" s="382"/>
      <c r="E13" s="383"/>
      <c r="F13" s="384"/>
      <c r="G13" s="7"/>
      <c r="R13" s="53"/>
      <c r="S13" s="53"/>
      <c r="T13" s="103"/>
      <c r="U13" s="103"/>
    </row>
    <row r="14" spans="1:21" s="2" customFormat="1" ht="12.9">
      <c r="A14" s="8" t="s">
        <v>118</v>
      </c>
      <c r="B14" s="378" t="s">
        <v>110</v>
      </c>
      <c r="C14" s="378"/>
      <c r="D14" s="378"/>
      <c r="E14" s="379"/>
      <c r="F14" s="384" t="s">
        <v>16751</v>
      </c>
      <c r="G14" s="7"/>
      <c r="R14" s="53"/>
      <c r="S14" s="53"/>
      <c r="T14" s="103"/>
      <c r="U14" s="103"/>
    </row>
    <row r="15" spans="1:21" s="2" customFormat="1" ht="12.9">
      <c r="A15" s="10" t="s">
        <v>119</v>
      </c>
      <c r="B15" s="380" t="s">
        <v>111</v>
      </c>
      <c r="C15" s="380"/>
      <c r="D15" s="380"/>
      <c r="E15" s="381"/>
      <c r="F15" s="384"/>
      <c r="G15" s="7"/>
      <c r="R15" s="53"/>
      <c r="S15" s="53"/>
      <c r="T15" s="103"/>
      <c r="U15" s="103"/>
    </row>
    <row r="16" spans="1:21" s="2" customFormat="1" ht="12.9">
      <c r="A16" s="10" t="s">
        <v>120</v>
      </c>
      <c r="B16" s="380" t="s">
        <v>113</v>
      </c>
      <c r="C16" s="380"/>
      <c r="D16" s="380"/>
      <c r="E16" s="381"/>
      <c r="F16" s="384"/>
      <c r="G16" s="7"/>
      <c r="R16" s="53"/>
      <c r="S16" s="53"/>
      <c r="T16" s="103"/>
      <c r="U16" s="103"/>
    </row>
    <row r="17" spans="1:21" s="2" customFormat="1" ht="12.9">
      <c r="A17" s="10" t="s">
        <v>121</v>
      </c>
      <c r="B17" s="380" t="s">
        <v>112</v>
      </c>
      <c r="C17" s="380"/>
      <c r="D17" s="380"/>
      <c r="E17" s="381"/>
      <c r="F17" s="384"/>
      <c r="G17" s="7"/>
      <c r="R17" s="53"/>
      <c r="S17" s="53"/>
      <c r="T17" s="103"/>
      <c r="U17" s="103"/>
    </row>
    <row r="18" spans="1:21" s="2" customFormat="1" ht="12.9">
      <c r="A18" s="10" t="s">
        <v>32</v>
      </c>
      <c r="B18" s="380" t="s">
        <v>33</v>
      </c>
      <c r="C18" s="380"/>
      <c r="D18" s="380"/>
      <c r="E18" s="381"/>
      <c r="F18" s="384"/>
      <c r="G18" s="7"/>
      <c r="R18" s="53"/>
      <c r="S18" s="53"/>
      <c r="T18" s="103"/>
      <c r="U18" s="103"/>
    </row>
    <row r="19" spans="1:21" s="2" customFormat="1" ht="12.9">
      <c r="A19" s="11" t="s">
        <v>34</v>
      </c>
      <c r="B19" s="382" t="s">
        <v>136</v>
      </c>
      <c r="C19" s="382"/>
      <c r="D19" s="382"/>
      <c r="E19" s="383"/>
      <c r="F19" s="384"/>
      <c r="G19" s="7"/>
      <c r="R19" s="53"/>
      <c r="S19" s="53"/>
      <c r="T19" s="103"/>
      <c r="U19" s="103"/>
    </row>
    <row r="20" spans="1:21" s="2" customFormat="1" ht="11.55">
      <c r="A20" s="5"/>
      <c r="B20" s="6"/>
      <c r="C20" s="6"/>
      <c r="D20" s="6"/>
      <c r="E20" s="7"/>
      <c r="F20" s="7"/>
      <c r="G20" s="7"/>
      <c r="R20" s="53"/>
      <c r="S20" s="53"/>
      <c r="T20" s="103"/>
      <c r="U20" s="103"/>
    </row>
    <row r="21" spans="1:22" s="2" customFormat="1" ht="12.9">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6">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2">
      <c r="A23" s="93" t="s">
        <v>17769</v>
      </c>
      <c r="B23" s="93" t="s">
        <v>17768</v>
      </c>
      <c r="C23" s="92" t="s">
        <v>17779</v>
      </c>
      <c r="D23" s="92" t="s">
        <v>17772</v>
      </c>
      <c r="E23" s="92" t="s">
        <v>17770</v>
      </c>
      <c r="F23" s="93" t="s">
        <v>17767</v>
      </c>
      <c r="G23" s="92"/>
      <c r="H23" s="92"/>
      <c r="I23" s="92"/>
      <c r="J23" s="92"/>
      <c r="K23" s="93">
        <v>647451</v>
      </c>
      <c r="L23" s="93">
        <v>6343429</v>
      </c>
      <c r="M23" s="93">
        <v>647385</v>
      </c>
      <c r="N23" s="93">
        <v>6343398</v>
      </c>
      <c r="O23" s="92">
        <v>3.6</v>
      </c>
      <c r="P23" s="92">
        <v>79</v>
      </c>
      <c r="Q23" s="96"/>
      <c r="R23" s="96"/>
      <c r="S23" s="96"/>
      <c r="T23" s="97"/>
      <c r="U23" s="97"/>
      <c r="V23" s="97"/>
    </row>
    <row r="24" spans="1:22" s="94" customFormat="1" ht="13.6">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6">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2">
      <c r="A26" s="235" t="s">
        <v>17773</v>
      </c>
      <c r="B26" s="235" t="s">
        <v>17776</v>
      </c>
      <c r="C26" s="235">
        <v>131</v>
      </c>
      <c r="D26" s="236" t="s">
        <v>17771</v>
      </c>
      <c r="E26" s="258" t="s">
        <v>17777</v>
      </c>
      <c r="F26" s="235" t="s">
        <v>17778</v>
      </c>
      <c r="G26" s="237" t="s">
        <v>17775</v>
      </c>
      <c r="H26" s="64"/>
      <c r="I26" s="64"/>
      <c r="J26" s="64"/>
      <c r="M26" s="95"/>
      <c r="N26" s="96"/>
      <c r="O26" s="96"/>
      <c r="P26" s="96"/>
      <c r="Q26" s="96"/>
      <c r="R26" s="96"/>
      <c r="S26" s="96"/>
      <c r="T26" s="97"/>
      <c r="U26" s="97"/>
      <c r="V26" s="97"/>
    </row>
    <row r="27" spans="1:22" s="94" customFormat="1" ht="13.6">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3" thickBot="1">
      <c r="A29" s="224" t="s">
        <v>16750</v>
      </c>
      <c r="B29" s="225"/>
      <c r="C29" s="225"/>
      <c r="D29" s="18"/>
      <c r="E29" s="18"/>
      <c r="H29" s="17"/>
      <c r="I29" s="17"/>
      <c r="R29" s="62"/>
      <c r="S29" s="62"/>
      <c r="T29" s="62"/>
      <c r="U29" s="67"/>
    </row>
    <row r="30" spans="1:21" ht="13.6" customHeight="1">
      <c r="A30" s="68" t="s">
        <v>5</v>
      </c>
      <c r="B30" s="18"/>
      <c r="C30" s="18"/>
      <c r="D30" s="18"/>
      <c r="E30" s="18"/>
      <c r="H30" s="17"/>
      <c r="J30" s="1"/>
      <c r="K30" s="1"/>
      <c r="L30" s="1"/>
      <c r="M30" s="1"/>
      <c r="N30" s="1"/>
      <c r="O30" s="1"/>
      <c r="T30" s="66"/>
      <c r="U30" s="65"/>
    </row>
    <row r="31" spans="1:21" ht="13.6" customHeight="1" thickBot="1">
      <c r="A31" s="8" t="s">
        <v>11</v>
      </c>
      <c r="B31" s="252" t="s">
        <v>38</v>
      </c>
      <c r="C31" s="9"/>
      <c r="D31" s="9"/>
      <c r="E31" s="20"/>
      <c r="H31" s="17"/>
      <c r="I31" s="22"/>
      <c r="J31" s="23"/>
      <c r="K31" s="2"/>
      <c r="L31" s="2"/>
      <c r="M31" s="2"/>
      <c r="P31" s="1"/>
      <c r="T31" s="66"/>
      <c r="U31" s="65"/>
    </row>
    <row r="32" spans="1:22" ht="13.6"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05125300</v>
      </c>
      <c r="B39" s="98" t="str">
        <f>C23</f>
        <v>Le Lieux</v>
      </c>
      <c r="C39" s="98" t="str">
        <f>D23</f>
        <v>Le Lieux de Naucelle en aval de Naucelle</v>
      </c>
      <c r="D39" s="99" t="str">
        <f>D26</f>
        <v>28/06/2019</v>
      </c>
      <c r="E39" s="14">
        <v>2.8</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17774</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79</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10</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4</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3" thickBot="1">
      <c r="A51" s="1"/>
      <c r="B51" s="1"/>
      <c r="C51" s="1"/>
      <c r="D51" s="1"/>
      <c r="E51" s="1"/>
      <c r="F51" s="374" t="s">
        <v>65</v>
      </c>
      <c r="G51" s="375"/>
      <c r="H51" s="89">
        <f>SUM(H39:H50)/100</f>
        <v>1</v>
      </c>
      <c r="N51" s="16"/>
      <c r="O51" s="16"/>
      <c r="P51" s="16"/>
      <c r="Q51" s="16"/>
      <c r="R51" s="31"/>
      <c r="S51" s="31"/>
    </row>
    <row r="52" spans="1:20" s="2" customFormat="1" ht="16.3"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05125300</v>
      </c>
      <c r="B66" s="100" t="str">
        <f>D26</f>
        <v>28/06/2019</v>
      </c>
      <c r="C66" s="74" t="s">
        <v>91</v>
      </c>
      <c r="D66" s="69" t="s">
        <v>6</v>
      </c>
      <c r="E66" s="69" t="s">
        <v>13</v>
      </c>
      <c r="F66" s="69" t="s">
        <v>17711</v>
      </c>
      <c r="G66" s="69">
        <v>5</v>
      </c>
      <c r="H66" s="69">
        <v>3</v>
      </c>
      <c r="I66" s="69"/>
      <c r="J66" s="69"/>
      <c r="K66" s="69"/>
      <c r="T66" s="31"/>
    </row>
    <row r="67" spans="1:20" ht="15">
      <c r="A67" s="50" t="str">
        <f>+A$66</f>
        <v>05125300</v>
      </c>
      <c r="B67" s="51" t="str">
        <f>+B$66</f>
        <v>28/06/2019</v>
      </c>
      <c r="C67" s="74" t="s">
        <v>92</v>
      </c>
      <c r="D67" s="69" t="s">
        <v>9</v>
      </c>
      <c r="E67" s="69" t="s">
        <v>13</v>
      </c>
      <c r="F67" s="69" t="s">
        <v>17711</v>
      </c>
      <c r="G67" s="35">
        <v>5</v>
      </c>
      <c r="H67" s="69">
        <v>5</v>
      </c>
      <c r="I67" s="69"/>
      <c r="J67" s="35"/>
      <c r="K67" s="69"/>
      <c r="T67" s="31"/>
    </row>
    <row r="68" spans="1:20" ht="15">
      <c r="A68" s="50" t="str">
        <f aca="true" t="shared" si="0" ref="A68:B77">+A$66</f>
        <v>05125300</v>
      </c>
      <c r="B68" s="51" t="str">
        <f t="shared" si="0"/>
        <v>28/06/2019</v>
      </c>
      <c r="C68" s="74" t="s">
        <v>93</v>
      </c>
      <c r="D68" s="69" t="s">
        <v>12</v>
      </c>
      <c r="E68" s="69" t="s">
        <v>13</v>
      </c>
      <c r="F68" s="69" t="s">
        <v>17711</v>
      </c>
      <c r="G68" s="35">
        <v>30</v>
      </c>
      <c r="H68" s="69">
        <v>4</v>
      </c>
      <c r="I68" s="69"/>
      <c r="J68" s="35"/>
      <c r="K68" s="69"/>
      <c r="T68" s="31"/>
    </row>
    <row r="69" spans="1:20" ht="15">
      <c r="A69" s="50" t="str">
        <f t="shared" si="0"/>
        <v>05125300</v>
      </c>
      <c r="B69" s="51" t="str">
        <f t="shared" si="0"/>
        <v>28/06/2019</v>
      </c>
      <c r="C69" s="74" t="s">
        <v>94</v>
      </c>
      <c r="D69" s="69" t="s">
        <v>17</v>
      </c>
      <c r="E69" s="69" t="s">
        <v>13</v>
      </c>
      <c r="F69" s="69" t="s">
        <v>17711</v>
      </c>
      <c r="G69" s="35">
        <v>25</v>
      </c>
      <c r="H69" s="69">
        <v>4</v>
      </c>
      <c r="I69" s="69"/>
      <c r="J69" s="35"/>
      <c r="K69" s="69"/>
      <c r="T69" s="31"/>
    </row>
    <row r="70" spans="1:20" ht="15">
      <c r="A70" s="50" t="str">
        <f t="shared" si="0"/>
        <v>05125300</v>
      </c>
      <c r="B70" s="51" t="str">
        <f t="shared" si="0"/>
        <v>28/06/2019</v>
      </c>
      <c r="C70" s="74" t="s">
        <v>95</v>
      </c>
      <c r="D70" s="69" t="s">
        <v>16</v>
      </c>
      <c r="E70" s="69" t="s">
        <v>13</v>
      </c>
      <c r="F70" s="69" t="s">
        <v>17713</v>
      </c>
      <c r="G70" s="35">
        <v>30</v>
      </c>
      <c r="H70" s="69">
        <v>4</v>
      </c>
      <c r="I70" s="69"/>
      <c r="J70" s="35"/>
      <c r="K70" s="69"/>
      <c r="T70" s="31"/>
    </row>
    <row r="71" spans="1:20" ht="15">
      <c r="A71" s="50" t="str">
        <f t="shared" si="0"/>
        <v>05125300</v>
      </c>
      <c r="B71" s="51" t="str">
        <f t="shared" si="0"/>
        <v>28/06/2019</v>
      </c>
      <c r="C71" s="74" t="s">
        <v>96</v>
      </c>
      <c r="D71" s="69" t="s">
        <v>20</v>
      </c>
      <c r="E71" s="69" t="s">
        <v>13</v>
      </c>
      <c r="F71" s="69" t="s">
        <v>17713</v>
      </c>
      <c r="G71" s="35">
        <v>15</v>
      </c>
      <c r="H71" s="69">
        <v>4</v>
      </c>
      <c r="I71" s="69"/>
      <c r="J71" s="35"/>
      <c r="K71" s="69"/>
      <c r="T71" s="31"/>
    </row>
    <row r="72" spans="1:20" ht="15">
      <c r="A72" s="50" t="str">
        <f t="shared" si="0"/>
        <v>05125300</v>
      </c>
      <c r="B72" s="51" t="str">
        <f t="shared" si="0"/>
        <v>28/06/2019</v>
      </c>
      <c r="C72" s="74" t="s">
        <v>97</v>
      </c>
      <c r="D72" s="69" t="s">
        <v>16</v>
      </c>
      <c r="E72" s="69" t="s">
        <v>4</v>
      </c>
      <c r="F72" s="69" t="s">
        <v>17713</v>
      </c>
      <c r="G72" s="35">
        <v>5</v>
      </c>
      <c r="H72" s="69">
        <v>3</v>
      </c>
      <c r="I72" s="69"/>
      <c r="J72" s="35"/>
      <c r="K72" s="69"/>
      <c r="T72" s="31"/>
    </row>
    <row r="73" spans="1:20" ht="15">
      <c r="A73" s="50" t="str">
        <f t="shared" si="0"/>
        <v>05125300</v>
      </c>
      <c r="B73" s="51" t="str">
        <f t="shared" si="0"/>
        <v>28/06/2019</v>
      </c>
      <c r="C73" s="74" t="s">
        <v>98</v>
      </c>
      <c r="D73" s="69" t="s">
        <v>16</v>
      </c>
      <c r="E73" s="69" t="s">
        <v>7</v>
      </c>
      <c r="F73" s="69" t="s">
        <v>17713</v>
      </c>
      <c r="G73" s="35">
        <v>5</v>
      </c>
      <c r="H73" s="69">
        <v>2</v>
      </c>
      <c r="I73" s="69"/>
      <c r="J73" s="35"/>
      <c r="K73" s="69"/>
      <c r="T73" s="31"/>
    </row>
    <row r="74" spans="1:20" ht="15">
      <c r="A74" s="50" t="str">
        <f t="shared" si="0"/>
        <v>05125300</v>
      </c>
      <c r="B74" s="51" t="str">
        <f t="shared" si="0"/>
        <v>28/06/2019</v>
      </c>
      <c r="C74" s="74" t="s">
        <v>99</v>
      </c>
      <c r="D74" s="69" t="s">
        <v>16</v>
      </c>
      <c r="E74" s="69" t="s">
        <v>13</v>
      </c>
      <c r="F74" s="69" t="s">
        <v>17712</v>
      </c>
      <c r="G74" s="35">
        <v>40</v>
      </c>
      <c r="H74" s="69">
        <v>5</v>
      </c>
      <c r="I74" s="69"/>
      <c r="J74" s="35"/>
      <c r="K74" s="69"/>
      <c r="T74" s="31"/>
    </row>
    <row r="75" spans="1:20" ht="15">
      <c r="A75" s="50" t="str">
        <f t="shared" si="0"/>
        <v>05125300</v>
      </c>
      <c r="B75" s="51" t="str">
        <f t="shared" si="0"/>
        <v>28/06/2019</v>
      </c>
      <c r="C75" s="74" t="s">
        <v>100</v>
      </c>
      <c r="D75" s="69" t="s">
        <v>16</v>
      </c>
      <c r="E75" s="69" t="s">
        <v>4</v>
      </c>
      <c r="F75" s="69" t="s">
        <v>17712</v>
      </c>
      <c r="G75" s="35">
        <v>5</v>
      </c>
      <c r="H75" s="69">
        <v>3</v>
      </c>
      <c r="I75" s="69"/>
      <c r="J75" s="35"/>
      <c r="K75" s="69"/>
      <c r="T75" s="31"/>
    </row>
    <row r="76" spans="1:20" ht="15">
      <c r="A76" s="50" t="str">
        <f t="shared" si="0"/>
        <v>05125300</v>
      </c>
      <c r="B76" s="51" t="str">
        <f t="shared" si="0"/>
        <v>28/06/2019</v>
      </c>
      <c r="C76" s="74" t="s">
        <v>101</v>
      </c>
      <c r="D76" s="69" t="s">
        <v>16</v>
      </c>
      <c r="E76" s="69" t="s">
        <v>7</v>
      </c>
      <c r="F76" s="69" t="s">
        <v>17712</v>
      </c>
      <c r="G76" s="35">
        <v>5</v>
      </c>
      <c r="H76" s="69">
        <v>2</v>
      </c>
      <c r="I76" s="69"/>
      <c r="J76" s="35"/>
      <c r="K76" s="69"/>
      <c r="T76" s="31"/>
    </row>
    <row r="77" spans="1:20" ht="15">
      <c r="A77" s="50" t="str">
        <f t="shared" si="0"/>
        <v>05125300</v>
      </c>
      <c r="B77" s="51" t="str">
        <f t="shared" si="0"/>
        <v>28/06/2019</v>
      </c>
      <c r="C77" s="74" t="s">
        <v>102</v>
      </c>
      <c r="D77" s="69" t="s">
        <v>16</v>
      </c>
      <c r="E77" s="69" t="s">
        <v>13</v>
      </c>
      <c r="F77" s="69" t="s">
        <v>17712</v>
      </c>
      <c r="G77" s="35">
        <v>15</v>
      </c>
      <c r="H77" s="69">
        <v>5</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3"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05125300</v>
      </c>
      <c r="B88" s="245" t="str">
        <f>D26</f>
        <v>28/06/2019</v>
      </c>
      <c r="C88" s="35" t="s">
        <v>1858</v>
      </c>
      <c r="D88" s="90" t="s">
        <v>17714</v>
      </c>
      <c r="E88" s="35"/>
      <c r="F88" s="35">
        <v>1</v>
      </c>
      <c r="G88" s="35">
        <v>5</v>
      </c>
      <c r="H88" s="35"/>
      <c r="I88" s="35"/>
      <c r="J88" s="35"/>
      <c r="K88" s="35"/>
      <c r="L88" s="35"/>
      <c r="M88" s="35"/>
      <c r="N88" s="35"/>
      <c r="O88" s="35"/>
      <c r="P88" s="35"/>
      <c r="Q88" s="35"/>
      <c r="R88" s="35"/>
      <c r="S88" s="35"/>
      <c r="T88" s="31"/>
    </row>
    <row r="89" spans="1:20" ht="15">
      <c r="A89" s="50" t="str">
        <f>+A$88</f>
        <v>05125300</v>
      </c>
      <c r="B89" s="51" t="str">
        <f>+B$88</f>
        <v>28/06/2019</v>
      </c>
      <c r="C89" s="35" t="s">
        <v>11863</v>
      </c>
      <c r="D89" s="90" t="s">
        <v>17715</v>
      </c>
      <c r="E89" s="35"/>
      <c r="F89" s="35">
        <v>1</v>
      </c>
      <c r="G89" s="35">
        <v>3</v>
      </c>
      <c r="H89" s="35"/>
      <c r="I89" s="35"/>
      <c r="J89" s="35"/>
      <c r="K89" s="35"/>
      <c r="L89" s="35"/>
      <c r="M89" s="35"/>
      <c r="N89" s="35"/>
      <c r="O89" s="35"/>
      <c r="P89" s="35"/>
      <c r="Q89" s="35"/>
      <c r="R89" s="35"/>
      <c r="S89" s="35"/>
      <c r="T89" s="31"/>
    </row>
    <row r="90" spans="1:20" ht="15">
      <c r="A90" s="50" t="str">
        <f aca="true" t="shared" si="1" ref="A90:B121">+A$88</f>
        <v>05125300</v>
      </c>
      <c r="B90" s="51" t="str">
        <f t="shared" si="1"/>
        <v>28/06/2019</v>
      </c>
      <c r="C90" s="35" t="s">
        <v>2323</v>
      </c>
      <c r="D90" s="90" t="s">
        <v>17716</v>
      </c>
      <c r="E90" s="35"/>
      <c r="F90" s="35"/>
      <c r="G90" s="35">
        <v>1</v>
      </c>
      <c r="H90" s="35"/>
      <c r="I90" s="35"/>
      <c r="J90" s="35"/>
      <c r="K90" s="35"/>
      <c r="L90" s="35"/>
      <c r="M90" s="35"/>
      <c r="N90" s="35"/>
      <c r="O90" s="35"/>
      <c r="P90" s="35"/>
      <c r="Q90" s="35"/>
      <c r="R90" s="35"/>
      <c r="S90" s="35"/>
      <c r="T90" s="31"/>
    </row>
    <row r="91" spans="1:20" ht="15">
      <c r="A91" s="50" t="str">
        <f t="shared" si="1"/>
        <v>05125300</v>
      </c>
      <c r="B91" s="51" t="str">
        <f t="shared" si="1"/>
        <v>28/06/2019</v>
      </c>
      <c r="C91" s="35" t="s">
        <v>10480</v>
      </c>
      <c r="D91" s="90" t="s">
        <v>17717</v>
      </c>
      <c r="E91" s="35"/>
      <c r="F91" s="35">
        <v>2</v>
      </c>
      <c r="G91" s="35"/>
      <c r="H91" s="35"/>
      <c r="I91" s="35"/>
      <c r="J91" s="35"/>
      <c r="K91" s="35"/>
      <c r="L91" s="35"/>
      <c r="M91" s="35"/>
      <c r="N91" s="35"/>
      <c r="O91" s="35"/>
      <c r="P91" s="35"/>
      <c r="Q91" s="35"/>
      <c r="R91" s="35"/>
      <c r="S91" s="35"/>
      <c r="T91" s="31"/>
    </row>
    <row r="92" spans="1:20" ht="15">
      <c r="A92" s="50" t="str">
        <f t="shared" si="1"/>
        <v>05125300</v>
      </c>
      <c r="B92" s="51" t="str">
        <f t="shared" si="1"/>
        <v>28/06/2019</v>
      </c>
      <c r="C92" s="35" t="s">
        <v>2309</v>
      </c>
      <c r="D92" s="90" t="s">
        <v>17718</v>
      </c>
      <c r="E92" s="35">
        <v>1</v>
      </c>
      <c r="F92" s="35">
        <v>1</v>
      </c>
      <c r="G92" s="35"/>
      <c r="H92" s="35"/>
      <c r="I92" s="35"/>
      <c r="J92" s="35"/>
      <c r="K92" s="35"/>
      <c r="L92" s="35"/>
      <c r="M92" s="35"/>
      <c r="N92" s="35"/>
      <c r="O92" s="35"/>
      <c r="P92" s="35"/>
      <c r="Q92" s="35"/>
      <c r="R92" s="35"/>
      <c r="S92" s="35"/>
      <c r="T92" s="31"/>
    </row>
    <row r="93" spans="1:20" ht="15">
      <c r="A93" s="50" t="str">
        <f t="shared" si="1"/>
        <v>05125300</v>
      </c>
      <c r="B93" s="51" t="str">
        <f t="shared" si="1"/>
        <v>28/06/2019</v>
      </c>
      <c r="C93" s="35" t="s">
        <v>2315</v>
      </c>
      <c r="D93" s="90" t="s">
        <v>17719</v>
      </c>
      <c r="E93" s="35">
        <v>1</v>
      </c>
      <c r="F93" s="35">
        <v>15</v>
      </c>
      <c r="G93" s="35">
        <v>28</v>
      </c>
      <c r="H93" s="35"/>
      <c r="I93" s="35"/>
      <c r="J93" s="35"/>
      <c r="K93" s="35"/>
      <c r="L93" s="35"/>
      <c r="M93" s="35"/>
      <c r="N93" s="35"/>
      <c r="O93" s="35"/>
      <c r="P93" s="35"/>
      <c r="Q93" s="35"/>
      <c r="R93" s="35"/>
      <c r="S93" s="35"/>
      <c r="T93" s="31"/>
    </row>
    <row r="94" spans="1:20" ht="15">
      <c r="A94" s="50" t="str">
        <f t="shared" si="1"/>
        <v>05125300</v>
      </c>
      <c r="B94" s="51" t="str">
        <f t="shared" si="1"/>
        <v>28/06/2019</v>
      </c>
      <c r="C94" s="35" t="s">
        <v>1516</v>
      </c>
      <c r="D94" s="90" t="s">
        <v>17720</v>
      </c>
      <c r="E94" s="35">
        <v>1</v>
      </c>
      <c r="F94" s="35"/>
      <c r="G94" s="35"/>
      <c r="H94" s="35"/>
      <c r="I94" s="35"/>
      <c r="J94" s="35"/>
      <c r="K94" s="35"/>
      <c r="L94" s="35"/>
      <c r="M94" s="35"/>
      <c r="N94" s="35"/>
      <c r="O94" s="35"/>
      <c r="P94" s="35"/>
      <c r="Q94" s="35"/>
      <c r="R94" s="35"/>
      <c r="S94" s="35"/>
      <c r="T94" s="31"/>
    </row>
    <row r="95" spans="1:20" ht="15">
      <c r="A95" s="50" t="str">
        <f t="shared" si="1"/>
        <v>05125300</v>
      </c>
      <c r="B95" s="51" t="str">
        <f t="shared" si="1"/>
        <v>28/06/2019</v>
      </c>
      <c r="C95" s="35" t="s">
        <v>1994</v>
      </c>
      <c r="D95" s="90" t="s">
        <v>17721</v>
      </c>
      <c r="E95" s="35">
        <v>15</v>
      </c>
      <c r="F95" s="35">
        <v>6</v>
      </c>
      <c r="G95" s="35"/>
      <c r="H95" s="35"/>
      <c r="I95" s="35"/>
      <c r="J95" s="35"/>
      <c r="K95" s="35"/>
      <c r="L95" s="35"/>
      <c r="M95" s="35"/>
      <c r="N95" s="35"/>
      <c r="O95" s="35"/>
      <c r="P95" s="35"/>
      <c r="Q95" s="35"/>
      <c r="R95" s="35"/>
      <c r="S95" s="35"/>
      <c r="T95" s="31"/>
    </row>
    <row r="96" spans="1:20" ht="15">
      <c r="A96" s="50" t="str">
        <f t="shared" si="1"/>
        <v>05125300</v>
      </c>
      <c r="B96" s="51" t="str">
        <f t="shared" si="1"/>
        <v>28/06/2019</v>
      </c>
      <c r="C96" s="35" t="s">
        <v>11947</v>
      </c>
      <c r="D96" s="90" t="s">
        <v>17722</v>
      </c>
      <c r="E96" s="35">
        <v>2</v>
      </c>
      <c r="F96" s="35"/>
      <c r="G96" s="35"/>
      <c r="H96" s="35"/>
      <c r="I96" s="35"/>
      <c r="J96" s="35"/>
      <c r="K96" s="35"/>
      <c r="L96" s="35"/>
      <c r="M96" s="35"/>
      <c r="N96" s="35"/>
      <c r="O96" s="35"/>
      <c r="P96" s="35"/>
      <c r="Q96" s="35"/>
      <c r="R96" s="35"/>
      <c r="S96" s="35"/>
      <c r="T96" s="31"/>
    </row>
    <row r="97" spans="1:20" ht="15">
      <c r="A97" s="50" t="str">
        <f t="shared" si="1"/>
        <v>05125300</v>
      </c>
      <c r="B97" s="51" t="str">
        <f t="shared" si="1"/>
        <v>28/06/2019</v>
      </c>
      <c r="C97" s="35" t="s">
        <v>2313</v>
      </c>
      <c r="D97" s="90" t="s">
        <v>17723</v>
      </c>
      <c r="E97" s="35">
        <v>6</v>
      </c>
      <c r="F97" s="35">
        <v>1</v>
      </c>
      <c r="G97" s="35">
        <v>5</v>
      </c>
      <c r="H97" s="35"/>
      <c r="I97" s="35"/>
      <c r="J97" s="35"/>
      <c r="K97" s="35"/>
      <c r="L97" s="35"/>
      <c r="M97" s="35"/>
      <c r="N97" s="35"/>
      <c r="O97" s="35"/>
      <c r="P97" s="35"/>
      <c r="Q97" s="35"/>
      <c r="R97" s="35"/>
      <c r="S97" s="35"/>
      <c r="T97" s="31"/>
    </row>
    <row r="98" spans="1:20" ht="15">
      <c r="A98" s="50" t="str">
        <f t="shared" si="1"/>
        <v>05125300</v>
      </c>
      <c r="B98" s="51" t="str">
        <f t="shared" si="1"/>
        <v>28/06/2019</v>
      </c>
      <c r="C98" s="35" t="s">
        <v>2098</v>
      </c>
      <c r="D98" s="90" t="s">
        <v>17724</v>
      </c>
      <c r="E98" s="35"/>
      <c r="F98" s="35"/>
      <c r="G98" s="35">
        <v>1</v>
      </c>
      <c r="H98" s="35"/>
      <c r="I98" s="35"/>
      <c r="J98" s="35"/>
      <c r="K98" s="35"/>
      <c r="L98" s="35"/>
      <c r="M98" s="35"/>
      <c r="N98" s="35"/>
      <c r="O98" s="35"/>
      <c r="P98" s="35"/>
      <c r="Q98" s="35"/>
      <c r="R98" s="35"/>
      <c r="S98" s="35"/>
      <c r="T98" s="31"/>
    </row>
    <row r="99" spans="1:20" ht="15">
      <c r="A99" s="50" t="str">
        <f t="shared" si="1"/>
        <v>05125300</v>
      </c>
      <c r="B99" s="51" t="str">
        <f t="shared" si="1"/>
        <v>28/06/2019</v>
      </c>
      <c r="C99" s="35" t="s">
        <v>2156</v>
      </c>
      <c r="D99" s="90" t="s">
        <v>17725</v>
      </c>
      <c r="E99" s="35">
        <v>1</v>
      </c>
      <c r="F99" s="35"/>
      <c r="G99" s="35"/>
      <c r="H99" s="35"/>
      <c r="I99" s="35"/>
      <c r="J99" s="35"/>
      <c r="K99" s="35"/>
      <c r="L99" s="35"/>
      <c r="M99" s="35"/>
      <c r="N99" s="35"/>
      <c r="O99" s="35"/>
      <c r="P99" s="35"/>
      <c r="Q99" s="35"/>
      <c r="R99" s="35"/>
      <c r="S99" s="35"/>
      <c r="T99" s="31"/>
    </row>
    <row r="100" spans="1:20" ht="15">
      <c r="A100" s="50" t="str">
        <f t="shared" si="1"/>
        <v>05125300</v>
      </c>
      <c r="B100" s="51" t="str">
        <f t="shared" si="1"/>
        <v>28/06/2019</v>
      </c>
      <c r="C100" s="35" t="s">
        <v>2040</v>
      </c>
      <c r="D100" s="90" t="s">
        <v>17726</v>
      </c>
      <c r="E100" s="35"/>
      <c r="F100" s="35"/>
      <c r="G100" s="35">
        <v>2</v>
      </c>
      <c r="H100" s="35"/>
      <c r="I100" s="35"/>
      <c r="J100" s="35"/>
      <c r="K100" s="35"/>
      <c r="L100" s="35"/>
      <c r="M100" s="35"/>
      <c r="N100" s="35"/>
      <c r="O100" s="35"/>
      <c r="P100" s="35"/>
      <c r="Q100" s="35"/>
      <c r="R100" s="35"/>
      <c r="S100" s="35"/>
      <c r="T100" s="31"/>
    </row>
    <row r="101" spans="1:20" ht="15">
      <c r="A101" s="50" t="str">
        <f t="shared" si="1"/>
        <v>05125300</v>
      </c>
      <c r="B101" s="51" t="str">
        <f t="shared" si="1"/>
        <v>28/06/2019</v>
      </c>
      <c r="C101" s="35" t="s">
        <v>299</v>
      </c>
      <c r="D101" s="90" t="s">
        <v>17727</v>
      </c>
      <c r="E101" s="35"/>
      <c r="F101" s="35">
        <v>68</v>
      </c>
      <c r="G101" s="35">
        <v>51</v>
      </c>
      <c r="H101" s="35"/>
      <c r="I101" s="35"/>
      <c r="J101" s="35"/>
      <c r="K101" s="35"/>
      <c r="L101" s="35"/>
      <c r="M101" s="35"/>
      <c r="N101" s="35"/>
      <c r="O101" s="35"/>
      <c r="P101" s="35"/>
      <c r="Q101" s="35"/>
      <c r="R101" s="35"/>
      <c r="S101" s="35"/>
      <c r="T101" s="31"/>
    </row>
    <row r="102" spans="1:20" ht="15">
      <c r="A102" s="50" t="str">
        <f t="shared" si="1"/>
        <v>05125300</v>
      </c>
      <c r="B102" s="51" t="str">
        <f t="shared" si="1"/>
        <v>28/06/2019</v>
      </c>
      <c r="C102" s="35" t="s">
        <v>1629</v>
      </c>
      <c r="D102" s="90" t="s">
        <v>17728</v>
      </c>
      <c r="E102" s="35">
        <v>4</v>
      </c>
      <c r="F102" s="35"/>
      <c r="G102" s="35">
        <v>1</v>
      </c>
      <c r="H102" s="35"/>
      <c r="I102" s="35"/>
      <c r="J102" s="35"/>
      <c r="K102" s="35"/>
      <c r="L102" s="35"/>
      <c r="M102" s="35"/>
      <c r="N102" s="35"/>
      <c r="O102" s="35"/>
      <c r="P102" s="35"/>
      <c r="Q102" s="35"/>
      <c r="R102" s="35"/>
      <c r="S102" s="35"/>
      <c r="T102" s="31"/>
    </row>
    <row r="103" spans="1:20" ht="15">
      <c r="A103" s="50" t="str">
        <f t="shared" si="1"/>
        <v>05125300</v>
      </c>
      <c r="B103" s="51" t="str">
        <f t="shared" si="1"/>
        <v>28/06/2019</v>
      </c>
      <c r="C103" s="35" t="s">
        <v>9716</v>
      </c>
      <c r="D103" s="90" t="s">
        <v>17729</v>
      </c>
      <c r="E103" s="35">
        <v>5</v>
      </c>
      <c r="F103" s="35">
        <v>3</v>
      </c>
      <c r="G103" s="35">
        <v>3</v>
      </c>
      <c r="H103" s="35"/>
      <c r="I103" s="35"/>
      <c r="J103" s="35"/>
      <c r="K103" s="35"/>
      <c r="L103" s="35"/>
      <c r="M103" s="35"/>
      <c r="N103" s="35"/>
      <c r="O103" s="35"/>
      <c r="P103" s="35"/>
      <c r="Q103" s="35"/>
      <c r="R103" s="35"/>
      <c r="S103" s="35"/>
      <c r="T103" s="31"/>
    </row>
    <row r="104" spans="1:20" ht="15">
      <c r="A104" s="50" t="str">
        <f t="shared" si="1"/>
        <v>05125300</v>
      </c>
      <c r="B104" s="51" t="str">
        <f t="shared" si="1"/>
        <v>28/06/2019</v>
      </c>
      <c r="C104" s="35" t="s">
        <v>2262</v>
      </c>
      <c r="D104" s="90" t="s">
        <v>17730</v>
      </c>
      <c r="E104" s="35"/>
      <c r="F104" s="35">
        <v>14</v>
      </c>
      <c r="G104" s="35"/>
      <c r="H104" s="35"/>
      <c r="I104" s="35"/>
      <c r="J104" s="35"/>
      <c r="K104" s="35"/>
      <c r="L104" s="35"/>
      <c r="M104" s="35"/>
      <c r="N104" s="35"/>
      <c r="O104" s="35"/>
      <c r="P104" s="35"/>
      <c r="Q104" s="35"/>
      <c r="R104" s="35"/>
      <c r="S104" s="35"/>
      <c r="T104" s="31"/>
    </row>
    <row r="105" spans="1:20" ht="15">
      <c r="A105" s="50" t="str">
        <f t="shared" si="1"/>
        <v>05125300</v>
      </c>
      <c r="B105" s="51" t="str">
        <f t="shared" si="1"/>
        <v>28/06/2019</v>
      </c>
      <c r="C105" s="35" t="s">
        <v>4785</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05125300</v>
      </c>
      <c r="B106" s="51" t="str">
        <f t="shared" si="1"/>
        <v>28/06/2019</v>
      </c>
      <c r="C106" s="35" t="s">
        <v>1795</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05125300</v>
      </c>
      <c r="B107" s="51" t="str">
        <f t="shared" si="1"/>
        <v>28/06/2019</v>
      </c>
      <c r="C107" s="35" t="s">
        <v>1692</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05125300</v>
      </c>
      <c r="B108" s="51" t="str">
        <f t="shared" si="1"/>
        <v>28/06/2019</v>
      </c>
      <c r="C108" s="35" t="s">
        <v>1935</v>
      </c>
      <c r="D108" s="90" t="s">
        <v>17734</v>
      </c>
      <c r="E108" s="35">
        <v>35</v>
      </c>
      <c r="F108" s="35">
        <v>16</v>
      </c>
      <c r="G108" s="35">
        <v>14</v>
      </c>
      <c r="H108" s="35"/>
      <c r="I108" s="35"/>
      <c r="J108" s="35"/>
      <c r="K108" s="35"/>
      <c r="L108" s="35"/>
      <c r="M108" s="35"/>
      <c r="N108" s="35"/>
      <c r="O108" s="35"/>
      <c r="P108" s="35"/>
      <c r="Q108" s="35"/>
      <c r="R108" s="35"/>
      <c r="S108" s="35"/>
      <c r="T108" s="31"/>
    </row>
    <row r="109" spans="1:20" ht="15">
      <c r="A109" s="50" t="str">
        <f t="shared" si="1"/>
        <v>05125300</v>
      </c>
      <c r="B109" s="51" t="str">
        <f t="shared" si="1"/>
        <v>28/06/2019</v>
      </c>
      <c r="C109" s="35" t="s">
        <v>2195</v>
      </c>
      <c r="D109" s="90" t="s">
        <v>17735</v>
      </c>
      <c r="E109" s="35">
        <v>11</v>
      </c>
      <c r="F109" s="35">
        <v>8</v>
      </c>
      <c r="G109" s="35">
        <v>9</v>
      </c>
      <c r="H109" s="35"/>
      <c r="I109" s="35"/>
      <c r="J109" s="35"/>
      <c r="K109" s="35"/>
      <c r="L109" s="35"/>
      <c r="M109" s="35"/>
      <c r="N109" s="35"/>
      <c r="O109" s="35"/>
      <c r="P109" s="35"/>
      <c r="Q109" s="35"/>
      <c r="R109" s="35"/>
      <c r="S109" s="35"/>
      <c r="T109" s="31"/>
    </row>
    <row r="110" spans="1:20" ht="15">
      <c r="A110" s="50" t="str">
        <f t="shared" si="1"/>
        <v>05125300</v>
      </c>
      <c r="B110" s="51" t="str">
        <f t="shared" si="1"/>
        <v>28/06/2019</v>
      </c>
      <c r="C110" s="35" t="s">
        <v>1780</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05125300</v>
      </c>
      <c r="B111" s="51" t="str">
        <f t="shared" si="1"/>
        <v>28/06/2019</v>
      </c>
      <c r="C111" s="35" t="s">
        <v>4988</v>
      </c>
      <c r="D111" s="90" t="s">
        <v>17737</v>
      </c>
      <c r="E111" s="35">
        <v>263</v>
      </c>
      <c r="F111" s="35">
        <v>233</v>
      </c>
      <c r="G111" s="35">
        <v>159</v>
      </c>
      <c r="H111" s="35"/>
      <c r="I111" s="35"/>
      <c r="J111" s="35"/>
      <c r="K111" s="35"/>
      <c r="L111" s="35"/>
      <c r="M111" s="35"/>
      <c r="N111" s="35"/>
      <c r="O111" s="35"/>
      <c r="P111" s="35"/>
      <c r="Q111" s="35"/>
      <c r="R111" s="35"/>
      <c r="S111" s="35"/>
      <c r="T111" s="31"/>
    </row>
    <row r="112" spans="1:20" ht="15">
      <c r="A112" s="50" t="str">
        <f t="shared" si="1"/>
        <v>05125300</v>
      </c>
      <c r="B112" s="51" t="str">
        <f t="shared" si="1"/>
        <v>28/06/2019</v>
      </c>
      <c r="C112" s="35" t="s">
        <v>4983</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05125300</v>
      </c>
      <c r="B113" s="51" t="str">
        <f t="shared" si="1"/>
        <v>28/06/2019</v>
      </c>
      <c r="C113" s="35" t="s">
        <v>5006</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05125300</v>
      </c>
      <c r="B114" s="51" t="str">
        <f t="shared" si="1"/>
        <v>28/06/2019</v>
      </c>
      <c r="C114" s="35" t="s">
        <v>2217</v>
      </c>
      <c r="D114" s="90" t="s">
        <v>17740</v>
      </c>
      <c r="E114" s="35">
        <v>15</v>
      </c>
      <c r="F114" s="35">
        <v>3</v>
      </c>
      <c r="G114" s="35">
        <v>22</v>
      </c>
      <c r="H114" s="35"/>
      <c r="I114" s="35"/>
      <c r="J114" s="35"/>
      <c r="K114" s="35"/>
      <c r="L114" s="35"/>
      <c r="M114" s="35"/>
      <c r="N114" s="35"/>
      <c r="O114" s="35"/>
      <c r="P114" s="35"/>
      <c r="Q114" s="35"/>
      <c r="R114" s="35"/>
      <c r="S114" s="35"/>
      <c r="T114" s="31"/>
    </row>
    <row r="115" spans="1:20" ht="15">
      <c r="A115" s="50" t="str">
        <f t="shared" si="1"/>
        <v>05125300</v>
      </c>
      <c r="B115" s="51" t="str">
        <f t="shared" si="1"/>
        <v>28/06/2019</v>
      </c>
      <c r="C115" s="35" t="s">
        <v>1625</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05125300</v>
      </c>
      <c r="B116" s="51" t="str">
        <f t="shared" si="1"/>
        <v>28/06/2019</v>
      </c>
      <c r="C116" s="35" t="s">
        <v>2209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05125300</v>
      </c>
      <c r="B117" s="51" t="str">
        <f t="shared" si="1"/>
        <v>28/06/2019</v>
      </c>
      <c r="C117" s="35" t="s">
        <v>1733</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05125300</v>
      </c>
      <c r="B118" s="51" t="str">
        <f t="shared" si="1"/>
        <v>28/06/2019</v>
      </c>
      <c r="C118" s="35" t="s">
        <v>8357</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05125300</v>
      </c>
      <c r="B119" s="51" t="str">
        <f t="shared" si="1"/>
        <v>28/06/2019</v>
      </c>
      <c r="C119" s="35" t="s">
        <v>2181</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05125300</v>
      </c>
      <c r="B120" s="51" t="str">
        <f t="shared" si="1"/>
        <v>28/06/2019</v>
      </c>
      <c r="C120" s="35" t="s">
        <v>2105</v>
      </c>
      <c r="D120" s="90" t="s">
        <v>17746</v>
      </c>
      <c r="E120" s="35">
        <v>13</v>
      </c>
      <c r="F120" s="35">
        <v>1</v>
      </c>
      <c r="G120" s="35"/>
      <c r="H120" s="35"/>
      <c r="I120" s="35"/>
      <c r="J120" s="35"/>
      <c r="K120" s="35"/>
      <c r="L120" s="35"/>
      <c r="M120" s="35"/>
      <c r="N120" s="35"/>
      <c r="O120" s="35"/>
      <c r="P120" s="35"/>
      <c r="Q120" s="35"/>
      <c r="R120" s="35"/>
      <c r="S120" s="35"/>
      <c r="T120" s="31"/>
    </row>
    <row r="121" spans="1:20" ht="15">
      <c r="A121" s="50" t="str">
        <f t="shared" si="1"/>
        <v>05125300</v>
      </c>
      <c r="B121" s="51" t="str">
        <f t="shared" si="1"/>
        <v>28/06/2019</v>
      </c>
      <c r="C121" s="35" t="s">
        <v>2222</v>
      </c>
      <c r="D121" s="90" t="s">
        <v>17747</v>
      </c>
      <c r="E121" s="35"/>
      <c r="F121" s="35">
        <v>4</v>
      </c>
      <c r="G121" s="35">
        <v>5</v>
      </c>
      <c r="H121" s="35"/>
      <c r="I121" s="35"/>
      <c r="J121" s="35"/>
      <c r="K121" s="35"/>
      <c r="L121" s="35"/>
      <c r="M121" s="35"/>
      <c r="N121" s="35"/>
      <c r="O121" s="35"/>
      <c r="P121" s="35"/>
      <c r="Q121" s="35"/>
      <c r="R121" s="35"/>
      <c r="S121" s="35"/>
      <c r="T121" s="31"/>
    </row>
    <row r="122" spans="1:20" ht="15">
      <c r="A122" s="50" t="str">
        <f aca="true" t="shared" si="2" ref="A122:B153">+A$88</f>
        <v>05125300</v>
      </c>
      <c r="B122" s="51" t="str">
        <f t="shared" si="2"/>
        <v>28/06/2019</v>
      </c>
      <c r="C122" s="35" t="s">
        <v>4960</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05125300</v>
      </c>
      <c r="B123" s="51" t="str">
        <f t="shared" si="2"/>
        <v>28/06/2019</v>
      </c>
      <c r="C123" s="35" t="s">
        <v>4965</v>
      </c>
      <c r="D123" s="90" t="s">
        <v>17749</v>
      </c>
      <c r="E123" s="35">
        <v>20</v>
      </c>
      <c r="F123" s="35">
        <v>1</v>
      </c>
      <c r="G123" s="35">
        <v>4</v>
      </c>
      <c r="H123" s="35"/>
      <c r="I123" s="35"/>
      <c r="J123" s="35"/>
      <c r="K123" s="35"/>
      <c r="L123" s="35"/>
      <c r="M123" s="35"/>
      <c r="N123" s="35"/>
      <c r="O123" s="35"/>
      <c r="P123" s="35"/>
      <c r="Q123" s="35"/>
      <c r="R123" s="35"/>
      <c r="S123" s="35"/>
      <c r="T123" s="31"/>
    </row>
    <row r="124" spans="1:20" ht="15">
      <c r="A124" s="50" t="str">
        <f t="shared" si="2"/>
        <v>05125300</v>
      </c>
      <c r="B124" s="51" t="str">
        <f t="shared" si="2"/>
        <v>28/06/2019</v>
      </c>
      <c r="C124" s="35" t="s">
        <v>4969</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05125300</v>
      </c>
      <c r="B125" s="51" t="str">
        <f t="shared" si="2"/>
        <v>28/06/2019</v>
      </c>
      <c r="C125" s="35" t="s">
        <v>4869</v>
      </c>
      <c r="D125" s="90" t="s">
        <v>17751</v>
      </c>
      <c r="E125" s="35">
        <v>2</v>
      </c>
      <c r="F125" s="35">
        <v>5</v>
      </c>
      <c r="G125" s="35">
        <v>2</v>
      </c>
      <c r="H125" s="35"/>
      <c r="I125" s="35"/>
      <c r="J125" s="35"/>
      <c r="K125" s="35"/>
      <c r="L125" s="35"/>
      <c r="M125" s="35"/>
      <c r="N125" s="35"/>
      <c r="O125" s="35"/>
      <c r="P125" s="35"/>
      <c r="Q125" s="35"/>
      <c r="R125" s="35"/>
      <c r="S125" s="35"/>
      <c r="T125" s="31"/>
    </row>
    <row r="126" spans="1:20" ht="15">
      <c r="A126" s="50" t="str">
        <f t="shared" si="2"/>
        <v>05125300</v>
      </c>
      <c r="B126" s="51" t="str">
        <f t="shared" si="2"/>
        <v>28/06/2019</v>
      </c>
      <c r="C126" s="35" t="s">
        <v>4529</v>
      </c>
      <c r="D126" s="90" t="s">
        <v>17752</v>
      </c>
      <c r="E126" s="35"/>
      <c r="F126" s="35">
        <v>5</v>
      </c>
      <c r="G126" s="35">
        <v>1</v>
      </c>
      <c r="H126" s="35"/>
      <c r="I126" s="35"/>
      <c r="J126" s="35"/>
      <c r="K126" s="35"/>
      <c r="L126" s="35"/>
      <c r="M126" s="35"/>
      <c r="N126" s="35"/>
      <c r="O126" s="35"/>
      <c r="P126" s="35"/>
      <c r="Q126" s="35"/>
      <c r="R126" s="35"/>
      <c r="S126" s="35"/>
      <c r="T126" s="31"/>
    </row>
    <row r="127" spans="1:20" ht="15">
      <c r="A127" s="50" t="str">
        <f t="shared" si="2"/>
        <v>05125300</v>
      </c>
      <c r="B127" s="51" t="str">
        <f t="shared" si="2"/>
        <v>28/06/2019</v>
      </c>
      <c r="C127" s="35" t="s">
        <v>6929</v>
      </c>
      <c r="D127" s="90" t="s">
        <v>17753</v>
      </c>
      <c r="E127" s="35">
        <v>105</v>
      </c>
      <c r="F127" s="35">
        <v>21</v>
      </c>
      <c r="G127" s="35">
        <v>7</v>
      </c>
      <c r="H127" s="35"/>
      <c r="I127" s="35"/>
      <c r="J127" s="35"/>
      <c r="K127" s="35"/>
      <c r="L127" s="35"/>
      <c r="M127" s="35"/>
      <c r="N127" s="35"/>
      <c r="O127" s="35"/>
      <c r="P127" s="35"/>
      <c r="Q127" s="35"/>
      <c r="R127" s="35"/>
      <c r="S127" s="35"/>
      <c r="T127" s="31"/>
    </row>
    <row r="128" spans="1:20" ht="15">
      <c r="A128" s="50" t="str">
        <f t="shared" si="2"/>
        <v>05125300</v>
      </c>
      <c r="B128" s="51" t="str">
        <f t="shared" si="2"/>
        <v>28/06/2019</v>
      </c>
      <c r="C128" s="35" t="s">
        <v>1724</v>
      </c>
      <c r="D128" s="90" t="s">
        <v>17754</v>
      </c>
      <c r="E128" s="35">
        <v>3</v>
      </c>
      <c r="F128" s="35"/>
      <c r="G128" s="35"/>
      <c r="H128" s="35"/>
      <c r="I128" s="35"/>
      <c r="J128" s="35"/>
      <c r="K128" s="35"/>
      <c r="L128" s="35"/>
      <c r="M128" s="35"/>
      <c r="N128" s="35"/>
      <c r="O128" s="35"/>
      <c r="P128" s="35"/>
      <c r="Q128" s="35"/>
      <c r="R128" s="35"/>
      <c r="S128" s="35"/>
      <c r="T128" s="31"/>
    </row>
    <row r="129" spans="1:20" ht="15">
      <c r="A129" s="50" t="str">
        <f t="shared" si="2"/>
        <v>05125300</v>
      </c>
      <c r="B129" s="51" t="str">
        <f t="shared" si="2"/>
        <v>28/06/2019</v>
      </c>
      <c r="C129" s="35" t="s">
        <v>4891</v>
      </c>
      <c r="D129" s="90" t="s">
        <v>17755</v>
      </c>
      <c r="E129" s="35">
        <v>1</v>
      </c>
      <c r="F129" s="35"/>
      <c r="G129" s="35">
        <v>1</v>
      </c>
      <c r="H129" s="35"/>
      <c r="I129" s="35"/>
      <c r="J129" s="35"/>
      <c r="K129" s="35"/>
      <c r="L129" s="35"/>
      <c r="M129" s="35"/>
      <c r="N129" s="35"/>
      <c r="O129" s="35"/>
      <c r="P129" s="35"/>
      <c r="Q129" s="35"/>
      <c r="R129" s="35"/>
      <c r="S129" s="35"/>
      <c r="T129" s="31"/>
    </row>
    <row r="130" spans="1:20" ht="15">
      <c r="A130" s="50" t="str">
        <f t="shared" si="2"/>
        <v>05125300</v>
      </c>
      <c r="B130" s="51" t="str">
        <f t="shared" si="2"/>
        <v>28/06/2019</v>
      </c>
      <c r="C130" s="35" t="s">
        <v>14374</v>
      </c>
      <c r="D130" s="90" t="s">
        <v>17756</v>
      </c>
      <c r="E130" s="35"/>
      <c r="F130" s="35">
        <v>3</v>
      </c>
      <c r="G130" s="35"/>
      <c r="H130" s="35"/>
      <c r="I130" s="35"/>
      <c r="J130" s="35"/>
      <c r="K130" s="35"/>
      <c r="L130" s="35"/>
      <c r="M130" s="35"/>
      <c r="N130" s="35"/>
      <c r="O130" s="35"/>
      <c r="P130" s="35"/>
      <c r="Q130" s="35"/>
      <c r="R130" s="35"/>
      <c r="S130" s="35"/>
      <c r="T130" s="31"/>
    </row>
    <row r="131" spans="1:20" ht="15">
      <c r="A131" s="50" t="str">
        <f t="shared" si="2"/>
        <v>05125300</v>
      </c>
      <c r="B131" s="51" t="str">
        <f t="shared" si="2"/>
        <v>28/06/2019</v>
      </c>
      <c r="C131" s="35" t="s">
        <v>3998</v>
      </c>
      <c r="D131" s="90" t="s">
        <v>17757</v>
      </c>
      <c r="E131" s="35">
        <v>810</v>
      </c>
      <c r="F131" s="35">
        <v>1</v>
      </c>
      <c r="G131" s="35">
        <v>13</v>
      </c>
      <c r="H131" s="35"/>
      <c r="I131" s="35"/>
      <c r="J131" s="35"/>
      <c r="K131" s="35"/>
      <c r="L131" s="35"/>
      <c r="M131" s="35"/>
      <c r="N131" s="35"/>
      <c r="O131" s="35"/>
      <c r="P131" s="35"/>
      <c r="Q131" s="35"/>
      <c r="R131" s="35"/>
      <c r="S131" s="35"/>
      <c r="T131" s="31"/>
    </row>
    <row r="132" spans="1:20" ht="15">
      <c r="A132" s="50" t="str">
        <f t="shared" si="2"/>
        <v>05125300</v>
      </c>
      <c r="B132" s="51" t="str">
        <f t="shared" si="2"/>
        <v>28/06/2019</v>
      </c>
      <c r="C132" s="35" t="s">
        <v>4895</v>
      </c>
      <c r="D132" s="90" t="s">
        <v>17758</v>
      </c>
      <c r="E132" s="35"/>
      <c r="F132" s="35"/>
      <c r="G132" s="35">
        <v>11</v>
      </c>
      <c r="H132" s="35"/>
      <c r="I132" s="35"/>
      <c r="J132" s="35"/>
      <c r="K132" s="35"/>
      <c r="L132" s="35"/>
      <c r="M132" s="35"/>
      <c r="N132" s="35"/>
      <c r="O132" s="35"/>
      <c r="P132" s="35"/>
      <c r="Q132" s="35"/>
      <c r="R132" s="35"/>
      <c r="S132" s="35"/>
      <c r="T132" s="31"/>
    </row>
    <row r="133" spans="1:20" ht="15">
      <c r="A133" s="50" t="str">
        <f t="shared" si="2"/>
        <v>05125300</v>
      </c>
      <c r="B133" s="51" t="str">
        <f t="shared" si="2"/>
        <v>28/06/2019</v>
      </c>
      <c r="C133" s="35" t="s">
        <v>4845</v>
      </c>
      <c r="D133" s="90" t="s">
        <v>17759</v>
      </c>
      <c r="E133" s="35">
        <v>10</v>
      </c>
      <c r="F133" s="35">
        <v>3</v>
      </c>
      <c r="G133" s="35"/>
      <c r="H133" s="35"/>
      <c r="I133" s="35"/>
      <c r="J133" s="35"/>
      <c r="K133" s="35"/>
      <c r="L133" s="35"/>
      <c r="M133" s="35"/>
      <c r="N133" s="35"/>
      <c r="O133" s="35"/>
      <c r="P133" s="35"/>
      <c r="Q133" s="35"/>
      <c r="R133" s="35"/>
      <c r="S133" s="35"/>
      <c r="T133" s="31"/>
    </row>
    <row r="134" spans="1:20" ht="15">
      <c r="A134" s="50" t="str">
        <f t="shared" si="2"/>
        <v>05125300</v>
      </c>
      <c r="B134" s="51" t="str">
        <f t="shared" si="2"/>
        <v>28/06/2019</v>
      </c>
      <c r="C134" s="35" t="s">
        <v>4947</v>
      </c>
      <c r="D134" s="90" t="s">
        <v>17760</v>
      </c>
      <c r="E134" s="35"/>
      <c r="F134" s="35">
        <v>3</v>
      </c>
      <c r="G134" s="35"/>
      <c r="H134" s="35"/>
      <c r="I134" s="35"/>
      <c r="J134" s="35"/>
      <c r="K134" s="35"/>
      <c r="L134" s="35"/>
      <c r="M134" s="35"/>
      <c r="N134" s="35"/>
      <c r="O134" s="35"/>
      <c r="P134" s="35"/>
      <c r="Q134" s="35"/>
      <c r="R134" s="35"/>
      <c r="S134" s="35"/>
      <c r="T134" s="31"/>
    </row>
    <row r="135" spans="1:20" ht="15">
      <c r="A135" s="50" t="str">
        <f t="shared" si="2"/>
        <v>05125300</v>
      </c>
      <c r="B135" s="51" t="str">
        <f t="shared" si="2"/>
        <v>28/06/2019</v>
      </c>
      <c r="C135" s="35" t="s">
        <v>13504</v>
      </c>
      <c r="D135" s="90" t="s">
        <v>17761</v>
      </c>
      <c r="E135" s="35">
        <v>31</v>
      </c>
      <c r="F135" s="35">
        <v>462</v>
      </c>
      <c r="G135" s="35">
        <v>38</v>
      </c>
      <c r="H135" s="35"/>
      <c r="I135" s="35"/>
      <c r="J135" s="35"/>
      <c r="K135" s="35"/>
      <c r="L135" s="35"/>
      <c r="M135" s="35"/>
      <c r="N135" s="35"/>
      <c r="O135" s="35"/>
      <c r="P135" s="35"/>
      <c r="Q135" s="35"/>
      <c r="R135" s="35"/>
      <c r="S135" s="35"/>
      <c r="T135" s="31"/>
    </row>
    <row r="136" spans="1:20" ht="15">
      <c r="A136" s="50" t="str">
        <f t="shared" si="2"/>
        <v>05125300</v>
      </c>
      <c r="B136" s="51" t="str">
        <f t="shared" si="2"/>
        <v>28/06/2019</v>
      </c>
      <c r="C136" s="35" t="s">
        <v>13101</v>
      </c>
      <c r="D136" s="90" t="s">
        <v>17762</v>
      </c>
      <c r="E136" s="35"/>
      <c r="F136" s="35"/>
      <c r="G136" s="35">
        <v>1</v>
      </c>
      <c r="H136" s="35"/>
      <c r="I136" s="35"/>
      <c r="J136" s="35"/>
      <c r="K136" s="35"/>
      <c r="L136" s="35"/>
      <c r="M136" s="35"/>
      <c r="N136" s="35"/>
      <c r="O136" s="35"/>
      <c r="P136" s="35"/>
      <c r="Q136" s="35"/>
      <c r="R136" s="35"/>
      <c r="S136" s="35"/>
      <c r="T136" s="31"/>
    </row>
    <row r="137" spans="1:20" ht="15">
      <c r="A137" s="50" t="str">
        <f t="shared" si="2"/>
        <v>05125300</v>
      </c>
      <c r="B137" s="51" t="str">
        <f t="shared" si="2"/>
        <v>28/06/2019</v>
      </c>
      <c r="C137" s="35" t="s">
        <v>8538</v>
      </c>
      <c r="D137" s="90" t="s">
        <v>17763</v>
      </c>
      <c r="E137" s="35">
        <v>1500</v>
      </c>
      <c r="F137" s="35"/>
      <c r="G137" s="35">
        <v>1</v>
      </c>
      <c r="H137" s="35"/>
      <c r="I137" s="35"/>
      <c r="J137" s="35"/>
      <c r="K137" s="35"/>
      <c r="L137" s="35"/>
      <c r="M137" s="35"/>
      <c r="N137" s="35"/>
      <c r="O137" s="35"/>
      <c r="P137" s="35"/>
      <c r="Q137" s="35"/>
      <c r="R137" s="35"/>
      <c r="S137" s="35"/>
      <c r="T137" s="31"/>
    </row>
    <row r="138" spans="1:20" ht="15">
      <c r="A138" s="50" t="str">
        <f t="shared" si="2"/>
        <v>05125300</v>
      </c>
      <c r="B138" s="51" t="str">
        <f t="shared" si="2"/>
        <v>28/06/2019</v>
      </c>
      <c r="C138" s="35" t="s">
        <v>13724</v>
      </c>
      <c r="D138" s="90" t="s">
        <v>17764</v>
      </c>
      <c r="E138" s="35">
        <v>13</v>
      </c>
      <c r="F138" s="35">
        <v>5</v>
      </c>
      <c r="G138" s="35">
        <v>4</v>
      </c>
      <c r="H138" s="35"/>
      <c r="I138" s="35"/>
      <c r="J138" s="35"/>
      <c r="K138" s="35"/>
      <c r="L138" s="35"/>
      <c r="M138" s="35"/>
      <c r="N138" s="35"/>
      <c r="O138" s="35"/>
      <c r="P138" s="35"/>
      <c r="Q138" s="35"/>
      <c r="R138" s="35"/>
      <c r="S138" s="35"/>
      <c r="T138" s="31"/>
    </row>
    <row r="139" spans="1:20" ht="15">
      <c r="A139" s="50" t="str">
        <f t="shared" si="2"/>
        <v>05125300</v>
      </c>
      <c r="B139" s="51" t="str">
        <f t="shared" si="2"/>
        <v>28/06/2019</v>
      </c>
      <c r="C139" s="35" t="s">
        <v>11279</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05125300</v>
      </c>
      <c r="B140" s="51" t="str">
        <f t="shared" si="2"/>
        <v>28/06/2019</v>
      </c>
      <c r="C140" s="35" t="s">
        <v>7871</v>
      </c>
      <c r="D140" s="90" t="s">
        <v>17766</v>
      </c>
      <c r="E140" s="35">
        <v>1</v>
      </c>
      <c r="F140" s="35"/>
      <c r="G140" s="35">
        <v>1</v>
      </c>
      <c r="H140" s="35"/>
      <c r="I140" s="35"/>
      <c r="J140" s="35"/>
      <c r="K140" s="35"/>
      <c r="L140" s="35"/>
      <c r="M140" s="35"/>
      <c r="N140" s="35"/>
      <c r="O140" s="35"/>
      <c r="P140" s="35"/>
      <c r="Q140" s="35"/>
      <c r="R140" s="35"/>
      <c r="S140" s="35"/>
      <c r="T140" s="31"/>
    </row>
    <row r="141" spans="1:20" ht="15">
      <c r="A141" s="50" t="str">
        <f t="shared" si="2"/>
        <v>05125300</v>
      </c>
      <c r="B141" s="51" t="str">
        <f t="shared" si="2"/>
        <v>28/06/2019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05125300</v>
      </c>
      <c r="B142" s="51" t="str">
        <f t="shared" si="2"/>
        <v>28/06/2019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05125300</v>
      </c>
      <c r="B143" s="51" t="str">
        <f t="shared" si="2"/>
        <v>28/06/2019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05125300</v>
      </c>
      <c r="B144" s="51" t="str">
        <f t="shared" si="2"/>
        <v>28/06/2019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05125300</v>
      </c>
      <c r="B145" s="51" t="str">
        <f t="shared" si="2"/>
        <v>28/06/2019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05125300</v>
      </c>
      <c r="B146" s="51" t="str">
        <f t="shared" si="2"/>
        <v>28/06/2019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05125300</v>
      </c>
      <c r="B147" s="51" t="str">
        <f t="shared" si="2"/>
        <v>28/06/2019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05125300</v>
      </c>
      <c r="B148" s="51" t="str">
        <f t="shared" si="2"/>
        <v>28/06/2019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05125300</v>
      </c>
      <c r="B149" s="51" t="str">
        <f t="shared" si="2"/>
        <v>28/06/2019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05125300</v>
      </c>
      <c r="B150" s="51" t="str">
        <f t="shared" si="2"/>
        <v>28/06/2019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05125300</v>
      </c>
      <c r="B151" s="51" t="str">
        <f t="shared" si="2"/>
        <v>28/06/2019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05125300</v>
      </c>
      <c r="B152" s="51" t="str">
        <f t="shared" si="2"/>
        <v>28/06/2019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05125300</v>
      </c>
      <c r="B153" s="51" t="str">
        <f t="shared" si="2"/>
        <v>28/06/2019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05125300</v>
      </c>
      <c r="B154" s="51" t="str">
        <f t="shared" si="3"/>
        <v>28/06/2019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05125300</v>
      </c>
      <c r="B155" s="51" t="str">
        <f t="shared" si="3"/>
        <v>28/06/2019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05125300</v>
      </c>
      <c r="B156" s="51" t="str">
        <f t="shared" si="3"/>
        <v>28/06/2019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05125300</v>
      </c>
      <c r="B157" s="51" t="str">
        <f t="shared" si="3"/>
        <v>28/06/2019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05125300</v>
      </c>
      <c r="B158" s="51" t="str">
        <f t="shared" si="3"/>
        <v>28/06/2019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05125300</v>
      </c>
      <c r="B159" s="51" t="str">
        <f t="shared" si="3"/>
        <v>28/06/2019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05125300</v>
      </c>
      <c r="B160" s="51" t="str">
        <f t="shared" si="3"/>
        <v>28/06/2019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05125300</v>
      </c>
      <c r="B161" s="51" t="str">
        <f t="shared" si="3"/>
        <v>28/06/2019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05125300</v>
      </c>
      <c r="B162" s="51" t="str">
        <f t="shared" si="3"/>
        <v>28/06/2019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05125300</v>
      </c>
      <c r="B163" s="51" t="str">
        <f t="shared" si="3"/>
        <v>28/06/2019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05125300</v>
      </c>
      <c r="B164" s="51" t="str">
        <f t="shared" si="3"/>
        <v>28/06/2019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05125300</v>
      </c>
      <c r="B165" s="51" t="str">
        <f t="shared" si="3"/>
        <v>28/06/2019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05125300</v>
      </c>
      <c r="B166" s="51" t="str">
        <f t="shared" si="3"/>
        <v>28/06/2019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05125300</v>
      </c>
      <c r="B167" s="51" t="str">
        <f t="shared" si="3"/>
        <v>28/06/2019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05125300</v>
      </c>
      <c r="B168" s="51" t="str">
        <f t="shared" si="3"/>
        <v>28/06/2019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05125300</v>
      </c>
      <c r="B169" s="51" t="str">
        <f t="shared" si="3"/>
        <v>28/06/2019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05125300</v>
      </c>
      <c r="B170" s="51" t="str">
        <f t="shared" si="3"/>
        <v>28/06/2019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05125300</v>
      </c>
      <c r="B171" s="51" t="str">
        <f t="shared" si="3"/>
        <v>28/06/2019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05125300</v>
      </c>
      <c r="B172" s="51" t="str">
        <f t="shared" si="3"/>
        <v>28/06/2019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05125300</v>
      </c>
      <c r="B173" s="51" t="str">
        <f t="shared" si="3"/>
        <v>28/06/2019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05125300</v>
      </c>
      <c r="B174" s="51" t="str">
        <f t="shared" si="3"/>
        <v>28/06/2019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05125300</v>
      </c>
      <c r="B175" s="51" t="str">
        <f t="shared" si="3"/>
        <v>28/06/2019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05125300</v>
      </c>
      <c r="B176" s="51" t="str">
        <f t="shared" si="3"/>
        <v>28/06/2019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05125300</v>
      </c>
      <c r="B177" s="51" t="str">
        <f t="shared" si="3"/>
        <v>28/06/2019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05125300</v>
      </c>
      <c r="B178" s="51" t="str">
        <f t="shared" si="3"/>
        <v>28/06/2019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05125300</v>
      </c>
      <c r="B179" s="51" t="str">
        <f t="shared" si="3"/>
        <v>28/06/2019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05125300</v>
      </c>
      <c r="B180" s="51" t="str">
        <f t="shared" si="3"/>
        <v>28/06/2019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05125300</v>
      </c>
      <c r="B181" s="51" t="str">
        <f t="shared" si="3"/>
        <v>28/06/2019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05125300</v>
      </c>
      <c r="B182" s="51" t="str">
        <f t="shared" si="3"/>
        <v>28/06/2019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05125300</v>
      </c>
      <c r="B183" s="51" t="str">
        <f t="shared" si="3"/>
        <v>28/06/2019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05125300</v>
      </c>
      <c r="B184" s="51" t="str">
        <f t="shared" si="3"/>
        <v>28/06/2019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05125300</v>
      </c>
      <c r="B185" s="51" t="str">
        <f t="shared" si="3"/>
        <v>28/06/2019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05125300</v>
      </c>
      <c r="B186" s="51" t="str">
        <f t="shared" si="4"/>
        <v>28/06/2019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05125300</v>
      </c>
      <c r="B187" s="51" t="str">
        <f t="shared" si="4"/>
        <v>28/06/2019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05125300</v>
      </c>
      <c r="B188" s="51" t="str">
        <f t="shared" si="4"/>
        <v>28/06/2019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05125300</v>
      </c>
      <c r="B189" s="51" t="str">
        <f t="shared" si="4"/>
        <v>28/06/2019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05125300</v>
      </c>
      <c r="B190" s="51" t="str">
        <f t="shared" si="4"/>
        <v>28/06/2019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05125300</v>
      </c>
      <c r="B191" s="51" t="str">
        <f t="shared" si="4"/>
        <v>28/06/2019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05125300</v>
      </c>
      <c r="B192" s="51" t="str">
        <f t="shared" si="4"/>
        <v>28/06/2019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05125300</v>
      </c>
      <c r="B193" s="51" t="str">
        <f t="shared" si="4"/>
        <v>28/06/2019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05125300</v>
      </c>
      <c r="B194" s="51" t="str">
        <f t="shared" si="4"/>
        <v>28/06/2019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05125300</v>
      </c>
      <c r="B195" s="51" t="str">
        <f t="shared" si="4"/>
        <v>28/06/2019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05125300</v>
      </c>
      <c r="B196" s="51" t="str">
        <f t="shared" si="4"/>
        <v>28/06/2019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05125300</v>
      </c>
      <c r="B197" s="51" t="str">
        <f t="shared" si="4"/>
        <v>28/06/2019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05125300</v>
      </c>
      <c r="B198" s="51" t="str">
        <f t="shared" si="4"/>
        <v>28/06/2019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05125300</v>
      </c>
      <c r="B199" s="51" t="str">
        <f t="shared" si="4"/>
        <v>28/06/2019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05125300</v>
      </c>
      <c r="B200" s="51" t="str">
        <f t="shared" si="4"/>
        <v>28/06/2019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05125300</v>
      </c>
      <c r="B201" s="51" t="str">
        <f t="shared" si="4"/>
        <v>28/06/2019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05125300</v>
      </c>
      <c r="B202" s="51" t="str">
        <f t="shared" si="4"/>
        <v>28/06/2019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05125300</v>
      </c>
      <c r="B203" s="51" t="str">
        <f t="shared" si="4"/>
        <v>28/06/2019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05125300</v>
      </c>
      <c r="B204" s="51" t="str">
        <f t="shared" si="4"/>
        <v>28/06/2019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05125300</v>
      </c>
      <c r="B205" s="51" t="str">
        <f t="shared" si="4"/>
        <v>28/06/2019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05125300</v>
      </c>
      <c r="B206" s="51" t="str">
        <f t="shared" si="4"/>
        <v>28/06/2019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05125300</v>
      </c>
      <c r="B207" s="51" t="str">
        <f t="shared" si="4"/>
        <v>28/06/2019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05125300</v>
      </c>
      <c r="B208" s="51" t="str">
        <f t="shared" si="4"/>
        <v>28/06/2019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05125300</v>
      </c>
      <c r="B209" s="51" t="str">
        <f t="shared" si="4"/>
        <v>28/06/2019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05125300</v>
      </c>
      <c r="B210" s="51" t="str">
        <f t="shared" si="4"/>
        <v>28/06/2019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05125300</v>
      </c>
      <c r="B211" s="51" t="str">
        <f t="shared" si="4"/>
        <v>28/06/2019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05125300</v>
      </c>
      <c r="B212" s="51" t="str">
        <f t="shared" si="4"/>
        <v>28/06/2019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05125300</v>
      </c>
      <c r="B213" s="51" t="str">
        <f t="shared" si="4"/>
        <v>28/06/2019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05125300</v>
      </c>
      <c r="B214" s="51" t="str">
        <f t="shared" si="4"/>
        <v>28/06/2019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05125300</v>
      </c>
      <c r="B215" s="51" t="str">
        <f t="shared" si="4"/>
        <v>28/06/2019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05125300</v>
      </c>
      <c r="B216" s="51" t="str">
        <f t="shared" si="4"/>
        <v>28/06/2019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05125300</v>
      </c>
      <c r="B217" s="51" t="str">
        <f t="shared" si="4"/>
        <v>28/06/2019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05125300</v>
      </c>
      <c r="B218" s="51" t="str">
        <f t="shared" si="5"/>
        <v>28/06/2019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05125300</v>
      </c>
      <c r="B219" s="51" t="str">
        <f t="shared" si="5"/>
        <v>28/06/2019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05125300</v>
      </c>
      <c r="B220" s="51" t="str">
        <f t="shared" si="5"/>
        <v>28/06/2019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05125300</v>
      </c>
      <c r="B221" s="51" t="str">
        <f t="shared" si="5"/>
        <v>28/06/2019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05125300</v>
      </c>
      <c r="B222" s="51" t="str">
        <f t="shared" si="5"/>
        <v>28/06/2019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05125300</v>
      </c>
      <c r="B223" s="51" t="str">
        <f t="shared" si="5"/>
        <v>28/06/2019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05125300</v>
      </c>
      <c r="B224" s="51" t="str">
        <f t="shared" si="5"/>
        <v>28/06/2019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05125300</v>
      </c>
      <c r="B225" s="51" t="str">
        <f t="shared" si="5"/>
        <v>28/06/2019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05125300</v>
      </c>
      <c r="B226" s="51" t="str">
        <f t="shared" si="5"/>
        <v>28/06/2019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05125300</v>
      </c>
      <c r="B227" s="51" t="str">
        <f t="shared" si="5"/>
        <v>28/06/2019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05125300</v>
      </c>
      <c r="B228" s="51" t="str">
        <f t="shared" si="5"/>
        <v>28/06/2019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05125300</v>
      </c>
      <c r="B229" s="51" t="str">
        <f t="shared" si="5"/>
        <v>28/06/2019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05125300</v>
      </c>
      <c r="B230" s="51" t="str">
        <f t="shared" si="5"/>
        <v>28/06/2019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05125300</v>
      </c>
      <c r="B231" s="51" t="str">
        <f t="shared" si="5"/>
        <v>28/06/2019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05125300</v>
      </c>
      <c r="B232" s="51" t="str">
        <f t="shared" si="5"/>
        <v>28/06/2019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05125300</v>
      </c>
      <c r="B233" s="51" t="str">
        <f t="shared" si="5"/>
        <v>28/06/2019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05125300</v>
      </c>
      <c r="B234" s="51" t="str">
        <f t="shared" si="5"/>
        <v>28/06/2019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05125300</v>
      </c>
      <c r="B235" s="51" t="str">
        <f t="shared" si="5"/>
        <v>28/06/2019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05125300</v>
      </c>
      <c r="B236" s="51" t="str">
        <f t="shared" si="5"/>
        <v>28/06/2019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05125300</v>
      </c>
      <c r="B237" s="51" t="str">
        <f t="shared" si="5"/>
        <v>28/06/2019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05125300</v>
      </c>
      <c r="B238" s="51" t="str">
        <f t="shared" si="5"/>
        <v>28/06/2019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05125300</v>
      </c>
      <c r="B239" s="51" t="str">
        <f t="shared" si="5"/>
        <v>28/06/2019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05125300</v>
      </c>
      <c r="B240" s="51" t="str">
        <f t="shared" si="5"/>
        <v>28/06/2019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05125300</v>
      </c>
      <c r="B241" s="51" t="str">
        <f t="shared" si="5"/>
        <v>28/06/2019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05125300</v>
      </c>
      <c r="B242" s="51" t="str">
        <f t="shared" si="5"/>
        <v>28/06/2019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3" customHeight="1">
      <c r="A243" s="50" t="str">
        <f t="shared" si="5"/>
        <v>05125300</v>
      </c>
      <c r="B243" s="51" t="str">
        <f t="shared" si="5"/>
        <v>28/06/2019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3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2020-02-28T11:11:13Z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