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9202F935-8990-496C-B3AD-E52499368943}" xr6:coauthVersionLast="47" xr6:coauthVersionMax="47" xr10:uidLastSave="{00000000-0000-0000-0000-000000000000}"/>
  <bookViews>
    <workbookView xWindow="4830" yWindow="282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32" i="1" l="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<sst xmlns="http://schemas.openxmlformats.org/spreadsheetml/2006/main" count="35216" uniqueCount="17678">
  <si>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</si>
  <si>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</si>
  <si>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</si>
  <si>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</si>
  <si>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</si>
  <si>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</si>
  <si>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</si>
  <si>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</si>
  <si>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</si>
  <si>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</si>
  <si>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</si>
  <si>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</si>
  <si>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</si>
  <si>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</si>
  <si>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</si>
  <si>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</si>
  <si>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</si>
  <si>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</si>
  <si>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</si>
  <si>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</si>
  <si>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</si>
  <si>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</si>
  <si>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</si>
  <si>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</si>
  <si>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</si>
  <si>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</si>
  <si>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</si>
  <si>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</si>
  <si>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</si>
  <si>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</si>
  <si>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</si>
  <si>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</si>
  <si>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</si>
  <si>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</si>
  <si>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</si>
  <si>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</si>
  <si>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</si>
  <si>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</si>
  <si>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</si>
  <si>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</si>
  <si>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</si>
  <si>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</si>
  <si>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</si>
  <si>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</si>
  <si>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</si>
  <si>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</si>
  <si>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</si>
  <si>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</si>
  <si>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</si>
  <si>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</si>
  <si>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</si>
  <si>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</si>
  <si>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</si>
  <si>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</si>
  <si>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</si>
  <si>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</si>
  <si>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</si>
  <si>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</si>
  <si>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</si>
  <si>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</si>
  <si>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</si>
  <si>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</si>
  <si>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</si>
  <si>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</si>
  <si>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</si>
  <si>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</si>
  <si>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</si>
  <si>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</si>
  <si>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</si>
  <si>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</si>
  <si>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</si>
  <si>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</si>
  <si>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</si>
  <si>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</si>
  <si>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</si>
  <si>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</si>
  <si>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</si>
  <si>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</si>
  <si>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</si>
  <si>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</si>
  <si>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</si>
  <si>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</si>
  <si>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</si>
  <si>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</si>
  <si>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</si>
  <si>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</si>
  <si>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</si>
  <si>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</si>
  <si>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</si>
  <si>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</si>
  <si>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</si>
  <si>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</si>
  <si>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</si>
  <si>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</si>
  <si>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</si>
  <si>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</si>
  <si>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</si>
  <si>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</si>
  <si>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</si>
  <si>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</si>
  <si>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</si>
  <si>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</si>
  <si>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</si>
  <si>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</si>
  <si>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</si>
  <si>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</si>
  <si>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</si>
  <si>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</si>
  <si>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</si>
  <si>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</si>
  <si>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</si>
  <si>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</si>
  <si>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</si>
  <si>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</si>
  <si>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</si>
  <si>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</si>
  <si>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</si>
  <si>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</si>
  <si>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</si>
  <si>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</si>
  <si>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</si>
  <si>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</si>
  <si>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</si>
  <si>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</si>
  <si>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</si>
  <si>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</si>
  <si>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</si>
  <si>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</si>
  <si>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</si>
  <si>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</si>
  <si>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</si>
  <si>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</si>
  <si>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</si>
  <si>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</si>
  <si>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</si>
  <si>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</si>
  <si>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</si>
  <si>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</si>
  <si>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</si>
  <si>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</si>
  <si>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</si>
  <si>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</si>
  <si>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</si>
  <si>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</si>
  <si>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</si>
  <si>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</si>
  <si>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</si>
  <si>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</si>
  <si>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</si>
  <si>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</si>
  <si>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</si>
  <si>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</si>
  <si>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</si>
  <si>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</si>
  <si>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</si>
  <si>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</si>
  <si>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</si>
  <si>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</si>
  <si>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</si>
  <si>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</si>
  <si>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</si>
  <si>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</si>
  <si>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</si>
  <si>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</si>
  <si>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</si>
  <si>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</si>
  <si>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</si>
  <si>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</si>
  <si>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</si>
  <si>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</si>
  <si>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</si>
  <si>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</si>
  <si>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</si>
  <si>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</si>
  <si>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</si>
  <si>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</si>
  <si>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</si>
  <si>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</si>
  <si>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</si>
  <si>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</si>
  <si>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</si>
  <si>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</si>
  <si>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</si>
  <si>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</si>
  <si>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</si>
  <si>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</si>
  <si>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</si>
  <si>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</si>
  <si>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</si>
  <si>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</si>
  <si>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</si>
  <si>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</si>
  <si>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</si>
  <si>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</si>
  <si>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</si>
  <si>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</si>
  <si>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</si>
  <si>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</si>
  <si>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</si>
  <si>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</si>
  <si>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</si>
  <si>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</si>
  <si>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</si>
  <si>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</si>
  <si>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</si>
  <si>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</si>
  <si>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</si>
  <si>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</si>
  <si>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</si>
  <si>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</si>
  <si>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</si>
  <si>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</si>
  <si>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</si>
  <si>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</si>
  <si>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</si>
  <si>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</si>
  <si>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</si>
  <si>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</si>
  <si>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</si>
  <si>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</si>
  <si>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</si>
  <si>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</si>
  <si>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</si>
  <si>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</si>
  <si>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</si>
  <si>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</si>
  <si>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</si>
  <si>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</si>
  <si>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</si>
  <si>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</si>
  <si>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</si>
  <si>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</si>
  <si>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</si>
  <si>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</si>
  <si>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</si>
  <si>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</si>
  <si>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</si>
  <si>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</si>
  <si>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</si>
  <si>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</si>
  <si>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</si>
  <si>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</si>
  <si>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</si>
  <si>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</si>
  <si>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</si>
  <si>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</si>
  <si>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</si>
  <si>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</si>
  <si>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</si>
  <si>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</si>
  <si>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</si>
  <si>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</si>
  <si>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</si>
  <si>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</si>
  <si>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</si>
  <si>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</si>
  <si>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</si>
  <si>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</si>
  <si>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</si>
  <si>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</si>
  <si>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</si>
  <si>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</si>
  <si>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</si>
  <si>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</si>
  <si>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</si>
  <si>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</si>
  <si>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</si>
  <si>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</si>
  <si>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</si>
  <si>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</si>
  <si>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</si>
  <si>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</si>
  <si>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</si>
  <si>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</si>
  <si>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</si>
  <si>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</si>
  <si>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</si>
  <si>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</si>
  <si>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</si>
  <si>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</si>
  <si>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</si>
  <si>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</si>
  <si>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</si>
  <si>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</si>
  <si>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</si>
  <si>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</si>
  <si>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</si>
  <si>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</si>
  <si>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</si>
  <si>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</si>
  <si>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</si>
  <si>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</si>
  <si>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</si>
  <si>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</si>
  <si>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</si>
  <si>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</si>
  <si>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</si>
  <si>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</si>
  <si>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</si>
  <si>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</si>
  <si>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</si>
  <si>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</si>
  <si>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</si>
  <si>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</si>
  <si>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</si>
  <si>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</si>
  <si>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</si>
  <si>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</si>
  <si>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</si>
  <si>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</si>
  <si>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</si>
  <si>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</si>
  <si>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</si>
  <si>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</si>
  <si>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</si>
  <si>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</si>
  <si>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</si>
  <si>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</si>
  <si>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</si>
  <si>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</si>
  <si>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</si>
  <si>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</si>
  <si>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</si>
  <si>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</si>
  <si>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</si>
  <si>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</si>
  <si>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</si>
  <si>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</si>
  <si>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</si>
  <si>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</si>
  <si>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</si>
  <si>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</si>
  <si>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</si>
  <si>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</si>
  <si>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</si>
  <si>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</si>
  <si>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</si>
  <si>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</si>
  <si>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</si>
  <si>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</si>
  <si>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</si>
  <si>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</si>
  <si>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</si>
  <si>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</si>
  <si>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</si>
  <si>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</si>
  <si>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</si>
  <si>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</si>
  <si>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</si>
  <si>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</si>
  <si>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</si>
  <si>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</si>
  <si>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</si>
  <si>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</si>
  <si>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</si>
  <si>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</si>
  <si>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</si>
  <si>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</si>
  <si>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</si>
  <si>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</si>
  <si>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</si>
  <si>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</si>
  <si>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</si>
  <si>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</si>
  <si>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</si>
  <si>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</si>
  <si>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</si>
  <si>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</si>
  <si>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</si>
  <si>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</si>
  <si>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</si>
  <si>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</si>
  <si>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</si>
  <si>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</si>
  <si>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</si>
  <si>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</si>
  <si>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</si>
  <si>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</si>
  <si>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</si>
  <si>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</si>
  <si>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</si>
  <si>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</si>
  <si>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</si>
  <si>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</si>
  <si>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</si>
  <si>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</si>
  <si>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</si>
  <si>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</si>
  <si>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</si>
  <si>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</si>
  <si>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</si>
  <si>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</si>
  <si>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</si>
  <si>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</si>
  <si>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</si>
  <si>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</si>
  <si>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</si>
  <si>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</si>
  <si>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</si>
  <si>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</si>
  <si>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</si>
  <si>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</si>
  <si>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</si>
  <si>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</si>
  <si>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</si>
  <si>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</si>
  <si>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</si>
  <si>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</si>
  <si>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</si>
  <si>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</si>
  <si>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</si>
  <si>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</si>
  <si>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</si>
  <si>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</si>
  <si>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</si>
  <si>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</si>
  <si>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</si>
  <si>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</si>
  <si>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</si>
  <si>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</si>
  <si>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</si>
  <si>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</si>
  <si>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</si>
  <si>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</si>
  <si>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</si>
  <si>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</si>
  <si>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</si>
  <si>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</si>
  <si>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</si>
  <si>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</si>
  <si>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</si>
  <si>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</si>
  <si>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</si>
  <si>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</si>
  <si>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</si>
  <si>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</si>
  <si>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</si>
  <si>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</si>
  <si>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</si>
  <si>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</si>
  <si>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</si>
  <si>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</si>
  <si>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</si>
  <si>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</si>
  <si>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</si>
  <si>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</si>
  <si>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</si>
  <si>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</si>
  <si>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</si>
  <si>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</si>
  <si>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</si>
  <si>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</si>
  <si>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</si>
  <si>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</si>
  <si>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</si>
  <si>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</si>
  <si>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</si>
  <si>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</si>
  <si>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</si>
  <si>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</si>
  <si>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</si>
  <si>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</si>
  <si>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</si>
  <si>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</si>
  <si>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</si>
  <si>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</si>
  <si>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</si>
  <si>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</si>
  <si>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</si>
  <si>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</si>
  <si>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</si>
  <si>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</si>
  <si>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</si>
  <si>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</si>
  <si>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</si>
  <si>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</si>
  <si>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</si>
  <si>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</si>
  <si>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</si>
  <si>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</si>
  <si>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</si>
  <si>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</si>
  <si>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</si>
  <si>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</si>
  <si>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</si>
  <si>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</si>
  <si>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</si>
  <si>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</si>
  <si>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</si>
  <si>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</si>
  <si>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</si>
  <si>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</si>
  <si>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</si>
  <si>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</si>
  <si>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</si>
  <si>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</si>
  <si>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</si>
  <si>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</si>
  <si>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</si>
  <si>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</si>
  <si>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</si>
  <si>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</si>
  <si>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</si>
  <si>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</si>
  <si>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</si>
  <si>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</si>
  <si>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</si>
  <si>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</si>
  <si>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</si>
  <si>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</si>
  <si>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</si>
  <si>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</si>
  <si>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</si>
  <si>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</si>
  <si>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</si>
  <si>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</si>
  <si>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</si>
  <si>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</si>
  <si>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</si>
  <si>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</si>
  <si>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</si>
  <si>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</si>
  <si>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</si>
  <si>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</si>
  <si>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</si>
  <si>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</si>
  <si>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</si>
  <si>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</si>
  <si>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</si>
  <si>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</si>
  <si>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</si>
  <si>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</si>
  <si>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</si>
  <si>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</si>
  <si>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</si>
  <si>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</si>
  <si>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</si>
  <si>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</si>
  <si>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</si>
  <si>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</si>
  <si>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</si>
  <si>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</si>
  <si>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</si>
  <si>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</si>
  <si>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</si>
  <si>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</si>
  <si>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</si>
  <si>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</si>
  <si>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</si>
  <si>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</si>
  <si>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</si>
  <si>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</si>
  <si>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</si>
  <si>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</si>
  <si>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</si>
  <si>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</si>
  <si>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</si>
  <si>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</si>
  <si>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</si>
  <si>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</si>
  <si>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</si>
  <si>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</si>
  <si>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</si>
  <si>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</si>
  <si>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</si>
  <si>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</si>
  <si>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</si>
  <si>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</si>
  <si>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</si>
  <si>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</si>
  <si>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</si>
  <si>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</si>
  <si>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</si>
  <si>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</si>
  <si>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</si>
  <si>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</si>
  <si>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</si>
  <si>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</si>
  <si>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</si>
  <si>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</si>
  <si>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</si>
  <si>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</si>
  <si>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</si>
  <si>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</si>
  <si>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</si>
  <si>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</si>
  <si>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</si>
  <si>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</si>
  <si>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</si>
  <si>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</si>
  <si>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</si>
  <si>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</si>
  <si>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</si>
  <si>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</si>
  <si>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</si>
  <si>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</si>
  <si>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</si>
  <si>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</si>
  <si>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</si>
  <si>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</si>
  <si>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</si>
  <si>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</si>
  <si>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</si>
  <si>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</si>
  <si>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</si>
  <si>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</si>
  <si>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</si>
  <si>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</si>
  <si>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</si>
  <si>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</si>
  <si>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</si>
  <si>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</si>
  <si>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</si>
  <si>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</si>
  <si>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</si>
  <si>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</si>
  <si>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</si>
  <si>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</si>
  <si>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</si>
  <si>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</si>
  <si>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</si>
  <si>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</si>
  <si>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</si>
  <si>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</si>
  <si>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</si>
  <si>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</si>
  <si>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</si>
  <si>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</si>
  <si>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</si>
  <si>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</si>
  <si>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</si>
  <si>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</si>
  <si>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</si>
  <si>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</si>
  <si>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</si>
  <si>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</si>
  <si>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</si>
  <si>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</si>
  <si>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</si>
  <si>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</si>
  <si>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</si>
  <si>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</si>
  <si>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</si>
  <si>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</si>
  <si>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</si>
  <si>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</si>
  <si>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</si>
  <si>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</si>
  <si>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</si>
  <si>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</si>
  <si>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</si>
  <si>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</si>
  <si>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</si>
  <si>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</si>
  <si>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</si>
  <si>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</si>
  <si>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</si>
  <si>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</si>
  <si>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</si>
  <si>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</si>
  <si>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</si>
  <si>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</si>
  <si>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</si>
  <si>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</si>
  <si>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</si>
  <si>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</si>
  <si>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</si>
  <si>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</si>
  <si>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</si>
  <si>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</si>
  <si>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</si>
  <si>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</si>
  <si>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</si>
  <si>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</si>
  <si>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</si>
  <si>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</si>
  <si>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</si>
  <si>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</si>
  <si>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</si>
  <si>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</si>
  <si>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</si>
  <si>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</si>
  <si>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</si>
  <si>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</si>
  <si>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</si>
  <si>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</si>
  <si>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</si>
  <si>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</si>
  <si>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</si>
  <si>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</si>
  <si>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</si>
  <si>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</si>
  <si>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</si>
  <si>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</si>
  <si>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</si>
  <si>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</si>
  <si>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</si>
  <si>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</si>
  <si>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</si>
  <si>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</si>
  <si>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</si>
  <si>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</si>
  <si>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</si>
  <si>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</si>
  <si>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</si>
  <si>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</si>
  <si>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</si>
  <si>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</si>
  <si>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</si>
  <si>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</si>
  <si>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</si>
  <si>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</si>
  <si>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</si>
  <si>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</si>
  <si>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</si>
  <si>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</si>
  <si>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</si>
  <si>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</si>
  <si>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</si>
  <si>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</si>
  <si>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</si>
  <si>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</si>
  <si>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</si>
  <si>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</si>
  <si>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</si>
  <si>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</si>
  <si>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</si>
  <si>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</si>
  <si>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</si>
  <si>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</si>
  <si>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</si>
  <si>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</si>
  <si>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</si>
  <si>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</si>
  <si>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</si>
  <si>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</si>
  <si>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</si>
  <si>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</si>
  <si>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</si>
  <si>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</si>
  <si>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</si>
  <si>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</si>
  <si>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</si>
  <si>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</si>
  <si>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</si>
  <si>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</si>
  <si>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</si>
  <si>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</si>
  <si>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</si>
  <si>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</si>
  <si>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</si>
  <si>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</si>
  <si>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</si>
  <si>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</si>
  <si>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</si>
  <si>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</si>
  <si>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</si>
  <si>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</si>
  <si>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</si>
  <si>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</si>
  <si>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</si>
  <si>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</si>
  <si>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</si>
  <si>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</si>
  <si>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</si>
  <si>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</si>
  <si>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</si>
  <si>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</si>
  <si>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</si>
  <si>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</si>
  <si>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</si>
  <si>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</si>
  <si>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</si>
  <si>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</si>
  <si>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</si>
  <si>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</si>
  <si>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</si>
  <si>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</si>
  <si>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</si>
  <si>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</si>
  <si>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</si>
  <si>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</si>
  <si>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</si>
  <si>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</si>
  <si>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</si>
  <si>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</si>
  <si>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</si>
  <si>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</si>
  <si>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</si>
  <si>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</si>
  <si>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</si>
  <si>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</si>
  <si>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</si>
  <si>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</si>
  <si>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</si>
  <si>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</si>
  <si>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</si>
  <si>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</si>
  <si>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</si>
  <si>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</si>
  <si>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</si>
  <si>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</si>
  <si>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</si>
  <si>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</si>
  <si>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</si>
  <si>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</si>
  <si>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</si>
  <si>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</si>
  <si>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</si>
  <si>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</si>
  <si>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</si>
  <si>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</si>
  <si>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</si>
  <si>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</si>
  <si>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</si>
  <si>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</si>
  <si>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</si>
  <si>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</si>
  <si>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</si>
  <si>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</si>
  <si>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</si>
  <si>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</si>
  <si>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</si>
  <si>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</si>
  <si>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</si>
  <si>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</si>
  <si>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</si>
  <si>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</si>
  <si>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</si>
  <si>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</si>
  <si>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</si>
  <si>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</si>
  <si>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</si>
  <si>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</si>
  <si>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</si>
  <si>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</si>
  <si>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</si>
  <si>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</si>
  <si>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</si>
  <si>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</si>
  <si>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</si>
  <si>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</si>
  <si>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</si>
  <si>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</si>
  <si>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</si>
  <si>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</si>
  <si>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</si>
  <si>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</si>
  <si>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</si>
  <si>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</si>
  <si>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</si>
  <si>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</si>
  <si>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</si>
  <si>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</si>
  <si>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</si>
  <si>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</si>
  <si>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</si>
  <si>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</si>
  <si>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</si>
  <si>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</si>
  <si>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</si>
  <si>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</si>
  <si>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</si>
  <si>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</si>
  <si>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</si>
  <si>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</si>
  <si>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</si>
  <si>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</si>
  <si>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</si>
  <si>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</si>
  <si>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</si>
  <si>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</si>
  <si>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</si>
  <si>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</si>
  <si>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</si>
  <si>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</si>
  <si>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</si>
  <si>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</si>
  <si>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</si>
  <si>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</si>
  <si>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</si>
  <si>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</si>
  <si>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</si>
  <si>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</si>
  <si>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</si>
  <si>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</si>
  <si>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</si>
  <si>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</si>
  <si>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</si>
  <si>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</si>
  <si>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</si>
  <si>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</si>
  <si>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</si>
  <si>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</si>
  <si>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</si>
  <si>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</si>
  <si>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</si>
  <si>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</si>
  <si>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</si>
  <si>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</si>
  <si>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</si>
  <si>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</si>
  <si>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</si>
  <si>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</si>
  <si>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</si>
  <si>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</si>
  <si>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</si>
  <si>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</si>
  <si>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</si>
  <si>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</si>
  <si>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</si>
  <si>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</si>
  <si>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</si>
  <si>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</si>
  <si>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</si>
  <si>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</si>
  <si>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</si>
  <si>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</si>
  <si>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</si>
  <si>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</si>
  <si>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</si>
  <si>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</si>
  <si>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</si>
  <si>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</si>
  <si>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</si>
  <si>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</si>
  <si>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</si>
  <si>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</si>
  <si>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</si>
  <si>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</si>
  <si>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</si>
  <si>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</si>
  <si>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</si>
  <si>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</si>
  <si>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</si>
  <si>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</si>
  <si>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</si>
  <si>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</si>
  <si>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</si>
  <si>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</si>
  <si>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</si>
  <si>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</si>
  <si>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</si>
  <si>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</si>
  <si>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</si>
  <si>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</si>
  <si>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</si>
  <si>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</si>
  <si>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</si>
  <si>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</si>
  <si>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</si>
  <si>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</si>
  <si>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</si>
  <si>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</si>
  <si>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</si>
  <si>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</si>
  <si>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</si>
  <si>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</si>
  <si>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</si>
  <si>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</si>
  <si>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</si>
  <si>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</si>
  <si>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</si>
  <si>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</si>
  <si>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</si>
  <si>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</si>
  <si>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</si>
  <si>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</si>
  <si>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</si>
  <si>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</si>
  <si>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</si>
  <si>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</si>
  <si>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</si>
  <si>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</si>
  <si>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</si>
  <si>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</si>
  <si>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</si>
  <si>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</si>
  <si>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</si>
  <si>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</si>
  <si>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</si>
  <si>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</si>
  <si>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</si>
  <si>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</si>
  <si>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</si>
  <si>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</si>
  <si>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</si>
  <si>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</si>
  <si>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</si>
  <si>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</si>
  <si>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</si>
  <si>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</si>
  <si>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</si>
  <si>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</si>
  <si>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</si>
  <si>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</si>
  <si>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</si>
  <si>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</si>
  <si>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</si>
  <si>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</si>
  <si>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</si>
  <si>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</si>
  <si>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</si>
  <si>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</si>
  <si>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</si>
  <si>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</si>
  <si>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</si>
  <si>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</si>
  <si>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</si>
  <si>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</si>
  <si>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</si>
  <si>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</si>
  <si>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</si>
  <si>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</si>
  <si>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</si>
  <si>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</si>
  <si>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</si>
  <si>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</si>
  <si>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</si>
  <si>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</si>
  <si>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</si>
  <si>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</si>
  <si>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</si>
  <si>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</si>
  <si>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</si>
  <si>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</si>
  <si>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</si>
  <si>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</si>
  <si>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</si>
  <si>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</si>
  <si>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</si>
  <si>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</si>
  <si>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</si>
  <si>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</si>
  <si>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</si>
  <si>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</si>
  <si>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</si>
  <si>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</si>
  <si>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</si>
  <si>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</si>
  <si>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</si>
  <si>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</si>
  <si>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</si>
  <si>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</si>
  <si>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</si>
  <si>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</si>
  <si>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</si>
  <si>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</si>
  <si>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</si>
  <si>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</si>
  <si>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</si>
  <si>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</si>
  <si>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</si>
  <si>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</si>
  <si>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</si>
  <si>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</si>
  <si>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</si>
  <si>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</si>
  <si>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</si>
  <si>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</si>
  <si>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</si>
  <si>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</si>
  <si>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</si>
  <si>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</si>
  <si>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</si>
  <si>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</si>
  <si>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</si>
  <si>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</si>
  <si>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</si>
  <si>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</si>
  <si>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</si>
  <si>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</si>
  <si>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</si>
  <si>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</si>
  <si>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</si>
  <si>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</si>
  <si>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</si>
  <si>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</si>
  <si>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</si>
  <si>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</si>
  <si>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</si>
  <si>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</si>
  <si>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</si>
  <si>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</si>
  <si>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</si>
  <si>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</si>
  <si>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</si>
  <si>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</si>
  <si>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</si>
  <si>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</si>
  <si>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</si>
  <si>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</si>
  <si>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</si>
  <si>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</si>
  <si>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</si>
  <si>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</si>
  <si>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</si>
  <si>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</si>
  <si>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</si>
  <si>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</si>
  <si>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</si>
  <si>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</si>
  <si>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</si>
  <si>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</si>
  <si>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</si>
  <si>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</si>
  <si>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</si>
  <si>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</si>
  <si>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</si>
  <si>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</si>
  <si>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</si>
  <si>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</si>
  <si>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</si>
  <si>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</si>
  <si>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</si>
  <si>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</si>
  <si>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</si>
  <si>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</si>
  <si>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</si>
  <si>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</si>
  <si>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</si>
  <si>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</si>
  <si>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</si>
  <si>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</si>
  <si>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</si>
  <si>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</si>
  <si>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</si>
  <si>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</si>
  <si>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</si>
  <si>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</si>
  <si>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</si>
  <si>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</si>
  <si>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</si>
  <si>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</si>
  <si>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</si>
  <si>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</si>
  <si>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</si>
  <si>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</si>
  <si>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</si>
  <si>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</si>
  <si>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</si>
  <si>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</si>
  <si>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</si>
  <si>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</si>
  <si>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</si>
  <si>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</si>
  <si>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</si>
  <si>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</si>
  <si>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</si>
  <si>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</si>
  <si>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</si>
  <si>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</si>
  <si>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</si>
  <si>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</si>
  <si>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</si>
  <si>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</si>
  <si>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</si>
  <si>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</si>
  <si>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</si>
  <si>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</si>
  <si>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</si>
  <si>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</si>
  <si>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</si>
  <si>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</si>
  <si>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</si>
  <si>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</si>
  <si>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</si>
  <si>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</si>
  <si>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</si>
  <si>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</si>
  <si>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</si>
  <si>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</si>
  <si>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</si>
  <si>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</si>
  <si>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</si>
  <si>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</si>
  <si>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</si>
  <si>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</si>
  <si>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</si>
  <si>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</si>
  <si>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</si>
  <si>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</si>
  <si>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</si>
  <si>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</si>
  <si>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</si>
  <si>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</si>
  <si>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</si>
  <si>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</si>
  <si>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</si>
  <si>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</si>
  <si>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</si>
  <si>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</si>
  <si>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</si>
  <si>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</si>
  <si>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</si>
  <si>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</si>
  <si>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</si>
  <si>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</si>
  <si>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</si>
  <si>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</si>
  <si>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</si>
  <si>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</si>
  <si>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</si>
  <si>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</si>
  <si>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</si>
  <si>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</si>
  <si>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</si>
  <si>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</si>
  <si>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</si>
  <si>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</si>
  <si>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</si>
  <si>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</si>
  <si>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</si>
  <si>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</si>
  <si>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</si>
  <si>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</si>
  <si>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</si>
  <si>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</si>
  <si>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</si>
  <si>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</si>
  <si>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</si>
  <si>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</si>
  <si>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</si>
  <si>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</si>
  <si>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</si>
  <si>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</si>
  <si>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</si>
  <si>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</si>
  <si>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</si>
  <si>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</si>
  <si>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</si>
  <si>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</si>
  <si>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</si>
  <si>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</si>
  <si>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</si>
  <si>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</si>
  <si>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</si>
  <si>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</si>
  <si>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</si>
  <si>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</si>
  <si>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</si>
  <si>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</si>
  <si>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</si>
  <si>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</si>
  <si>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</si>
  <si>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</si>
  <si>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</si>
  <si>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</si>
  <si>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</si>
  <si>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</si>
  <si>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</si>
  <si>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</si>
  <si>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</si>
  <si>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</si>
  <si>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</si>
  <si>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</si>
  <si>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</si>
  <si>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</si>
  <si>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</si>
  <si>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</si>
  <si>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</si>
  <si>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</si>
  <si>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</si>
  <si>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</si>
  <si>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</si>
  <si>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</si>
  <si>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</si>
  <si>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</si>
  <si>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</si>
  <si>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</si>
  <si>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</si>
  <si>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</si>
  <si>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</si>
  <si>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</si>
  <si>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</si>
  <si>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</si>
  <si>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</si>
  <si>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</si>
  <si>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</si>
  <si>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</si>
  <si>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</si>
  <si>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</si>
  <si>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</si>
  <si>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</si>
  <si>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</si>
  <si>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</si>
  <si>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</si>
  <si>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</si>
  <si>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</si>
  <si>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</si>
  <si>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</si>
  <si>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</si>
  <si>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</si>
  <si>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</si>
  <si>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</si>
  <si>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</si>
  <si>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</si>
  <si>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</si>
  <si>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</si>
  <si>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</si>
  <si>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</si>
  <si>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</si>
  <si>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</si>
  <si>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</si>
  <si>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</si>
  <si>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</si>
  <si>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</si>
  <si>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</si>
  <si>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</si>
  <si>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</si>
  <si>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</si>
  <si>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</si>
  <si>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</si>
  <si>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</si>
  <si>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</si>
  <si>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</si>
  <si>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</si>
  <si>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</si>
  <si>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</si>
  <si>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</si>
  <si>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</si>
  <si>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</si>
  <si>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</si>
  <si>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</si>
  <si>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</si>
  <si>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</si>
  <si>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</si>
  <si>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</si>
  <si>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</si>
  <si>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</si>
  <si>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</si>
  <si>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</si>
  <si>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</si>
  <si>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</si>
  <si>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</si>
  <si>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</si>
  <si>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</si>
  <si>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</si>
  <si>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</si>
  <si>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</si>
  <si>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</si>
  <si>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</si>
  <si>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</si>
  <si>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</si>
  <si>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</si>
  <si>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</si>
  <si>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</si>
  <si>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</si>
  <si>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</si>
  <si>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</si>
  <si>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</si>
  <si>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</si>
  <si>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</si>
  <si>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</si>
  <si>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</si>
  <si>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</si>
  <si>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</si>
  <si>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</si>
  <si>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</si>
  <si>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</si>
  <si>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</si>
  <si>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</si>
  <si>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</si>
  <si>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</si>
  <si>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</si>
  <si>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</si>
  <si>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</si>
  <si>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</si>
  <si>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</si>
  <si>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</si>
  <si>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</si>
  <si>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</si>
  <si>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</si>
  <si>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</si>
  <si>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</si>
  <si>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</si>
  <si>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</si>
  <si>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</si>
  <si>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</si>
  <si>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</si>
  <si>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</si>
  <si>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</si>
  <si>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</si>
  <si>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</si>
  <si>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</si>
  <si>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</si>
  <si>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</si>
  <si>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</si>
  <si>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</si>
  <si>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</si>
  <si>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</si>
  <si>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</si>
  <si>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</si>
  <si>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</si>
  <si>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</si>
  <si>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</si>
  <si>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</si>
  <si>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</si>
  <si>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</si>
  <si>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</si>
  <si>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</si>
  <si>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</si>
  <si>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</si>
  <si>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</si>
  <si>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</si>
  <si>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</si>
  <si>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</si>
  <si>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</si>
  <si>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</si>
  <si>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</si>
  <si>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</si>
  <si>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</si>
  <si>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</si>
  <si>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</si>
  <si>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</si>
  <si>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</si>
  <si>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</si>
  <si>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</si>
  <si>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</si>
  <si>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</si>
  <si>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</si>
  <si>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</si>
  <si>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</si>
  <si>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</si>
  <si>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</si>
  <si>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</si>
  <si>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</si>
  <si>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</si>
  <si>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</si>
  <si>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</si>
  <si>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</si>
  <si>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</si>
  <si>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</si>
  <si>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</si>
  <si>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</si>
  <si>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</si>
  <si>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</si>
  <si>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</si>
  <si>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</si>
  <si>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</si>
  <si>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</si>
  <si>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</si>
  <si>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</si>
  <si>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</si>
  <si>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</si>
  <si>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</si>
  <si>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</si>
  <si>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</si>
  <si>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</si>
  <si>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</si>
  <si>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</si>
  <si>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</si>
  <si>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</si>
  <si>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</si>
  <si>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</si>
  <si>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</si>
  <si>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</si>
  <si>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</si>
  <si>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</si>
  <si>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</si>
  <si>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</si>
  <si>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</si>
  <si>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</si>
  <si>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</si>
  <si>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</si>
  <si>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</si>
  <si>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</si>
  <si>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</si>
  <si>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</si>
  <si>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</si>
  <si>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</si>
  <si>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</si>
  <si>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</si>
  <si>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</si>
  <si>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</si>
  <si>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</si>
  <si>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</si>
  <si>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</si>
  <si>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</si>
  <si>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</si>
  <si>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</si>
  <si>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</si>
  <si>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</si>
  <si>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</si>
  <si>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</si>
  <si>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</si>
  <si>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</si>
  <si>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</si>
  <si>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</si>
  <si>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</si>
  <si>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</si>
  <si>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</si>
  <si>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</si>
  <si>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</si>
  <si>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</si>
  <si>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</si>
  <si>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</si>
  <si>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</si>
  <si>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</si>
  <si>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</si>
  <si>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</si>
  <si>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</si>
  <si>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</si>
  <si>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</si>
  <si>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</si>
  <si>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</si>
  <si>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</si>
  <si>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</si>
  <si>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</si>
  <si>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</si>
  <si>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</si>
  <si>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</si>
  <si>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</si>
  <si>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</si>
  <si>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</si>
  <si>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</si>
  <si>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</si>
  <si>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</si>
  <si>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</si>
  <si>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</si>
  <si>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</si>
  <si>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</si>
  <si>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</si>
  <si>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</si>
  <si>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</si>
  <si>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</si>
  <si>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</si>
  <si>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</si>
  <si>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</si>
  <si>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</si>
  <si>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</si>
  <si>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</si>
  <si>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</si>
  <si>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</si>
  <si>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</si>
  <si>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</si>
  <si>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</si>
  <si>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</si>
  <si>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</si>
  <si>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</si>
  <si>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</si>
  <si>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</si>
  <si>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</si>
  <si>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</si>
  <si>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</si>
  <si>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</si>
  <si>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</si>
  <si>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</si>
  <si>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</si>
  <si>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</si>
  <si>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</si>
  <si>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</si>
  <si>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</si>
  <si>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</si>
  <si>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</si>
  <si>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</si>
  <si>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</si>
  <si>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</si>
  <si>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</si>
  <si>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</si>
  <si>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</si>
  <si>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</si>
  <si>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</si>
  <si>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</si>
  <si>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</si>
  <si>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</si>
  <si>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</si>
  <si>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</si>
  <si>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</si>
  <si>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</si>
  <si>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</si>
  <si>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</si>
  <si>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</si>
  <si>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</si>
  <si>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</si>
  <si>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</si>
  <si>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</si>
  <si>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</si>
  <si>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</si>
  <si>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</si>
  <si>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</si>
  <si>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</si>
  <si>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</si>
  <si>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</si>
  <si>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</si>
  <si>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</si>
  <si>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</si>
  <si>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</si>
  <si>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</si>
  <si>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</si>
  <si>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</si>
  <si>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</si>
  <si>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</si>
  <si>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</si>
  <si>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</si>
  <si>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</si>
  <si>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</si>
  <si>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</si>
  <si>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</si>
  <si>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</si>
  <si>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</si>
  <si>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</si>
  <si>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</si>
  <si>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</si>
  <si>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</si>
  <si>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</si>
  <si>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</si>
  <si>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</si>
  <si>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</si>
  <si>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</si>
  <si>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</si>
  <si>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</si>
  <si>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</si>
  <si>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</si>
  <si>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</si>
  <si>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</si>
  <si>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</si>
  <si>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</si>
  <si>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</si>
  <si>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</si>
  <si>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</si>
  <si>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</si>
  <si>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</si>
  <si>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</si>
  <si>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</si>
  <si>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</si>
  <si>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</si>
  <si>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</si>
  <si>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</si>
  <si>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</si>
  <si>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</si>
  <si>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</si>
  <si>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</si>
  <si>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</si>
  <si>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</si>
  <si>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</si>
  <si>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</si>
  <si>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</si>
  <si>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</si>
  <si>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</si>
  <si>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</si>
  <si>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</si>
  <si>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</si>
  <si>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</si>
  <si>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</si>
  <si>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</si>
  <si>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</si>
  <si>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</si>
  <si>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</si>
  <si>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</si>
  <si>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</si>
  <si>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</si>
  <si>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</si>
  <si>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</si>
  <si>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</si>
  <si>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</si>
  <si>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</si>
  <si>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</si>
  <si>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</si>
  <si>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</si>
  <si>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</si>
  <si>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</si>
  <si>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</si>
  <si>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</si>
  <si>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</si>
  <si>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</si>
  <si>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</si>
  <si>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</si>
  <si>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</si>
  <si>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</si>
  <si>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</si>
  <si>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</si>
  <si>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</si>
  <si>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</si>
  <si>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</si>
  <si>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</si>
  <si>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</si>
  <si>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</si>
  <si>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</si>
  <si>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</si>
  <si>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</si>
  <si>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</si>
  <si>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</si>
  <si>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</si>
  <si>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</si>
  <si>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</si>
  <si>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</si>
  <si>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</si>
  <si>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</si>
  <si>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</si>
  <si>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</si>
  <si>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</si>
  <si>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</si>
  <si>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</si>
  <si>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</si>
  <si>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</si>
  <si>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</si>
  <si>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</si>
  <si>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</si>
  <si>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</si>
  <si>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</si>
  <si>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</si>
  <si>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</si>
  <si>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</si>
  <si>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</si>
  <si>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</si>
  <si>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</si>
  <si>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</si>
  <si>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</si>
  <si>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</si>
  <si>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</si>
  <si>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</si>
  <si>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</si>
  <si>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</si>
  <si>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</si>
  <si>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</si>
  <si>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</si>
  <si>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</si>
  <si>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</si>
  <si>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</si>
  <si>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</si>
  <si>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</si>
  <si>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</si>
  <si>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</si>
  <si>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</si>
  <si>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</si>
  <si>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</si>
  <si>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</si>
  <si>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</si>
  <si>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</si>
  <si>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</si>
  <si>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</si>
  <si>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</si>
  <si>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</si>
  <si>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</si>
  <si>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</si>
  <si>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</si>
  <si>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</si>
  <si>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</si>
  <si>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</si>
  <si>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</si>
  <si>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</si>
  <si>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</si>
  <si>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</si>
  <si>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</si>
  <si>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</si>
  <si>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</si>
  <si>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</si>
  <si>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</si>
  <si>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</si>
  <si>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</si>
  <si>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</si>
  <si>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</si>
  <si>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</si>
  <si>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</si>
  <si>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</si>
  <si>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</si>
  <si>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</si>
  <si>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</si>
  <si>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</si>
  <si>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</si>
  <si>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</si>
  <si>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</si>
  <si>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</si>
  <si>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</si>
  <si>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</si>
  <si>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</si>
  <si>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</si>
  <si>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</si>
  <si>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</si>
  <si>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</si>
  <si>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</si>
  <si>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</si>
  <si>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</si>
  <si>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</si>
  <si>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</si>
  <si>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</si>
  <si>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</si>
  <si>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</si>
  <si>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</si>
  <si>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</si>
  <si>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</si>
  <si>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</si>
  <si>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</si>
  <si>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</si>
  <si>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</si>
  <si>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</si>
  <si>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</si>
  <si>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</si>
  <si>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</si>
  <si>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</si>
  <si>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</si>
  <si>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</si>
  <si>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</si>
  <si>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</si>
  <si>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</si>
  <si>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</si>
  <si>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</si>
  <si>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</si>
  <si>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</si>
  <si>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</si>
  <si>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</si>
  <si>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</si>
  <si>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</si>
  <si>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</si>
  <si>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</si>
  <si>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</si>
  <si>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</si>
  <si>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</si>
  <si>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</si>
  <si>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</si>
  <si>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</si>
  <si>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</si>
  <si>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</si>
  <si>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</si>
  <si>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</si>
  <si>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</si>
  <si>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</si>
  <si>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</si>
  <si>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</si>
  <si>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</si>
  <si>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</si>
  <si>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</si>
  <si>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</si>
  <si>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</si>
  <si>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</si>
  <si>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</si>
  <si>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</si>
  <si>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</si>
  <si>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</si>
  <si>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</si>
  <si>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</si>
  <si>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</si>
  <si>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</si>
  <si>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</si>
  <si>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</si>
  <si>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</si>
  <si>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</si>
  <si>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</si>
  <si>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</si>
  <si>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</si>
  <si>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</si>
  <si>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</si>
  <si>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</si>
  <si>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</si>
  <si>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</si>
  <si>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</si>
  <si>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</si>
  <si>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</si>
  <si>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</si>
  <si>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</si>
  <si>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</si>
  <si>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</si>
  <si>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</si>
  <si>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</si>
  <si>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</si>
  <si>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</si>
  <si>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</si>
  <si>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</si>
  <si>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</si>
  <si>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</si>
  <si>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</si>
  <si>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</si>
  <si>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</si>
  <si>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</si>
  <si>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</si>
  <si>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</si>
  <si>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</si>
  <si>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</si>
  <si>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</si>
  <si>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</si>
  <si>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</si>
  <si>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</si>
  <si>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</si>
  <si>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</si>
  <si>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</si>
  <si>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</si>
  <si>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</si>
  <si>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</si>
  <si>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</si>
  <si>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</si>
  <si>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</si>
  <si>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</si>
  <si>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</si>
  <si>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</si>
  <si>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</si>
  <si>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</si>
  <si>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</si>
  <si>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</si>
  <si>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</si>
  <si>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</si>
  <si>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</si>
  <si>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</si>
  <si>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</si>
  <si>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</si>
  <si>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</si>
  <si>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</si>
  <si>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</si>
  <si>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</si>
  <si>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</si>
  <si>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</si>
  <si>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</si>
  <si>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</si>
  <si>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</si>
  <si>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</si>
  <si>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</si>
  <si>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</si>
  <si>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</si>
  <si>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</si>
  <si>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</si>
  <si>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</si>
  <si>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</si>
  <si>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</si>
  <si>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</si>
  <si>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</si>
  <si>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</si>
  <si>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</si>
  <si>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</si>
  <si>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</si>
  <si>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</si>
  <si>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</si>
  <si>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</si>
  <si>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</si>
  <si>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</si>
  <si>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</si>
  <si>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</si>
  <si>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</si>
  <si>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</si>
  <si>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</si>
  <si>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</si>
  <si>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</si>
  <si>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</si>
  <si>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</si>
  <si>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</si>
  <si>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</si>
  <si>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</si>
  <si>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</si>
  <si>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</si>
  <si>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</si>
  <si>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</si>
  <si>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</si>
  <si>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</si>
  <si>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</si>
  <si>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</si>
  <si>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</si>
  <si>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</si>
  <si>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</si>
  <si>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</si>
  <si>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</si>
  <si>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</si>
  <si>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</si>
  <si>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</si>
  <si>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</si>
  <si>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</si>
  <si>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</si>
  <si>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</si>
  <si>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</si>
  <si>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</si>
  <si>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</si>
  <si>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</si>
  <si>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</si>
  <si>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</si>
  <si>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</si>
  <si>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</si>
  <si>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</si>
  <si>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</si>
  <si>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</si>
  <si>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</si>
  <si>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</si>
  <si>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</si>
  <si>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</si>
  <si>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</si>
  <si>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</si>
  <si>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</si>
  <si>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</si>
  <si>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</si>
  <si>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</si>
  <si>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</si>
  <si>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</si>
  <si>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</si>
  <si>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</si>
  <si>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</si>
  <si>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</si>
  <si>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</si>
  <si>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</si>
  <si>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</si>
  <si>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</si>
  <si>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</si>
  <si>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</si>
  <si>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</si>
  <si>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</si>
  <si>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</si>
  <si>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</si>
  <si>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</si>
  <si>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</si>
  <si>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</si>
  <si>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</si>
  <si>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</si>
  <si>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</si>
  <si>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</si>
  <si>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</si>
  <si>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</si>
  <si>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</si>
  <si>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</si>
  <si>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</si>
  <si>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</si>
  <si>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</si>
  <si>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</si>
  <si>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</si>
  <si>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</si>
  <si>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</si>
  <si>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</si>
  <si>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</si>
  <si>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</si>
  <si>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</si>
  <si>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</si>
  <si>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</si>
  <si>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</si>
  <si>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</si>
  <si>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</si>
  <si>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</si>
  <si>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</si>
  <si>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</si>
  <si>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</si>
  <si>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</si>
  <si>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</si>
  <si>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</si>
  <si>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</si>
  <si>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</si>
  <si>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</si>
  <si>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</si>
  <si>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</si>
  <si>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</si>
  <si>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</si>
  <si>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</si>
  <si>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</si>
  <si>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</si>
  <si>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</si>
  <si>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</si>
  <si>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</si>
  <si>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</si>
  <si>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</si>
  <si>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</si>
  <si>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</si>
  <si>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</si>
  <si>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</si>
  <si>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</si>
  <si>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</si>
  <si>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</si>
  <si>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</si>
  <si>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</si>
  <si>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</si>
  <si>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</si>
  <si>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</si>
  <si>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</si>
  <si>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</si>
  <si>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</si>
  <si>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</si>
  <si>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</si>
  <si>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</si>
  <si>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</si>
  <si>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</si>
  <si>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</si>
  <si>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</si>
  <si>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</si>
  <si>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</si>
  <si>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</si>
  <si>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</si>
  <si>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</si>
  <si>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</si>
  <si>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</si>
  <si>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</si>
  <si>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</si>
  <si>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</si>
  <si>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</si>
  <si>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</si>
  <si>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</si>
  <si>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</si>
  <si>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</si>
  <si>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</si>
  <si>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</si>
  <si>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</si>
  <si>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</si>
  <si>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</si>
  <si>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</si>
  <si>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</si>
  <si>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</si>
  <si>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</si>
  <si>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</si>
  <si>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</si>
  <si>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</si>
  <si>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</si>
  <si>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</si>
  <si>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</si>
  <si>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</si>
  <si>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</si>
  <si>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</si>
  <si>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</si>
  <si>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</si>
  <si>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</si>
  <si>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</si>
  <si>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</si>
  <si>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</si>
  <si>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</si>
  <si>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</si>
  <si>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</si>
  <si>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</si>
  <si>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</si>
  <si>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</si>
  <si>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</si>
  <si>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</si>
  <si>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</si>
  <si>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</si>
  <si>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</si>
  <si>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</si>
  <si>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</si>
  <si>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</si>
  <si>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</si>
  <si>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</si>
  <si>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</si>
  <si>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</si>
  <si>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</si>
  <si>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</si>
  <si>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</si>
  <si>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</si>
  <si>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</si>
  <si>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</si>
  <si>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</si>
  <si>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</si>
  <si>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</si>
  <si>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</si>
  <si>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</si>
  <si>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</si>
  <si>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</si>
  <si>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</si>
  <si>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</si>
  <si>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</si>
  <si>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</si>
  <si>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</si>
  <si>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</si>
  <si>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</si>
  <si>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</si>
  <si>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</si>
  <si>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</si>
  <si>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</si>
  <si>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</si>
  <si>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</si>
  <si>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</si>
  <si>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</si>
  <si>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</si>
  <si>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</si>
  <si>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</si>
  <si>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</si>
  <si>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</si>
  <si>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</si>
  <si>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</si>
  <si>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</si>
  <si>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</si>
  <si>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</si>
  <si>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</si>
  <si>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</si>
  <si>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</si>
  <si>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</si>
  <si>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</si>
  <si>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</si>
  <si>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</si>
  <si>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</si>
  <si>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</si>
  <si>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</si>
  <si>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</si>
  <si>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</si>
  <si>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</si>
  <si>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</si>
  <si>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</si>
  <si>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</si>
  <si>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</si>
  <si>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</si>
  <si>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</si>
  <si>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</si>
  <si>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</si>
  <si>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</si>
  <si>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</si>
  <si>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</si>
  <si>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</si>
  <si>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</si>
  <si>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</si>
  <si>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</si>
  <si>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</si>
  <si>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</si>
  <si>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</si>
  <si>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</si>
  <si>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</si>
  <si>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</si>
  <si>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</si>
  <si>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</si>
  <si>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</si>
  <si>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</si>
  <si>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</si>
  <si>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</si>
  <si>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</si>
  <si>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</si>
  <si>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</si>
  <si>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</si>
  <si>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</si>
  <si>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</si>
  <si>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</si>
  <si>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</si>
  <si>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</si>
  <si>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</si>
  <si>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</si>
  <si>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</si>
  <si>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</si>
  <si>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</si>
  <si>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</si>
  <si>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</si>
  <si>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</si>
  <si>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</si>
  <si>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</si>
  <si>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</si>
  <si>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</si>
  <si>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</si>
  <si>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</si>
  <si>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</si>
  <si>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</si>
  <si>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</si>
  <si>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</si>
  <si>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</si>
  <si>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</si>
  <si>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</si>
  <si>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</si>
  <si>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</si>
  <si>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</si>
  <si>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</si>
  <si>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</si>
  <si>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</si>
  <si>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</si>
  <si>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</si>
  <si>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</si>
  <si>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</si>
  <si>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</si>
  <si>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</si>
  <si>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</si>
  <si>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</si>
  <si>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</si>
  <si>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</si>
  <si>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</si>
  <si>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</si>
  <si>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</si>
  <si>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</si>
  <si>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</si>
  <si>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</si>
  <si>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</si>
  <si>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</si>
  <si>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</si>
  <si>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</si>
  <si>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</si>
  <si>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</si>
  <si>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</si>
  <si>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</si>
  <si>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</si>
  <si>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</si>
  <si>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</si>
  <si>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</si>
  <si>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</si>
  <si>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</si>
  <si>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</si>
  <si>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</si>
  <si>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</si>
  <si>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</si>
  <si>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</si>
  <si>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</si>
  <si>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</si>
  <si>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</si>
  <si>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</si>
  <si>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</si>
  <si>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</si>
  <si>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</si>
  <si>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</si>
  <si>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</si>
  <si>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</si>
  <si>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</si>
  <si>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</si>
  <si>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</si>
  <si>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</si>
  <si>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</si>
  <si>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</si>
  <si>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</si>
  <si>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</si>
  <si>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</si>
  <si>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</si>
  <si>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</si>
  <si>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</si>
  <si>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</si>
  <si>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</si>
  <si>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</si>
  <si>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</si>
  <si>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</si>
  <si>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</si>
  <si>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</si>
  <si>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</si>
  <si>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</si>
  <si>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</si>
  <si>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</si>
  <si>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</si>
  <si>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</si>
  <si>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</si>
  <si>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</si>
  <si>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</si>
  <si>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</si>
  <si>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</si>
  <si>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</si>
  <si>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</si>
  <si>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</si>
  <si>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</si>
  <si>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</si>
  <si>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</si>
  <si>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</si>
  <si>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</si>
  <si>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</si>
  <si>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</si>
  <si>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</si>
  <si>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</si>
  <si>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</si>
  <si>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</si>
  <si>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</si>
  <si>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</si>
  <si>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</si>
  <si>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</si>
  <si>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</si>
  <si>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</si>
  <si>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</si>
  <si>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</si>
  <si>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</si>
  <si>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</si>
  <si>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</si>
  <si>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</si>
  <si>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</si>
  <si>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</si>
  <si>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</si>
  <si>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</si>
  <si>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</si>
  <si>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</si>
  <si>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</si>
  <si>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</si>
  <si>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</si>
  <si>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</si>
  <si>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</si>
  <si>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</si>
  <si>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</si>
  <si>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</si>
  <si>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</si>
  <si>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</si>
  <si>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</si>
  <si>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</si>
  <si>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</si>
  <si>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</si>
  <si>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</si>
  <si>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</si>
  <si>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</si>
  <si>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</si>
  <si>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</si>
  <si>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</si>
  <si>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</si>
  <si>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</si>
  <si>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</si>
  <si>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</si>
  <si>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</si>
  <si>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</si>
  <si>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</si>
  <si>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</si>
  <si>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</si>
  <si>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</si>
  <si>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</si>
  <si>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</si>
  <si>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</si>
  <si>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</si>
  <si>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</si>
  <si>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</si>
  <si>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</si>
  <si>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</si>
  <si>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</si>
  <si>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</si>
  <si>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</si>
  <si>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</si>
  <si>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</si>
  <si>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</si>
  <si>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</si>
  <si>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</si>
  <si>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</si>
  <si>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</si>
  <si>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</si>
  <si>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</si>
  <si>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</si>
  <si>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</si>
  <si>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</si>
  <si>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</si>
  <si>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</si>
  <si>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</si>
  <si>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</si>
  <si>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</si>
  <si>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</si>
  <si>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</si>
  <si>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</si>
  <si>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</si>
  <si>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</si>
  <si>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</si>
  <si>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</si>
  <si>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</si>
  <si>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</si>
  <si>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</si>
  <si>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</si>
  <si>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</si>
  <si>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</si>
  <si>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</si>
  <si>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</si>
  <si>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</si>
  <si>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</si>
  <si>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</si>
  <si>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</si>
  <si>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</si>
  <si>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</si>
  <si>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</si>
  <si>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</si>
  <si>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</si>
  <si>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</si>
  <si>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</si>
  <si>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</si>
  <si>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</si>
  <si>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</si>
  <si>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</si>
  <si>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</si>
  <si>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</si>
  <si>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</si>
  <si>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</si>
  <si>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</si>
  <si>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</si>
  <si>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</si>
  <si>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</si>
  <si>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</si>
  <si>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</si>
  <si>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</si>
  <si>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</si>
  <si>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</si>
  <si>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</si>
  <si>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</si>
  <si>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</si>
  <si>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</si>
  <si>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</si>
  <si>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</si>
  <si>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</si>
  <si>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</si>
  <si>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</si>
  <si>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</si>
  <si>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</si>
  <si>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</si>
  <si>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</si>
  <si>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</si>
  <si>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</si>
  <si>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</si>
  <si>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</si>
  <si>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</si>
  <si>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</si>
  <si>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</si>
  <si>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</si>
  <si>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</si>
  <si>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</si>
  <si>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</si>
  <si>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</si>
  <si>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</si>
  <si>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</si>
  <si>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</si>
  <si>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</si>
  <si>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</si>
  <si>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</si>
  <si>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</si>
  <si>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</si>
  <si>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</si>
  <si>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</si>
  <si>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</si>
  <si>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</si>
  <si>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</si>
  <si>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</si>
  <si>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</si>
  <si>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</si>
  <si>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</si>
  <si>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</si>
  <si>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</si>
  <si>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</si>
  <si>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</si>
  <si>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</si>
  <si>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</si>
  <si>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</si>
  <si>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</si>
  <si>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</si>
  <si>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</si>
  <si>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</si>
  <si>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</si>
  <si>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</si>
  <si>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</si>
  <si>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</si>
  <si>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</si>
  <si>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</si>
  <si>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</si>
  <si>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</si>
  <si>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</si>
  <si>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</si>
  <si>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</si>
  <si>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</si>
  <si>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</si>
  <si>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</si>
  <si>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</si>
  <si>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</si>
  <si>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</si>
  <si>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</si>
  <si>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</si>
  <si>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</si>
  <si>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</si>
  <si>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</si>
  <si>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</si>
  <si>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</si>
  <si>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</si>
  <si>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</si>
  <si>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</si>
  <si>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</si>
  <si>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</si>
  <si>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</si>
  <si>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</si>
  <si>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</si>
  <si>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</si>
  <si>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</si>
  <si>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</si>
  <si>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</si>
  <si>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</si>
  <si>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</si>
  <si>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</si>
  <si>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</si>
  <si>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</si>
  <si>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</si>
  <si>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</si>
  <si>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</si>
  <si>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</si>
  <si>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</si>
  <si>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</si>
  <si>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</si>
  <si>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</si>
  <si>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</si>
  <si>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</si>
  <si>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</si>
  <si>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</si>
  <si>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</si>
  <si>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</si>
  <si>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</si>
  <si>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</si>
  <si>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</si>
  <si>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</si>
  <si>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</si>
  <si>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</si>
  <si>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</si>
  <si>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</si>
  <si>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</si>
  <si>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</si>
  <si>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</si>
  <si>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</si>
  <si>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</si>
  <si>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</si>
  <si>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</si>
  <si>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</si>
  <si>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</si>
  <si>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</si>
  <si>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</si>
  <si>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</si>
  <si>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</si>
  <si>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</si>
  <si>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</si>
  <si>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</si>
  <si>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</si>
  <si>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</si>
  <si>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</si>
  <si>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</si>
  <si>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</si>
  <si>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</si>
  <si>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</si>
  <si>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</si>
  <si>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</si>
  <si>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</si>
  <si>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</si>
  <si>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</si>
  <si>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</si>
  <si>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</si>
  <si>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</si>
  <si>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</si>
  <si>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</si>
  <si>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</si>
  <si>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</si>
  <si>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</si>
  <si>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</si>
  <si>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</si>
  <si>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</si>
  <si>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</si>
  <si>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</si>
  <si>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</si>
  <si>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</si>
  <si>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</si>
  <si>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</si>
  <si>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</si>
  <si>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</si>
  <si>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</si>
  <si>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</si>
  <si>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</si>
  <si>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</si>
  <si>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</si>
  <si>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</si>
  <si>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</si>
  <si>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</si>
  <si>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</si>
  <si>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</si>
  <si>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</si>
  <si>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</si>
  <si>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</si>
  <si>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</si>
  <si>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</si>
  <si>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</si>
  <si>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</si>
  <si>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</si>
  <si>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</si>
  <si>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</si>
  <si>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</si>
  <si>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</si>
  <si>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</si>
  <si>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</si>
  <si>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</si>
  <si>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</si>
  <si>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</si>
  <si>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</si>
  <si>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</si>
  <si>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</si>
  <si>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</si>
  <si>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</si>
  <si>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</si>
  <si>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</si>
  <si>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</si>
  <si>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</si>
  <si>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</si>
  <si>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</si>
  <si>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</si>
  <si>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</si>
  <si>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</si>
  <si>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</si>
  <si>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</si>
  <si>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</si>
  <si>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</si>
  <si>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</si>
  <si>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</si>
  <si>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</si>
  <si>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</si>
  <si>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</si>
  <si>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</si>
  <si>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</si>
  <si>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</si>
  <si>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</si>
  <si>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</si>
  <si>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</si>
  <si>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</si>
  <si>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</si>
  <si>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</si>
  <si>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</si>
  <si>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</si>
  <si>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</si>
  <si>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</si>
  <si>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</si>
  <si>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</si>
  <si>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</si>
  <si>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</si>
  <si>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</si>
  <si>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</si>
  <si>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</si>
  <si>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</si>
  <si>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</si>
  <si>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</si>
  <si>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</si>
  <si>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</si>
  <si>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</si>
  <si>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</si>
  <si>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</si>
  <si>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</si>
  <si>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</si>
  <si>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</si>
  <si>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</si>
  <si>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</si>
  <si>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</si>
  <si>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</si>
  <si>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</si>
  <si>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</si>
  <si>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</si>
  <si>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</si>
  <si>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</si>
  <si>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</si>
  <si>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</si>
  <si>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</si>
  <si>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</si>
  <si>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</si>
  <si>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</si>
  <si>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</si>
  <si>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</si>
  <si>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</si>
  <si>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</si>
  <si>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</si>
  <si>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</si>
  <si>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</si>
  <si>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</si>
  <si>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</si>
  <si>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</si>
  <si>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</si>
  <si>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</si>
  <si>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</si>
  <si>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</si>
  <si>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</si>
  <si>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</si>
  <si>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</si>
  <si>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</si>
  <si>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</si>
  <si>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</si>
  <si>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</si>
  <si>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</si>
  <si>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</si>
  <si>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</si>
  <si>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</si>
  <si>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</si>
  <si>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</si>
  <si>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</si>
  <si>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</si>
  <si>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</si>
  <si>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</si>
  <si>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</si>
  <si>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</si>
  <si>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</si>
  <si>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</si>
  <si>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</si>
  <si>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</si>
  <si>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</si>
  <si>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</si>
  <si>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</si>
  <si>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</si>
  <si>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</si>
  <si>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</si>
  <si>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</si>
  <si>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</si>
  <si>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</si>
  <si>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</si>
  <si>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</si>
  <si>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</si>
  <si>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</si>
  <si>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</si>
  <si>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</si>
  <si>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</si>
  <si>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</si>
  <si>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</si>
  <si>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</si>
  <si>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</si>
  <si>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</si>
  <si>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</si>
  <si>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</si>
  <si>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</si>
  <si>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</si>
  <si>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</si>
  <si>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</si>
  <si>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</si>
  <si>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</si>
  <si>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</si>
  <si>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</si>
  <si>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</si>
  <si>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</si>
  <si>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</si>
  <si>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</si>
  <si>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</si>
  <si>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</si>
  <si>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</si>
  <si>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</si>
  <si>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</si>
  <si>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</si>
  <si>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</si>
  <si>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</si>
  <si>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</si>
  <si>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</si>
  <si>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</si>
  <si>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</si>
  <si>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</si>
  <si>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</si>
  <si>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</si>
  <si>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</si>
  <si>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</si>
  <si>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</si>
  <si>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</si>
  <si>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</si>
  <si>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</si>
  <si>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</si>
  <si>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</si>
  <si>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</si>
  <si>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</si>
  <si>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</si>
  <si>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</si>
  <si>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</si>
  <si>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</si>
  <si>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</si>
  <si>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</si>
  <si>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</si>
  <si>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</si>
  <si>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</si>
  <si>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</si>
  <si>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</si>
  <si>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</si>
  <si>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</si>
  <si>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</si>
  <si>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</si>
  <si>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</si>
  <si>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</si>
  <si>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</si>
  <si>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</si>
  <si>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</si>
  <si>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</si>
  <si>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</si>
  <si>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</si>
  <si>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</si>
  <si>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</si>
  <si>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</si>
  <si>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</si>
  <si>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</si>
  <si>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</si>
  <si>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</si>
  <si>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</si>
  <si>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</si>
  <si>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</si>
  <si>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</si>
  <si>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</si>
  <si>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</si>
  <si>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</si>
  <si>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</si>
  <si>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</si>
  <si>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</si>
  <si>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</si>
  <si>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</si>
  <si>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</si>
  <si>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</si>
  <si>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</si>
  <si>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</si>
  <si>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</si>
  <si>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</si>
  <si>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</si>
  <si>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</si>
  <si>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</si>
  <si>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</si>
  <si>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</si>
  <si>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</si>
  <si>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</si>
  <si>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</si>
  <si>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</si>
  <si>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</si>
  <si>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</si>
  <si>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</si>
  <si>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</si>
  <si>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</si>
  <si>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</si>
  <si>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</si>
  <si>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</si>
  <si>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</si>
  <si>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</si>
  <si>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</si>
  <si>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</si>
  <si>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</si>
  <si>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</si>
  <si>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</si>
  <si>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</si>
  <si>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</si>
  <si>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</si>
  <si>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</si>
  <si>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</si>
  <si>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</si>
  <si>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</si>
  <si>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</si>
  <si>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</si>
  <si>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</si>
  <si>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</si>
  <si>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</si>
  <si>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</si>
  <si>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</si>
  <si>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</si>
  <si>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</si>
  <si>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</si>
  <si>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</si>
  <si>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</si>
  <si>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</si>
  <si>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</si>
  <si>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</si>
  <si>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</si>
  <si>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</si>
  <si>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</si>
  <si>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</si>
  <si>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</si>
  <si>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</si>
  <si>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</si>
  <si>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</si>
  <si>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</si>
  <si>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</si>
  <si>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</si>
  <si>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</si>
  <si>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</si>
  <si>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</si>
  <si>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</si>
  <si>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</si>
  <si>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</si>
  <si>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</si>
  <si>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</si>
  <si>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</si>
  <si>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</si>
  <si>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</si>
  <si>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</si>
  <si>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</si>
  <si>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</si>
  <si>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</si>
  <si>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</si>
  <si>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</si>
  <si>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</si>
  <si>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</si>
  <si>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</si>
  <si>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</si>
  <si>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</si>
  <si>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</si>
  <si>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</si>
  <si>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</si>
  <si>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</si>
  <si>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</si>
  <si>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</si>
  <si>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</si>
  <si>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</si>
  <si>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</si>
  <si>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</si>
  <si>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</si>
  <si>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</si>
  <si>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</si>
  <si>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</si>
  <si>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</si>
  <si>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</si>
  <si>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</si>
  <si>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</si>
  <si>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</si>
  <si>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</si>
  <si>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</si>
  <si>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</si>
  <si>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</si>
  <si>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</si>
  <si>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</si>
  <si>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</si>
  <si>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</si>
  <si>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</si>
  <si>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</si>
  <si>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</si>
  <si>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</si>
  <si>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</si>
  <si>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</si>
  <si>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</si>
  <si>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</si>
  <si>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</si>
  <si>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</si>
  <si>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</si>
  <si>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</si>
  <si>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</si>
  <si>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</si>
  <si>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</si>
  <si>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</si>
  <si>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</si>
  <si>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</si>
  <si>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</si>
  <si>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</si>
  <si>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</si>
  <si>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</si>
  <si>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</si>
  <si>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</si>
  <si>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</si>
  <si>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</si>
  <si>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</si>
  <si>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</si>
  <si>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</si>
  <si>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</si>
  <si>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</si>
  <si>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</si>
  <si>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</si>
  <si>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</si>
  <si>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</si>
  <si>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</si>
  <si>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</si>
  <si>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</si>
  <si>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</si>
  <si>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</si>
  <si>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</si>
  <si>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</si>
  <si>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</si>
  <si>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</si>
  <si>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</si>
  <si>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</si>
  <si>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</si>
  <si>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</si>
  <si>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</si>
  <si>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</si>
  <si>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</si>
  <si>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</si>
  <si>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</si>
  <si>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</si>
  <si>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</si>
  <si>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</si>
  <si>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</si>
  <si>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</si>
  <si>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</si>
  <si>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</si>
  <si>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</si>
  <si>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</si>
  <si>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</si>
  <si>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</si>
  <si>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</si>
  <si>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</si>
  <si>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</si>
  <si>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</si>
  <si>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</si>
  <si>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</si>
  <si>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</si>
  <si>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</si>
  <si>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</si>
  <si>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</si>
  <si>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</si>
  <si>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</si>
  <si>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</si>
  <si>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</si>
  <si>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</si>
  <si>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</si>
  <si>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</si>
  <si>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</si>
  <si>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</si>
  <si>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</si>
  <si>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</si>
  <si>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</si>
  <si>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</si>
  <si>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</si>
  <si>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</si>
  <si>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</si>
  <si>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</si>
  <si>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</si>
  <si>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</si>
  <si>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</si>
  <si>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</si>
  <si>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</si>
  <si>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</si>
  <si>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</si>
  <si>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</si>
  <si>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</si>
  <si>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</si>
  <si>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</si>
  <si>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</si>
  <si>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</si>
  <si>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</si>
  <si>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</si>
  <si>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</si>
  <si>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</si>
  <si>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</si>
  <si>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</si>
  <si>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</si>
  <si>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</si>
  <si>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</si>
  <si>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</si>
  <si>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</si>
  <si>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</si>
  <si>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</si>
  <si>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</si>
  <si>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</si>
  <si>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</si>
  <si>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</si>
  <si>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</si>
  <si>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</si>
  <si>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</si>
  <si>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</si>
  <si>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</si>
  <si>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</si>
  <si>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</si>
  <si>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</si>
  <si>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</si>
  <si>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</si>
  <si>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</si>
  <si>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</si>
  <si>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</si>
  <si>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</si>
  <si>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</si>
  <si>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</si>
  <si>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</si>
  <si>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</si>
  <si>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</si>
  <si>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</si>
  <si>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</si>
  <si>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</si>
  <si>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</si>
  <si>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</si>
  <si>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</si>
  <si>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</si>
  <si>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</si>
  <si>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</si>
  <si>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</si>
  <si>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</si>
  <si>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</si>
  <si>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</si>
  <si>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</si>
  <si>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</si>
  <si>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</si>
  <si>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</si>
  <si>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</si>
  <si>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</si>
  <si>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</si>
  <si>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</si>
  <si>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</si>
  <si>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</si>
  <si>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</si>
  <si>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</si>
  <si>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</si>
  <si>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</si>
  <si>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</si>
  <si>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</si>
  <si>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</si>
  <si>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</si>
  <si>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</si>
  <si>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</si>
  <si>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</si>
  <si>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</si>
  <si>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</si>
  <si>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</si>
  <si>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</si>
  <si>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</si>
  <si>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</si>
  <si>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</si>
  <si>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</si>
  <si>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</si>
  <si>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</si>
  <si>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</si>
  <si>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</si>
  <si>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</si>
  <si>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</si>
  <si>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</si>
  <si>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</si>
  <si>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</si>
  <si>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</si>
  <si>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</si>
  <si>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</si>
  <si>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</si>
  <si>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</si>
  <si>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</si>
  <si>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</si>
  <si>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</si>
  <si>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</si>
  <si>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</si>
  <si>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</si>
  <si>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</si>
  <si>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</si>
  <si>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</si>
  <si>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</si>
  <si>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</si>
  <si>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</si>
  <si>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</si>
  <si>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</si>
  <si>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</si>
  <si>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</si>
  <si>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</si>
  <si>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</si>
  <si>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</si>
  <si>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</si>
  <si>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</si>
  <si>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</si>
  <si>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</si>
  <si>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</si>
  <si>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</si>
  <si>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</si>
  <si>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</si>
  <si>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</si>
  <si>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</si>
  <si>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</si>
  <si>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</si>
  <si>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</si>
  <si>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</si>
  <si>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</si>
  <si>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</si>
  <si>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</si>
  <si>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</si>
  <si>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</si>
  <si>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</si>
  <si>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</si>
  <si>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</si>
  <si>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</si>
  <si>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</si>
  <si>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</si>
  <si>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</si>
  <si>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</si>
  <si>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</si>
  <si>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</si>
  <si>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</si>
  <si>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</si>
  <si>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</si>
  <si>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</si>
  <si>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</si>
  <si>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</si>
  <si>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</si>
  <si>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</si>
  <si>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</si>
  <si>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</si>
  <si>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</si>
  <si>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</si>
  <si>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</si>
  <si>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</si>
  <si>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</si>
  <si>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</si>
  <si>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</si>
  <si>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</si>
  <si>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</si>
  <si>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</si>
  <si>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</si>
  <si>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</si>
  <si>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</si>
  <si>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</si>
  <si>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</si>
  <si>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</si>
  <si>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</si>
  <si>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</si>
  <si>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</si>
  <si>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</si>
  <si>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</si>
  <si>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</si>
  <si>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</si>
  <si>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</si>
  <si>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</si>
  <si>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</si>
  <si>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</si>
  <si>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</si>
  <si>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</si>
  <si>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</si>
  <si>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</si>
  <si>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</si>
  <si>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</si>
  <si>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</si>
  <si>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</si>
  <si>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</si>
  <si>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</si>
  <si>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</si>
  <si>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</si>
  <si>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</si>
  <si>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</si>
  <si>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</si>
  <si>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</si>
  <si>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</si>
  <si>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</si>
  <si>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</si>
  <si>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</si>
  <si>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</si>
  <si>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</si>
  <si>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</si>
  <si>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</si>
  <si>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</si>
  <si>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</si>
  <si>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</si>
  <si>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</si>
  <si>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</si>
  <si>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</si>
  <si>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</si>
  <si>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</si>
  <si>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</si>
  <si>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</si>
  <si>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</si>
  <si>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</si>
  <si>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</si>
  <si>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</si>
  <si>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</si>
  <si>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</si>
  <si>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</si>
  <si>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</si>
  <si>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</si>
  <si>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</si>
  <si>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</si>
  <si>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</si>
  <si>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</si>
  <si>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</si>
  <si>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</si>
  <si>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</si>
  <si>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</si>
  <si>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</si>
  <si>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</si>
  <si>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</si>
  <si>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</si>
  <si>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</si>
  <si>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</si>
  <si>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</si>
  <si>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</si>
  <si>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</si>
  <si>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</si>
  <si>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</si>
  <si>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</si>
  <si>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</si>
  <si>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</si>
  <si>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</si>
  <si>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</si>
  <si>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</si>
  <si>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</si>
  <si>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</si>
  <si>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</si>
  <si>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</si>
  <si>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</si>
  <si>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</si>
  <si>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</si>
  <si>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</si>
  <si>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</si>
  <si>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</si>
  <si>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</si>
  <si>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</si>
  <si>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</si>
  <si>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</si>
  <si>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</si>
  <si>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</si>
  <si>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</si>
  <si>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</si>
  <si>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</si>
  <si>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</si>
  <si>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</si>
  <si>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</si>
  <si>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</si>
  <si>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</si>
  <si>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</si>
  <si>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</si>
  <si>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</si>
  <si>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</si>
  <si>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</si>
  <si>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</si>
  <si>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</si>
  <si>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</si>
  <si>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</si>
  <si>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</si>
  <si>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</si>
  <si>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</si>
  <si>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</si>
  <si>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</si>
  <si>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</si>
  <si>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</si>
  <si>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</si>
  <si>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</si>
  <si>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</si>
  <si>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</si>
  <si>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</si>
  <si>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</si>
  <si>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</si>
  <si>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</si>
  <si>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</si>
  <si>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</si>
  <si>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</si>
  <si>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</si>
  <si>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</si>
  <si>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</si>
  <si>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</si>
  <si>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</si>
  <si>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</si>
  <si>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</si>
  <si>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</si>
  <si>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</si>
  <si>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</si>
  <si>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</si>
  <si>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</si>
  <si>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</si>
  <si>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</si>
  <si>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</si>
  <si>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</si>
  <si>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</si>
  <si>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</si>
  <si>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</si>
  <si>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</si>
  <si>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</si>
  <si>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</si>
  <si>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</si>
  <si>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</si>
  <si>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</si>
  <si>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</si>
  <si>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</si>
  <si>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</si>
  <si>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</si>
  <si>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</si>
  <si>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</si>
  <si>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</si>
  <si>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</si>
  <si>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</si>
  <si>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</si>
  <si>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</si>
  <si>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</si>
  <si>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</si>
  <si>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</si>
  <si>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</si>
  <si>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</si>
  <si>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</si>
  <si>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</si>
  <si>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</si>
  <si>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</si>
  <si>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</si>
  <si>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</si>
  <si>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</si>
  <si>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</si>
  <si>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</si>
  <si>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</si>
  <si>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</si>
  <si>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</si>
  <si>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</si>
  <si>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</si>
  <si>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</si>
  <si>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</si>
  <si>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</si>
  <si>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</si>
  <si>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</si>
  <si>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</si>
  <si>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</si>
  <si>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</si>
  <si>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</si>
  <si>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</si>
  <si>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</si>
  <si>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</si>
  <si>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</si>
  <si>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</si>
  <si>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</si>
  <si>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</si>
  <si>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</si>
  <si>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</si>
  <si>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</si>
  <si>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</si>
  <si>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</si>
  <si>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</si>
  <si>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</si>
  <si>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</si>
  <si>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</si>
  <si>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</si>
  <si>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</si>
  <si>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</si>
  <si>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</si>
  <si>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</si>
  <si>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</si>
  <si>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</si>
  <si>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</si>
  <si>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</si>
  <si>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</si>
  <si>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</si>
  <si>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</si>
  <si>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</si>
  <si>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</si>
  <si>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</si>
  <si>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</si>
  <si>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</si>
  <si>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</si>
  <si>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</si>
  <si>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</si>
  <si>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</si>
  <si>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</si>
  <si>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</si>
  <si>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</si>
  <si>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</si>
  <si>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</si>
  <si>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</si>
  <si>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</si>
  <si>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</si>
  <si>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</si>
  <si>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</si>
  <si>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</si>
  <si>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</si>
  <si>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</si>
  <si>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</si>
  <si>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</si>
  <si>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</si>
  <si>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</si>
  <si>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</si>
  <si>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</si>
  <si>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</si>
  <si>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</si>
  <si>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</si>
  <si>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</si>
  <si>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</si>
  <si>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</si>
  <si>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</si>
  <si>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</si>
  <si>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</si>
  <si>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</si>
  <si>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</si>
  <si>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</si>
  <si>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</si>
  <si>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</si>
  <si>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</si>
  <si>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</si>
  <si>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</si>
  <si>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</si>
  <si>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</si>
  <si>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</si>
  <si>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</si>
  <si>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</si>
  <si>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</si>
  <si>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</si>
  <si>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</si>
  <si>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</si>
  <si>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</si>
  <si>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</si>
  <si>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</si>
  <si>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</si>
  <si>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</si>
  <si>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</si>
  <si>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</si>
  <si>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</si>
  <si>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</si>
  <si>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</si>
  <si>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</si>
  <si>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</si>
  <si>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</si>
  <si>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</si>
  <si>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</si>
  <si>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</si>
  <si>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</si>
  <si>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</si>
  <si>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</si>
  <si>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</si>
  <si>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</si>
  <si>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</si>
  <si>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</si>
  <si>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</si>
  <si>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</si>
  <si>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</si>
  <si>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</si>
  <si>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</si>
  <si>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</si>
  <si>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</si>
  <si>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</si>
  <si>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</si>
  <si>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</si>
  <si>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</si>
  <si>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</si>
  <si>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</si>
  <si>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</si>
  <si>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</si>
  <si>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</si>
  <si>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</si>
  <si>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</si>
  <si>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</si>
  <si>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</si>
  <si>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</si>
  <si>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</si>
  <si>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</si>
  <si>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</si>
  <si>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</si>
  <si>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</si>
  <si>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</si>
  <si>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</si>
  <si>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</si>
  <si>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</si>
  <si>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</si>
  <si>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</si>
  <si>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</si>
  <si>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</si>
  <si>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</si>
  <si>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</si>
  <si>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</si>
  <si>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</si>
  <si>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</si>
  <si>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</si>
  <si>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</si>
  <si>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</si>
  <si>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</si>
  <si>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</si>
  <si>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</si>
  <si>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</si>
  <si>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</si>
  <si>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</si>
  <si>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</si>
  <si>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</si>
  <si>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</si>
  <si>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</si>
  <si>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</si>
  <si>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</si>
  <si>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</si>
  <si>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</si>
  <si>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</si>
  <si>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</si>
  <si>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</si>
  <si>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</si>
  <si>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</si>
  <si>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</si>
  <si>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</si>
  <si>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</si>
  <si>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</si>
  <si>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</si>
  <si>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</si>
  <si>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</si>
  <si>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</si>
  <si>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</si>
  <si>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</si>
  <si>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</si>
  <si>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</si>
  <si>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</si>
  <si>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</si>
  <si>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</si>
  <si>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</si>
  <si>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</si>
  <si>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</si>
  <si>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</si>
  <si>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</si>
  <si>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</si>
  <si>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</si>
  <si>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</si>
  <si>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</si>
  <si>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</si>
  <si>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</si>
  <si>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</si>
  <si>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</si>
  <si>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</si>
  <si>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</si>
  <si>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</si>
  <si>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</si>
  <si>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</si>
  <si>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</si>
  <si>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</si>
  <si>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</si>
  <si>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</si>
  <si>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</si>
  <si>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</si>
  <si>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</si>
  <si>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</si>
  <si>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</si>
  <si>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</si>
  <si>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</si>
  <si>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</si>
  <si>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</si>
  <si>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</si>
  <si>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</si>
  <si>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</si>
  <si>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</si>
  <si>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</si>
  <si>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</si>
  <si>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</si>
  <si>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</si>
  <si>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</si>
  <si>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</si>
  <si>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</si>
  <si>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</si>
  <si>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</si>
  <si>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</si>
  <si>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</si>
  <si>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</si>
  <si>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</si>
  <si>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</si>
  <si>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</si>
  <si>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</si>
  <si>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</si>
  <si>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</si>
  <si>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</si>
  <si>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</si>
  <si>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</si>
  <si>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</si>
  <si>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</si>
  <si>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</si>
  <si>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</si>
  <si>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</si>
  <si>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</si>
  <si>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</si>
  <si>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</si>
  <si>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</si>
  <si>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</si>
  <si>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</si>
  <si>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</si>
  <si>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</si>
  <si>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</si>
  <si>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</si>
  <si>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</si>
  <si>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</si>
  <si>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</si>
  <si>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</si>
  <si>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</si>
  <si>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</si>
  <si>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</si>
  <si>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</si>
  <si>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</si>
  <si>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</si>
  <si>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</si>
  <si>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</si>
  <si>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</si>
  <si>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</si>
  <si>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</si>
  <si>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</si>
  <si>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</si>
  <si>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</si>
  <si>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</si>
  <si>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</si>
  <si>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</si>
  <si>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</si>
  <si>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</si>
  <si>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</si>
  <si>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</si>
  <si>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</si>
  <si>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</si>
  <si>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</si>
  <si>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</si>
  <si>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</si>
  <si>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</si>
  <si>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</si>
  <si>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</si>
  <si>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</si>
  <si>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</si>
  <si>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</si>
  <si>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</si>
  <si>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</si>
  <si>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</si>
  <si>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</si>
  <si>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</si>
  <si>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</si>
  <si>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</si>
  <si>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</si>
  <si>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</si>
  <si>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</si>
  <si>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</si>
  <si>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</si>
  <si>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</si>
  <si>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</si>
  <si>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</si>
  <si>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</si>
  <si>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</si>
  <si>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</si>
  <si>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</si>
  <si>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</si>
  <si>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</si>
  <si>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</si>
  <si>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</si>
  <si>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</si>
  <si>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</si>
  <si>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</si>
  <si>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</si>
  <si>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</si>
  <si>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</si>
  <si>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</si>
  <si>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</si>
  <si>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</si>
  <si>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</si>
  <si>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</si>
  <si>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</si>
  <si>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</si>
  <si>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</si>
  <si>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</si>
  <si>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</si>
  <si>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</si>
  <si>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</si>
  <si>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</si>
  <si>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</si>
  <si>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</si>
  <si>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</si>
  <si>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</si>
  <si>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</si>
  <si>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</si>
  <si>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</si>
  <si>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</si>
  <si>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</si>
  <si>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</si>
  <si>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</si>
  <si>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</si>
  <si>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</si>
  <si>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</si>
  <si>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</si>
  <si>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</si>
  <si>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</si>
  <si>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</si>
  <si>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</si>
  <si>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</si>
  <si>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</si>
  <si>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</si>
  <si>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</si>
  <si>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</si>
  <si>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</si>
  <si>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</si>
  <si>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</si>
  <si>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</si>
  <si>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</si>
  <si>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</si>
  <si>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</si>
  <si>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</si>
  <si>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</si>
  <si>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</si>
  <si>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</si>
  <si>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</si>
  <si>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</si>
  <si>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</si>
  <si>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</si>
  <si>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</si>
  <si>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</si>
  <si>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</si>
  <si>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</si>
  <si>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</si>
  <si>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</si>
  <si>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</si>
  <si>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</si>
  <si>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</si>
  <si>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</si>
  <si>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</si>
  <si>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</si>
  <si>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</si>
  <si>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</si>
  <si>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</si>
  <si>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</si>
  <si>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</si>
  <si>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</si>
  <si>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</si>
  <si>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</si>
  <si>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</si>
  <si>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</si>
  <si>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</si>
  <si>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</si>
  <si>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</si>
  <si>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</si>
  <si>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</si>
  <si>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</si>
  <si>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</si>
  <si>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</si>
  <si>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</si>
  <si>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</si>
  <si>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</si>
  <si>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</si>
  <si>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</si>
  <si>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</si>
  <si>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</si>
  <si>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</si>
  <si>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</si>
  <si>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</si>
  <si>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</si>
  <si>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</si>
  <si>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</si>
  <si>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</si>
  <si>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</si>
  <si>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</si>
  <si>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</si>
  <si>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</si>
  <si>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</si>
  <si>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</si>
  <si>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</si>
  <si>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</si>
  <si>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</si>
  <si>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</si>
  <si>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</si>
  <si>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</si>
  <si>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</si>
  <si>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</si>
  <si>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</si>
  <si>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</si>
  <si>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</si>
  <si>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</si>
  <si>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</si>
  <si>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</si>
  <si>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</si>
  <si>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</si>
  <si>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</si>
  <si>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</si>
  <si>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</si>
  <si>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</si>
  <si>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</si>
  <si>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</si>
  <si>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</si>
  <si>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</si>
  <si>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</si>
  <si>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</si>
  <si>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</si>
  <si>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</si>
  <si>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</si>
  <si>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</si>
  <si>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</si>
  <si>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</si>
  <si>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</si>
  <si>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</si>
  <si>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</si>
  <si>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</si>
  <si>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</si>
  <si>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</si>
  <si>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</si>
  <si>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</si>
  <si>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</si>
  <si>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</si>
  <si>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</si>
  <si>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</si>
  <si>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</si>
  <si>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</si>
  <si>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</si>
  <si>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</si>
  <si>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</si>
  <si>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</si>
  <si>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</si>
  <si>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</si>
  <si>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</si>
  <si>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</si>
  <si>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</si>
  <si>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</si>
  <si>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</si>
  <si>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</si>
  <si>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</si>
  <si>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</si>
  <si>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</si>
  <si>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</si>
  <si>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</si>
  <si>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</si>
  <si>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</si>
  <si>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</si>
  <si>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</si>
  <si>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</si>
  <si>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</si>
  <si>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</si>
  <si>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</si>
  <si>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</si>
  <si>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</si>
  <si>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</si>
  <si>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</si>
  <si>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</si>
  <si>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</si>
  <si>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</si>
  <si>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</si>
  <si>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</si>
  <si>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</si>
  <si>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</si>
  <si>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</si>
  <si>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</si>
  <si>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</si>
  <si>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</si>
  <si>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</si>
  <si>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</si>
  <si>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</si>
  <si>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</si>
  <si>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</si>
  <si>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</si>
  <si>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</si>
  <si>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</si>
  <si>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</si>
  <si>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</si>
  <si>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</si>
  <si>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</si>
  <si>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</si>
  <si>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</si>
  <si>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</si>
  <si>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</si>
  <si>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</si>
  <si>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</si>
  <si>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</si>
  <si>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</si>
  <si>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</si>
  <si>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</si>
  <si>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</si>
  <si>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</si>
  <si>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</si>
  <si>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</si>
  <si>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</si>
  <si>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</si>
  <si>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</si>
  <si>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</si>
  <si>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</si>
  <si>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</si>
  <si>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</si>
  <si>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</si>
  <si>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</si>
  <si>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</si>
  <si>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</si>
  <si>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</si>
  <si>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</si>
  <si>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</si>
  <si>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</si>
  <si>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</si>
  <si>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</si>
  <si>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</si>
  <si>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</si>
  <si>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</si>
  <si>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</si>
  <si>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</si>
  <si>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</si>
  <si>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</si>
  <si>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</si>
  <si>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</si>
  <si>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</si>
  <si>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</si>
  <si>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</si>
  <si>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</si>
  <si>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</si>
  <si>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</si>
  <si>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</si>
  <si>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</si>
  <si>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</si>
  <si>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</si>
  <si>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</si>
  <si>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</si>
  <si>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</si>
  <si>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</si>
  <si>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</si>
  <si>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</si>
  <si>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</si>
  <si>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</si>
  <si>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</si>
  <si>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</si>
  <si>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</si>
  <si>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</si>
  <si>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</si>
  <si>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</si>
  <si>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</si>
  <si>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</si>
  <si>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</si>
  <si>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</si>
  <si>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</si>
  <si>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</si>
  <si>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</si>
  <si>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</si>
  <si>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</si>
  <si>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</si>
  <si>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</si>
  <si>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</si>
  <si>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</si>
  <si>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</si>
  <si>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</si>
  <si>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</si>
  <si>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</si>
  <si>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</si>
  <si>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</si>
  <si>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</si>
  <si>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</si>
  <si>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</si>
  <si>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</si>
  <si>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</si>
  <si>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</si>
  <si>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</si>
  <si>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</si>
  <si>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</si>
  <si>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</si>
  <si>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</si>
  <si>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</si>
  <si>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</si>
  <si>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</si>
  <si>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</si>
  <si>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</si>
  <si>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</si>
  <si>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</si>
  <si>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</si>
  <si>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</si>
  <si>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</si>
  <si>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</si>
  <si>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</si>
  <si>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</si>
  <si>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</si>
  <si>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</si>
  <si>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</si>
  <si>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</si>
  <si>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</si>
  <si>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</si>
  <si>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</si>
  <si>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</si>
  <si>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</si>
  <si>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</si>
  <si>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</si>
  <si>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</si>
  <si>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</si>
  <si>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</si>
  <si>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</si>
  <si>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</si>
  <si>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</si>
  <si>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</si>
  <si>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</si>
  <si>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</si>
  <si>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</si>
  <si>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</si>
  <si>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</si>
  <si>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</si>
  <si>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</si>
  <si>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</si>
  <si>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</si>
  <si>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</si>
  <si>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</si>
  <si>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</si>
  <si>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</si>
  <si>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</si>
  <si>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</si>
  <si>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</si>
  <si>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</si>
  <si>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</si>
  <si>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</si>
  <si>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</si>
  <si>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</si>
  <si>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</si>
  <si>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</si>
  <si>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</si>
  <si>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</si>
  <si>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</si>
  <si>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</si>
  <si>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</si>
  <si>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</si>
  <si>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</si>
  <si>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</si>
  <si>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</si>
  <si>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</si>
  <si>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</si>
  <si>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</si>
  <si>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</si>
  <si>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</si>
  <si>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</si>
  <si>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</si>
  <si>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</si>
  <si>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</si>
  <si>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</si>
  <si>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</si>
  <si>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</si>
  <si>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</si>
  <si>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</si>
  <si>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</si>
  <si>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</si>
  <si>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</si>
  <si>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</si>
  <si>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</si>
  <si>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</si>
  <si>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</si>
  <si>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</si>
  <si>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</si>
  <si>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</si>
  <si>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</si>
  <si>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</si>
  <si>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</si>
  <si>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</si>
  <si>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</si>
  <si>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</si>
  <si>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</si>
  <si>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</si>
  <si>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</si>
  <si>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</si>
  <si>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</si>
  <si>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</si>
  <si>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</si>
  <si>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</si>
  <si>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</si>
  <si>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</si>
  <si>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</si>
  <si>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</si>
  <si>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</si>
  <si>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</si>
  <si>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</si>
  <si>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</si>
  <si>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</si>
  <si>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</si>
  <si>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</si>
  <si>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</si>
  <si>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</si>
  <si>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</si>
  <si>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</si>
  <si>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</si>
  <si>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</si>
  <si>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</si>
  <si>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</si>
  <si>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</si>
  <si>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</si>
  <si>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</si>
  <si>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</si>
  <si>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</si>
  <si>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</si>
  <si>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</si>
  <si>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</si>
  <si>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</si>
  <si>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</si>
  <si>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</si>
  <si>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</si>
  <si>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</si>
  <si>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</si>
  <si>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</si>
  <si>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</si>
  <si>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</si>
  <si>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</si>
  <si>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</si>
  <si>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</si>
  <si>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</si>
  <si>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</si>
  <si>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</si>
  <si>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</si>
  <si>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</si>
  <si>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</si>
  <si>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</si>
  <si>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</si>
  <si>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</si>
  <si>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</si>
  <si>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</si>
  <si>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</si>
  <si>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</si>
  <si>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</si>
  <si>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</si>
  <si>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</si>
  <si>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</si>
  <si>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</si>
  <si>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</si>
  <si>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</si>
  <si>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</si>
  <si>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</si>
  <si>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</si>
  <si>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</si>
  <si>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</si>
  <si>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</si>
  <si>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</si>
  <si>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</si>
  <si>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</si>
  <si>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</si>
  <si>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</si>
  <si>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</si>
  <si>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</si>
  <si>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</si>
  <si>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</si>
  <si>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</si>
  <si>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</si>
  <si>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</si>
  <si>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</si>
  <si>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</si>
  <si>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</si>
  <si>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</si>
  <si>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</si>
  <si>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</si>
  <si>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</si>
  <si>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</si>
  <si>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</si>
  <si>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</si>
  <si>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</si>
  <si>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</si>
  <si>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</si>
  <si>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</si>
  <si>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</si>
  <si>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</si>
  <si>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</si>
  <si>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</si>
  <si>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</si>
  <si>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</si>
  <si>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</si>
  <si>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</si>
  <si>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</si>
  <si>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</si>
  <si>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</si>
  <si>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</si>
  <si>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</si>
  <si>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</si>
  <si>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</si>
  <si>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</si>
  <si>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</si>
  <si>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</si>
  <si>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</si>
  <si>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</si>
  <si>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</si>
  <si>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</si>
  <si>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</si>
  <si>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</si>
  <si>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</si>
  <si>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</si>
  <si>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</si>
  <si>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</si>
  <si>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</si>
  <si>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</si>
  <si>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</si>
  <si>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</si>
  <si>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</si>
  <si>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</si>
  <si>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</si>
  <si>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</si>
  <si>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</si>
  <si>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</si>
  <si>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</si>
  <si>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</si>
  <si>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</si>
  <si>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</si>
  <si>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</si>
  <si>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</si>
  <si>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</si>
  <si>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</si>
  <si>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</si>
  <si>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</si>
  <si>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</si>
  <si>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</si>
  <si>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</si>
  <si>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</si>
  <si>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</si>
  <si>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</si>
  <si>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</si>
  <si>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</si>
  <si>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</si>
  <si>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</si>
  <si>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</si>
  <si>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</si>
  <si>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</si>
  <si>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</si>
  <si>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</si>
  <si>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</si>
  <si>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</si>
  <si>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</si>
  <si>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</si>
  <si>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</si>
  <si>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</si>
  <si>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</si>
  <si>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</si>
  <si>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</si>
  <si>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</si>
  <si>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</si>
  <si>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</si>
  <si>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</si>
  <si>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</si>
  <si>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</si>
  <si>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</si>
  <si>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</si>
  <si>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</si>
  <si>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</si>
  <si>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</si>
  <si>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</si>
  <si>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</si>
  <si>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</si>
  <si>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</si>
  <si>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</si>
  <si>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</si>
  <si>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</si>
  <si>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</si>
  <si>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</si>
  <si>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</si>
  <si>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</si>
  <si>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</si>
  <si>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</si>
  <si>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</si>
  <si>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</si>
  <si>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</si>
  <si>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</si>
  <si>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</si>
  <si>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</si>
  <si>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</si>
  <si>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</si>
  <si>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</si>
  <si>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</si>
  <si>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</si>
  <si>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</si>
  <si>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</si>
  <si>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</si>
  <si>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</si>
  <si>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</si>
  <si>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</si>
  <si>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</si>
  <si>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</si>
  <si>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</si>
  <si>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</si>
  <si>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</si>
  <si>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</si>
  <si>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</si>
  <si>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</si>
  <si>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</si>
  <si>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</si>
  <si>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</si>
  <si>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</si>
  <si>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</si>
  <si>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</si>
  <si>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</si>
  <si>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</si>
  <si>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</si>
  <si>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</si>
  <si>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</si>
  <si>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</si>
  <si>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</si>
  <si>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</si>
  <si>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</si>
  <si>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</si>
  <si>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</si>
  <si>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</si>
  <si>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</si>
  <si>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</si>
  <si>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</si>
  <si>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</si>
  <si>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</si>
  <si>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</si>
  <si>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</si>
  <si>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</si>
  <si>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</si>
  <si>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</si>
  <si>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</si>
  <si>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</si>
  <si>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</si>
  <si>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</si>
  <si>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</si>
  <si>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</si>
  <si>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</si>
  <si>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</si>
  <si>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</si>
  <si>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</si>
  <si>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</si>
  <si>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</si>
  <si>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</si>
  <si>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</si>
  <si>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</si>
  <si>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</si>
  <si>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</si>
  <si>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</si>
  <si>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</si>
  <si>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</si>
  <si>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</si>
  <si>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</si>
  <si>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</si>
  <si>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</si>
  <si>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</si>
  <si>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</si>
  <si>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</si>
  <si>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</si>
  <si>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</si>
  <si>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</si>
  <si>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</si>
  <si>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</si>
  <si>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</si>
  <si>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</si>
  <si>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</si>
  <si>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</si>
  <si>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</si>
  <si>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</si>
  <si>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</si>
  <si>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</si>
  <si>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</si>
  <si>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</si>
  <si>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</si>
  <si>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</si>
  <si>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</si>
  <si>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</si>
  <si>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</si>
  <si>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</si>
  <si>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</si>
  <si>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</si>
  <si>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</si>
  <si>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</si>
  <si>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</si>
  <si>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</si>
  <si>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</si>
  <si>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</si>
  <si>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</si>
  <si>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</si>
  <si>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</si>
  <si>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</si>
  <si>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</si>
  <si>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</si>
  <si>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</si>
  <si>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</si>
  <si>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</si>
  <si>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</si>
  <si>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</si>
  <si>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</si>
  <si>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</si>
  <si>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</si>
  <si>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</si>
  <si>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</si>
  <si>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</si>
  <si>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</si>
  <si>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</si>
  <si>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</si>
  <si>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</si>
  <si>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</si>
  <si>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</si>
  <si>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</si>
  <si>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</si>
  <si>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</si>
  <si>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</si>
  <si>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</si>
  <si>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</si>
  <si>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</si>
  <si>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</si>
  <si>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</si>
  <si>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</si>
  <si>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</si>
  <si>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</si>
  <si>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</si>
  <si>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</si>
  <si>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</si>
  <si>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</si>
  <si>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</si>
  <si>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</si>
  <si>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</si>
  <si>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</si>
  <si>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</si>
  <si>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</si>
  <si>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</si>
  <si>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</si>
  <si>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</si>
  <si>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</si>
  <si>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</si>
  <si>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</si>
  <si>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</si>
  <si>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</si>
  <si>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</si>
  <si>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</si>
  <si>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</si>
  <si>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</si>
  <si>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</si>
  <si>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</si>
  <si>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</si>
  <si>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</si>
  <si>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</si>
  <si>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</si>
  <si>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</si>
  <si>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</si>
  <si>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</si>
  <si>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</si>
  <si>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</si>
  <si>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</si>
  <si>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</si>
  <si>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</si>
  <si>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</si>
  <si>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</si>
  <si>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</si>
  <si>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</si>
  <si>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</si>
  <si>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</si>
  <si>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</si>
  <si>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</si>
  <si>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</si>
  <si>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</si>
  <si>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</si>
  <si>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</si>
  <si>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</si>
  <si>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</si>
  <si>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</si>
  <si>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</si>
  <si>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</si>
  <si>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</si>
  <si>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</si>
  <si>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</si>
  <si>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</si>
  <si>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</si>
  <si>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</si>
  <si>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</si>
  <si>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</si>
  <si>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</si>
  <si>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</si>
  <si>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</si>
  <si>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</si>
  <si>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</si>
  <si>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</si>
  <si>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</si>
  <si>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</si>
  <si>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</si>
  <si>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</si>
  <si>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</si>
  <si>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</si>
  <si>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</si>
  <si>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</si>
  <si>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</si>
  <si>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</si>
  <si>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</si>
  <si>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</si>
  <si>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</si>
  <si>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</si>
  <si>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</si>
  <si>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</si>
  <si>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</si>
  <si>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</si>
  <si>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</si>
  <si>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</si>
  <si>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</si>
  <si>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</si>
  <si>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</si>
  <si>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</si>
  <si>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</si>
  <si>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</si>
  <si>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</si>
  <si>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</si>
  <si>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</si>
  <si>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</si>
  <si>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</si>
  <si>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</si>
  <si>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</si>
  <si>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</si>
  <si>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</si>
  <si>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</si>
  <si>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</si>
  <si>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</si>
  <si>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</si>
  <si>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</si>
  <si>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</si>
  <si>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</si>
  <si>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</si>
  <si>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</si>
  <si>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</si>
  <si>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</si>
  <si>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</si>
  <si>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</si>
  <si>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</si>
  <si>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</si>
  <si>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</si>
  <si>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</si>
  <si>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</si>
  <si>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</si>
  <si>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</si>
  <si>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</si>
  <si>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</si>
  <si>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</si>
  <si>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</si>
  <si>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</si>
  <si>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</si>
  <si>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</si>
  <si>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</si>
  <si>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</si>
  <si>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</si>
  <si>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</si>
  <si>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</si>
  <si>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</si>
  <si>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</si>
  <si>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</si>
  <si>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</si>
  <si>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</si>
  <si>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</si>
  <si>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</si>
  <si>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</si>
  <si>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</si>
  <si>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</si>
  <si>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</si>
  <si>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</si>
  <si>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</si>
  <si>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</si>
  <si>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</si>
  <si>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</si>
  <si>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</si>
  <si>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</si>
  <si>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</si>
  <si>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</si>
  <si>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</si>
  <si>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</si>
  <si>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</si>
  <si>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</si>
  <si>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</si>
  <si>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</si>
  <si>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</si>
  <si>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</si>
  <si>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</si>
  <si>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</si>
  <si>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</si>
  <si>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</si>
  <si>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</si>
  <si>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</si>
  <si>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</si>
  <si>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</si>
  <si>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</si>
  <si>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</si>
  <si>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</si>
  <si>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</si>
  <si>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</si>
  <si>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</si>
  <si>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</si>
  <si>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</si>
  <si>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</si>
  <si>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</si>
  <si>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</si>
  <si>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</si>
  <si>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</si>
  <si>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</si>
  <si>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</si>
  <si>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</si>
  <si>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</si>
  <si>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</si>
  <si>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</si>
  <si>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</si>
  <si>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</si>
  <si>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</si>
  <si>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</si>
  <si>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</si>
  <si>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</si>
  <si>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</si>
  <si>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</si>
  <si>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</si>
  <si>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</si>
  <si>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</si>
  <si>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</si>
  <si>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</si>
  <si>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</si>
  <si>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</si>
  <si>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</si>
  <si>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</si>
  <si>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</si>
  <si>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</si>
  <si>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</si>
  <si>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</si>
  <si>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</si>
  <si>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</si>
  <si>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</si>
  <si>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</si>
  <si>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</si>
  <si>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</si>
  <si>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</si>
  <si>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</si>
  <si>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</si>
  <si>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</si>
  <si>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</si>
  <si>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</si>
  <si>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</si>
  <si>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</si>
  <si>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</si>
  <si>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</si>
  <si>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</si>
  <si>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</si>
  <si>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</si>
  <si>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</si>
  <si>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</si>
  <si>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</si>
  <si>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</si>
  <si>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</si>
  <si>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</si>
  <si>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</si>
  <si>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</si>
  <si>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</si>
  <si>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</si>
  <si>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</si>
  <si>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</si>
  <si>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</si>
  <si>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</si>
  <si>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</si>
  <si>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</si>
  <si>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</si>
  <si>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</si>
  <si>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</si>
  <si>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</si>
  <si>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</si>
  <si>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</si>
  <si>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</si>
  <si>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</si>
  <si>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</si>
  <si>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</si>
  <si>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</si>
  <si>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</si>
  <si>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</si>
  <si>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</si>
  <si>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</si>
  <si>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</si>
  <si>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</si>
  <si>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</si>
  <si>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</si>
  <si>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</si>
  <si>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</si>
  <si>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</si>
  <si>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</si>
  <si>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</si>
  <si>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</si>
  <si>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</si>
  <si>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</si>
  <si>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</si>
  <si>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</si>
  <si>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</si>
  <si>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</si>
  <si>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</si>
  <si>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</si>
  <si>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</si>
  <si>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</si>
  <si>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</si>
  <si>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</si>
  <si>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</si>
  <si>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</si>
  <si>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</si>
  <si>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</si>
  <si>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</si>
  <si>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</si>
  <si>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</si>
  <si>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</si>
  <si>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</si>
  <si>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</si>
  <si>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</si>
  <si>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</si>
  <si>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</si>
  <si>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</si>
  <si>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</si>
  <si>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</si>
  <si>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</si>
  <si>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</si>
  <si>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</si>
  <si>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</si>
  <si>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</si>
  <si>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</si>
  <si>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</si>
  <si>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</si>
  <si>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</si>
  <si>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</si>
  <si>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</si>
  <si>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</si>
  <si>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</si>
  <si>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</si>
  <si>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</si>
  <si>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</si>
  <si>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</si>
  <si>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</si>
  <si>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</si>
  <si>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</si>
  <si>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</si>
  <si>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</si>
  <si>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</si>
  <si>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</si>
  <si>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</si>
  <si>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</si>
  <si>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</si>
  <si>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</si>
  <si>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</si>
  <si>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</si>
  <si>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</si>
  <si>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</si>
  <si>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</si>
  <si>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</si>
  <si>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</si>
  <si>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</si>
  <si>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</si>
  <si>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</si>
  <si>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</si>
  <si>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</si>
  <si>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</si>
  <si>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</si>
  <si>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</si>
  <si>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</si>
  <si>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</si>
  <si>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</si>
  <si>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</si>
  <si>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</si>
  <si>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</si>
  <si>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</si>
  <si>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</si>
  <si>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</si>
  <si>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</si>
  <si>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</si>
  <si>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</si>
  <si>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</si>
  <si>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</si>
  <si>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</si>
  <si>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</si>
  <si>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</si>
  <si>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</si>
  <si>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</si>
  <si>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</si>
  <si>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</si>
  <si>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</si>
  <si>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</si>
  <si>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</si>
  <si>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</si>
  <si>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</si>
  <si>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</si>
  <si>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</si>
  <si>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</si>
  <si>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</si>
  <si>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</si>
  <si>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</si>
  <si>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</si>
  <si>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</si>
  <si>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</si>
  <si>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</si>
  <si>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</si>
  <si>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</si>
  <si>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</si>
  <si>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</si>
  <si>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</si>
  <si>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</si>
  <si>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</si>
  <si>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</si>
  <si>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</si>
  <si>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</si>
  <si>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</si>
  <si>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</si>
  <si>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</si>
  <si>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</si>
  <si>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</si>
  <si>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</si>
  <si>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</si>
  <si>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</si>
  <si>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</si>
  <si>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</si>
  <si>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</si>
  <si>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</si>
  <si>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</si>
  <si>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</si>
  <si>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</si>
  <si>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</si>
  <si>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</si>
  <si>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</si>
  <si>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</si>
  <si>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</si>
  <si>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</si>
  <si>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</si>
  <si>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</si>
  <si>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</si>
  <si>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</si>
  <si>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</si>
  <si>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</si>
  <si>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</si>
  <si>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</si>
  <si>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</si>
  <si>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</si>
  <si>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</si>
  <si>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</si>
  <si>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</si>
  <si>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</si>
  <si>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</si>
  <si>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</si>
  <si>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</si>
  <si>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</si>
  <si>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</si>
  <si>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</si>
  <si>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</si>
  <si>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</si>
  <si>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</si>
  <si>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</si>
  <si>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</si>
  <si>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</si>
  <si>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</si>
  <si>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</si>
  <si>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</si>
  <si>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</si>
  <si>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</si>
  <si>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</si>
  <si>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</si>
  <si>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</si>
  <si>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</si>
  <si>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</si>
  <si>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</si>
  <si>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</si>
  <si>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</si>
  <si>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</si>
  <si>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</si>
  <si>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</si>
  <si>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</si>
  <si>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</si>
  <si>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</si>
  <si>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</si>
  <si>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</si>
  <si>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</si>
  <si>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</si>
  <si>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</si>
  <si>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</si>
  <si>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</si>
  <si>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</si>
  <si>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</si>
  <si>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</si>
  <si>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</si>
  <si>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</si>
  <si>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</si>
  <si>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</si>
  <si>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</si>
  <si>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</si>
  <si>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</si>
  <si>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</si>
  <si>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</si>
  <si>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</si>
  <si>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</si>
  <si>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</si>
  <si>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</si>
  <si>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</si>
  <si>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</si>
  <si>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</si>
  <si>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</si>
  <si>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</si>
  <si>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</si>
  <si>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</si>
  <si>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</si>
  <si>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</si>
  <si>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</si>
  <si>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</si>
  <si>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</si>
  <si>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</si>
  <si>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</si>
  <si>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</si>
  <si>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</si>
  <si>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</si>
  <si>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</si>
  <si>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</si>
  <si>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</si>
  <si>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</si>
  <si>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</si>
  <si>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</si>
  <si>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</si>
  <si>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</si>
  <si>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</si>
  <si>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</si>
  <si>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</si>
  <si>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</si>
  <si>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</si>
  <si>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</si>
  <si>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</si>
  <si>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</si>
  <si>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</si>
  <si>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</si>
  <si>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</si>
  <si>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</si>
  <si>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</si>
  <si>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</si>
  <si>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</si>
  <si>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</si>
  <si>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</si>
  <si>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</si>
  <si>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</si>
  <si>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</si>
  <si>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</si>
  <si>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</si>
  <si>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</si>
  <si>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</si>
  <si>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</si>
  <si>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</si>
  <si>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</si>
  <si>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</si>
  <si>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</si>
  <si>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</si>
  <si>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</si>
  <si>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</si>
  <si>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</si>
  <si>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</si>
  <si>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</si>
  <si>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</si>
  <si>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</si>
  <si>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</si>
  <si>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</si>
  <si>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</si>
  <si>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</si>
  <si>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</si>
  <si>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</si>
  <si>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</si>
  <si>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</si>
  <si>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</si>
  <si>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</si>
  <si>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</si>
  <si>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</si>
  <si>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</si>
  <si>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</si>
  <si>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</si>
  <si>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</si>
  <si>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</si>
  <si>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</si>
  <si>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</si>
  <si>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</si>
  <si>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</si>
  <si>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</si>
  <si>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</si>
  <si>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</si>
  <si>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</si>
  <si>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</si>
  <si>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</si>
  <si>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</si>
  <si>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</si>
  <si>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</si>
  <si>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</si>
  <si>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</si>
  <si>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</si>
  <si>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</si>
  <si>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</si>
  <si>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</si>
  <si>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</si>
  <si>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</si>
  <si>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</si>
  <si>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</si>
  <si>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</si>
  <si>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</si>
  <si>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</si>
  <si>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</si>
  <si>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</si>
  <si>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</si>
  <si>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</si>
  <si>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</si>
  <si>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</si>
  <si>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</si>
  <si>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</si>
  <si>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</si>
  <si>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</si>
  <si>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</si>
  <si>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</si>
  <si>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</si>
  <si>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</si>
  <si>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</si>
  <si>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</si>
  <si>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</si>
  <si>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</si>
  <si>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</si>
  <si>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</si>
  <si>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</si>
  <si>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</si>
  <si>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</si>
  <si>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</si>
  <si>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</si>
  <si>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</si>
  <si>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</si>
  <si>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</si>
  <si>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</si>
  <si>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</si>
  <si>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</si>
  <si>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</si>
  <si>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</si>
  <si>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</si>
  <si>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</si>
  <si>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</si>
  <si>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</si>
  <si>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</si>
  <si>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</si>
  <si>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</si>
  <si>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</si>
  <si>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</si>
  <si>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</si>
  <si>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</si>
  <si>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</si>
  <si>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</si>
  <si>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</si>
  <si>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</si>
  <si>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</si>
  <si>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</si>
  <si>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</si>
  <si>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</si>
  <si>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</si>
  <si>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</si>
  <si>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</si>
  <si>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</si>
  <si>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</si>
  <si>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</si>
  <si>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</si>
  <si>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</si>
  <si>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</si>
  <si>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</si>
  <si>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</si>
  <si>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</si>
  <si>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</si>
  <si>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</si>
  <si>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</si>
  <si>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</si>
  <si>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</si>
  <si>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</si>
  <si>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</si>
  <si>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</si>
  <si>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</si>
  <si>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</si>
  <si>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</si>
  <si>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</si>
  <si>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</si>
  <si>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</si>
  <si>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</si>
  <si>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</si>
  <si>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</si>
  <si>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</si>
  <si>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</si>
  <si>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</si>
  <si>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</si>
  <si>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</si>
  <si>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</si>
  <si>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</si>
  <si>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</si>
  <si>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</si>
  <si>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</si>
  <si>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</si>
  <si>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</si>
  <si>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</si>
  <si>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</si>
  <si>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</si>
  <si>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</si>
  <si>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</si>
  <si>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</si>
  <si>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</si>
  <si>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</si>
  <si>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</si>
  <si>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</si>
  <si>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</si>
  <si>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</si>
  <si>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</si>
  <si>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</si>
  <si>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</si>
  <si>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</si>
  <si>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</si>
  <si>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</si>
  <si>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</si>
  <si>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</si>
  <si>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</si>
  <si>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</si>
  <si>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</si>
  <si>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</si>
  <si>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</si>
  <si>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</si>
  <si>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</si>
  <si>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</si>
  <si>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</si>
  <si>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</si>
  <si>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</si>
  <si>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</si>
  <si>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</si>
  <si>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</si>
  <si>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</si>
  <si>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</si>
  <si>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</si>
  <si>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</si>
  <si>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</si>
  <si>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</si>
  <si>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</si>
  <si>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</si>
  <si>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</si>
  <si>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</si>
  <si>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</si>
  <si>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</si>
  <si>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</si>
  <si>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</si>
  <si>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</si>
  <si>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</si>
  <si>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</si>
  <si>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</si>
  <si>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</si>
  <si>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</si>
  <si>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</si>
  <si>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</si>
  <si>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</si>
  <si>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</si>
  <si>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</si>
  <si>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</si>
  <si>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</si>
  <si>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</si>
  <si>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</si>
  <si>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</si>
  <si>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</si>
  <si>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</si>
  <si>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</si>
  <si>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</si>
  <si>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</si>
  <si>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</si>
  <si>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</si>
  <si>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</si>
  <si>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</si>
  <si>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</si>
  <si>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</si>
  <si>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</si>
  <si>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</si>
  <si>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</si>
  <si>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</si>
  <si>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</si>
  <si>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</si>
  <si>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</si>
  <si>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</si>
  <si>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</si>
  <si>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</si>
  <si>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</si>
  <si>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</si>
  <si>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</si>
  <si>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</si>
  <si>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</si>
  <si>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</si>
  <si>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</si>
  <si>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</si>
  <si>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</si>
  <si>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</si>
  <si>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</si>
  <si>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</si>
  <si>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</si>
  <si>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</si>
  <si>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</si>
  <si>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</si>
  <si>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</si>
  <si>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</si>
  <si>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</si>
  <si>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</si>
  <si>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</si>
  <si>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</si>
  <si>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</si>
  <si>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</si>
  <si>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</si>
  <si>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</si>
  <si>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</si>
  <si>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</si>
  <si>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</si>
  <si>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</si>
  <si>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</si>
  <si>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</si>
  <si>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</si>
  <si>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</si>
  <si>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</si>
  <si>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</si>
  <si>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</si>
  <si>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</si>
  <si>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</si>
  <si>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</si>
  <si>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</si>
  <si>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</si>
  <si>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</si>
  <si>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</si>
  <si>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</si>
  <si>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</si>
  <si>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</si>
  <si>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</si>
  <si>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</si>
  <si>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</si>
  <si>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</si>
  <si>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</si>
  <si>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</si>
  <si>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</si>
  <si>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</si>
  <si>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</si>
  <si>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</si>
  <si>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</si>
  <si>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</si>
  <si>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</si>
  <si>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</si>
  <si>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</si>
  <si>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</si>
  <si>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</si>
  <si>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</si>
  <si>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</si>
  <si>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</si>
  <si>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</si>
  <si>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</si>
  <si>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</si>
  <si>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</si>
  <si>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</si>
  <si>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</si>
  <si>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</si>
  <si>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</si>
  <si>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</si>
  <si>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</si>
  <si>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</si>
  <si>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</si>
  <si>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</si>
  <si>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</si>
  <si>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</si>
  <si>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</si>
  <si>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</si>
  <si>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</si>
  <si>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</si>
  <si>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</si>
  <si>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</si>
  <si>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</si>
  <si>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</si>
  <si>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</si>
  <si>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</si>
  <si>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</si>
  <si>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</si>
  <si>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</si>
  <si>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</si>
  <si>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</si>
  <si>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</si>
  <si>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</si>
  <si>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</si>
  <si>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</si>
  <si>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</si>
  <si>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</si>
  <si>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</si>
  <si>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</si>
  <si>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</si>
  <si>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</si>
  <si>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</si>
  <si>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</si>
  <si>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</si>
  <si>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</si>
  <si>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</si>
  <si>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</si>
  <si>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</si>
  <si>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</si>
  <si>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</si>
  <si>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</si>
  <si>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</si>
  <si>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</si>
  <si>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</si>
  <si>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</si>
  <si>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</si>
  <si>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</si>
  <si>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</si>
  <si>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</si>
  <si>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</si>
  <si>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</si>
  <si>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</si>
  <si>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</si>
  <si>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</si>
  <si>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</si>
  <si>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</si>
  <si>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</si>
  <si>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</si>
  <si>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</si>
  <si>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</si>
  <si>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</si>
  <si>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</si>
  <si>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</si>
  <si>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</si>
  <si>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</si>
  <si>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</si>
  <si>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</si>
  <si>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</si>
  <si>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</si>
  <si>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</si>
  <si>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</si>
  <si>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</si>
  <si>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</si>
  <si>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</si>
  <si>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</si>
  <si>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</si>
  <si>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</si>
  <si>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</si>
  <si>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</si>
  <si>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</si>
  <si>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</si>
  <si>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</si>
  <si>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</si>
  <si>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</si>
  <si>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</si>
  <si>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</si>
  <si>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</si>
  <si>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</si>
  <si>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</si>
  <si>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</si>
  <si>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</si>
  <si>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</si>
  <si>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</si>
  <si>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</si>
  <si>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</si>
  <si>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</si>
  <si>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</si>
  <si>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</si>
  <si>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</si>
  <si>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</si>
  <si>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</si>
  <si>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</si>
  <si>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</si>
  <si>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</si>
  <si>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</si>
  <si>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</si>
  <si>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</si>
  <si>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</si>
  <si>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</si>
  <si>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</si>
  <si>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</si>
  <si>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</si>
  <si>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</si>
  <si>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</si>
  <si>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</si>
  <si>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</si>
  <si>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</si>
  <si>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</si>
  <si>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</si>
  <si>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</si>
  <si>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</si>
  <si>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</si>
  <si>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</si>
  <si>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</si>
  <si>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</si>
  <si>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</si>
  <si>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</si>
  <si>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</si>
  <si>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</si>
  <si>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</si>
  <si>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</si>
  <si>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</si>
  <si>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</si>
  <si>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</si>
  <si>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</si>
  <si>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</si>
  <si>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</si>
  <si>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</si>
  <si>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</si>
  <si>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</si>
  <si>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</si>
  <si>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</si>
  <si>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</si>
  <si>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</si>
  <si>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</si>
  <si>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</si>
  <si>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</si>
  <si>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</si>
  <si>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</si>
  <si>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</si>
  <si>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</si>
  <si>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</si>
  <si>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</si>
  <si>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</si>
  <si>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</si>
  <si>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</si>
  <si>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</si>
  <si>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</si>
  <si>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</si>
  <si>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</si>
  <si>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</si>
  <si>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</si>
  <si>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</si>
  <si>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</si>
  <si>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</si>
  <si>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</si>
  <si>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</si>
  <si>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</si>
  <si>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</si>
  <si>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</si>
  <si>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</si>
  <si>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</si>
  <si>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</si>
  <si>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</si>
  <si>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</si>
  <si>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</si>
  <si>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</si>
  <si>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</si>
  <si>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</si>
  <si>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</si>
  <si>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</si>
  <si>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</si>
  <si>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</si>
  <si>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</si>
  <si>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</si>
  <si>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</si>
  <si>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</si>
  <si>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</si>
  <si>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</si>
  <si>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</si>
  <si>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</si>
  <si>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</si>
  <si>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</si>
  <si>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</si>
  <si>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</si>
  <si>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</si>
  <si>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</si>
  <si>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</si>
  <si>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</si>
  <si>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</si>
  <si>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</si>
  <si>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</si>
  <si>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</si>
  <si>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</si>
  <si>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</si>
  <si>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</si>
  <si>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</si>
  <si>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</si>
  <si>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</si>
  <si>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</si>
  <si>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</si>
  <si>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</si>
  <si>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</si>
  <si>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</si>
  <si>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</si>
  <si>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</si>
  <si>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</si>
  <si>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</si>
  <si>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</si>
  <si>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</si>
  <si>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</si>
  <si>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</si>
  <si>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</si>
  <si>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</si>
  <si>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</si>
  <si>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</si>
  <si>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</si>
  <si>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</si>
  <si>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</si>
  <si>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</si>
  <si>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</si>
  <si>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</si>
  <si>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</si>
  <si>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</si>
  <si>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</si>
  <si>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</si>
  <si>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</si>
  <si>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</si>
  <si>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</si>
  <si>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</si>
  <si>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</si>
  <si>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</si>
  <si>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</si>
  <si>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</si>
  <si>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</si>
  <si>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</si>
  <si>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</si>
  <si>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</si>
  <si>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</si>
  <si>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</si>
  <si>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</si>
  <si>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</si>
  <si>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</si>
  <si>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</si>
  <si>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</si>
  <si>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</si>
  <si>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</si>
  <si>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</si>
  <si>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</si>
  <si>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</si>
  <si>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</si>
  <si>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</si>
  <si>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</si>
  <si>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</si>
  <si>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</si>
  <si>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</si>
  <si>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</si>
  <si>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</si>
  <si>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</si>
  <si>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</si>
  <si>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</si>
  <si>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</si>
  <si>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</si>
  <si>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</si>
  <si>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</si>
  <si>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</si>
  <si>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</si>
  <si>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</si>
  <si>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</si>
  <si>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</si>
  <si>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</si>
  <si>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</si>
  <si>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</si>
  <si>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</si>
  <si>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</si>
  <si>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</si>
  <si>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</si>
  <si>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</si>
  <si>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</si>
  <si>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</si>
  <si>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</si>
  <si>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</si>
  <si>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</si>
  <si>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</si>
  <si>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</si>
  <si>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</si>
  <si>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</si>
  <si>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</si>
  <si>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</si>
  <si>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</si>
  <si>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</si>
  <si>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</si>
  <si>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</si>
  <si>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</si>
  <si>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</si>
  <si>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</si>
  <si>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</si>
  <si>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</si>
  <si>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</si>
  <si>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</si>
  <si>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</si>
  <si>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</si>
  <si>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</si>
  <si>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</si>
  <si>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</si>
  <si>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</si>
  <si>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</si>
  <si>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</si>
  <si>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</si>
  <si>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</si>
  <si>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</si>
  <si>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</si>
  <si>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</si>
  <si>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</si>
  <si>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</si>
  <si>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</si>
  <si>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</si>
  <si>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</si>
  <si>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</si>
  <si>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</si>
  <si>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</si>
  <si>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</si>
  <si>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</si>
  <si>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</si>
  <si>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</si>
  <si>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</si>
  <si>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</si>
  <si>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</si>
  <si>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</si>
  <si>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</si>
  <si>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</si>
  <si>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</si>
  <si>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</si>
  <si>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</si>
  <si>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</si>
  <si>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</si>
  <si>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</si>
  <si>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</si>
  <si>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</si>
  <si>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</si>
  <si>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</si>
  <si>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</si>
  <si>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</si>
  <si>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</si>
  <si>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</si>
  <si>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</si>
  <si>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</si>
  <si>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</si>
  <si>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</si>
  <si>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</si>
  <si>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</si>
  <si>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</si>
  <si>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</si>
  <si>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</si>
  <si>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</si>
  <si>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</si>
  <si>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</si>
  <si>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</si>
  <si>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</si>
  <si>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</si>
  <si>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</si>
  <si>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</si>
  <si>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</si>
  <si>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</si>
  <si>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</si>
  <si>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</si>
  <si>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</si>
  <si>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</si>
  <si>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</si>
  <si>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</si>
  <si>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</si>
  <si>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</si>
  <si>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</si>
  <si>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</si>
  <si>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</si>
  <si>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</si>
  <si>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</si>
  <si>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</si>
  <si>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</si>
  <si>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</si>
  <si>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</si>
  <si>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</si>
  <si>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</si>
  <si>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</si>
  <si>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</si>
  <si>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</si>
  <si>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</si>
  <si>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</si>
  <si>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</si>
  <si>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</si>
  <si>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</si>
  <si>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</si>
  <si>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</si>
  <si>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</si>
  <si>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</si>
  <si>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</si>
  <si>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</si>
  <si>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</si>
  <si>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</si>
  <si>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</si>
  <si>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</si>
  <si>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</si>
  <si>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</si>
  <si>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</si>
  <si>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</si>
  <si>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</si>
  <si>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</si>
  <si>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</si>
  <si>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</si>
  <si>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</si>
  <si>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</si>
  <si>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</si>
  <si>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</si>
  <si>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</si>
  <si>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</si>
  <si>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</si>
  <si>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</si>
  <si>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</si>
  <si>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</si>
  <si>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</si>
  <si>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</si>
  <si>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</si>
  <si>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</si>
  <si>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</si>
  <si>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</si>
  <si>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</si>
  <si>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</si>
  <si>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</si>
  <si>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</si>
  <si>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</si>
  <si>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</si>
  <si>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</si>
  <si>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</si>
  <si>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</si>
  <si>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</si>
  <si>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</si>
  <si>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</si>
  <si>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</si>
  <si>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</si>
  <si>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</si>
  <si>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</si>
  <si>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</si>
  <si>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</si>
  <si>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</si>
  <si>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</si>
  <si>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</si>
  <si>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</si>
  <si>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</si>
  <si>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</si>
  <si>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</si>
  <si>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</si>
  <si>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</si>
  <si>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</si>
  <si>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</si>
  <si>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</si>
  <si>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</si>
  <si>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</si>
  <si>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</si>
  <si>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</si>
  <si>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</si>
  <si>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</si>
  <si>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</si>
  <si>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</si>
  <si>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</si>
  <si>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</si>
  <si>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</si>
  <si>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</si>
  <si>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</si>
  <si>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</si>
  <si>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</si>
  <si>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</si>
  <si>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</si>
  <si>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</si>
  <si>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</si>
  <si>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</si>
  <si>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</si>
  <si>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</si>
  <si>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</si>
  <si>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</si>
  <si>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</si>
  <si>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</si>
  <si>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</si>
  <si>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</si>
  <si>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</si>
  <si>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</si>
  <si>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</si>
  <si>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</si>
  <si>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</si>
  <si>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</si>
  <si>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</si>
  <si>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</si>
  <si>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</si>
  <si>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</si>
  <si>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</si>
  <si>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</si>
  <si>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</si>
  <si>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</si>
  <si>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</si>
  <si>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</si>
  <si>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</si>
  <si>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</si>
  <si>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</si>
  <si>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</si>
  <si>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</si>
  <si>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</si>
  <si>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</si>
  <si>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</si>
  <si>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</si>
  <si>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</si>
  <si>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</si>
  <si>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</si>
  <si>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</si>
  <si>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</si>
  <si>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</si>
  <si>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</si>
  <si>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</si>
  <si>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</si>
  <si>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</si>
  <si>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</si>
  <si>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</si>
  <si>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</si>
  <si>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</si>
  <si>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</si>
  <si>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</si>
  <si>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</si>
  <si>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</si>
  <si>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</si>
  <si>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</si>
  <si>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</si>
  <si>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</si>
  <si>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</si>
  <si>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</si>
  <si>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</si>
  <si>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</si>
  <si>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</si>
  <si>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</si>
  <si>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</si>
  <si>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</si>
  <si>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</si>
  <si>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</si>
  <si>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</si>
  <si>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</si>
  <si>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</si>
  <si>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</si>
  <si>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</si>
  <si>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</si>
  <si>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</si>
  <si>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</si>
  <si>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</si>
  <si>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</si>
  <si>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</si>
  <si>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</si>
  <si>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</si>
  <si>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</si>
  <si>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</si>
  <si>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</si>
  <si>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</si>
  <si>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</si>
  <si>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</si>
  <si>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</si>
  <si>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</si>
  <si>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</si>
  <si>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</si>
  <si>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</si>
  <si>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</si>
  <si>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</si>
  <si>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</si>
  <si>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</si>
  <si>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</si>
  <si>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</si>
  <si>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</si>
  <si>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</si>
  <si>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</si>
  <si>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</si>
  <si>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</si>
  <si>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</si>
  <si>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</si>
  <si>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</si>
  <si>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</si>
  <si>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</si>
  <si>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</si>
  <si>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</si>
  <si>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</si>
  <si>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</si>
  <si>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</si>
  <si>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</si>
  <si>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</si>
  <si>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</si>
  <si>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</si>
  <si>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</si>
  <si>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</si>
  <si>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</si>
  <si>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</si>
  <si>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</si>
  <si>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</si>
  <si>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</si>
  <si>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</si>
  <si>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</si>
  <si>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</si>
  <si>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</si>
  <si>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</si>
  <si>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</si>
  <si>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</si>
  <si>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</si>
  <si>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</si>
  <si>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</si>
  <si>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</si>
  <si>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</si>
  <si>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</si>
  <si>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</si>
  <si>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</si>
  <si>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</si>
  <si>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</si>
  <si>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</si>
  <si>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</si>
  <si>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</si>
  <si>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</si>
  <si>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</si>
  <si>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</si>
  <si>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</si>
  <si>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</si>
  <si>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</si>
  <si>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</si>
  <si>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</si>
  <si>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</si>
  <si>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</si>
  <si>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</si>
  <si>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</si>
  <si>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</si>
  <si>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</si>
  <si>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</si>
  <si>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</si>
  <si>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</si>
  <si>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</si>
  <si>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</si>
  <si>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</si>
  <si>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</si>
  <si>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</si>
  <si>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</si>
  <si>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</si>
  <si>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</si>
  <si>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</si>
  <si>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</si>
  <si>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</si>
  <si>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</si>
  <si>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</si>
  <si>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</si>
  <si>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</si>
  <si>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</si>
  <si>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</si>
  <si>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</si>
  <si>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</si>
  <si>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</si>
  <si>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</si>
  <si>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</si>
  <si>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</si>
  <si>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</si>
  <si>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</si>
  <si>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</si>
  <si>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</si>
  <si>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</si>
  <si>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</si>
  <si>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</si>
  <si>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</si>
  <si>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</si>
  <si>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</si>
  <si>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</si>
  <si>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</si>
  <si>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</si>
  <si>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</si>
  <si>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</si>
  <si>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</si>
  <si>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</si>
  <si>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</si>
  <si>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</si>
  <si>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</si>
  <si>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</si>
  <si>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</si>
  <si>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</si>
  <si>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</si>
  <si>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</si>
  <si>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</si>
  <si>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</si>
  <si>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</si>
  <si>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</si>
  <si>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</si>
  <si>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</si>
  <si>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</si>
  <si>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</si>
  <si>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</si>
  <si>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</si>
  <si>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</si>
  <si>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</si>
  <si>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</si>
  <si>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</si>
  <si>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</si>
  <si>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</si>
  <si>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</si>
  <si>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</si>
  <si>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</si>
  <si>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</si>
  <si>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</si>
  <si>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</si>
  <si>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</si>
  <si>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</si>
  <si>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</si>
  <si>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</si>
  <si>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</si>
  <si>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</si>
  <si>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</si>
  <si>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</si>
  <si>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</si>
  <si>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</si>
  <si>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</si>
  <si>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</si>
  <si>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</si>
  <si>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</si>
  <si>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</si>
  <si>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</si>
  <si>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</si>
  <si>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</si>
  <si>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</si>
  <si>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</si>
  <si>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</si>
  <si>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</si>
  <si>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</si>
  <si>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</si>
  <si>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</si>
  <si>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</si>
  <si>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</si>
  <si>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</si>
  <si>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</si>
  <si>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</si>
  <si>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</si>
  <si>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</si>
  <si>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</si>
  <si>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</si>
  <si>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</si>
  <si>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</si>
  <si>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</si>
  <si>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</si>
  <si>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</si>
  <si>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</si>
  <si>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</si>
  <si>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</si>
  <si>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</si>
  <si>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</si>
  <si>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</si>
  <si>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</si>
  <si>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</si>
  <si>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</si>
  <si>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</si>
  <si>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</si>
  <si>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</si>
  <si>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</si>
  <si>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</si>
  <si>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</si>
  <si>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</si>
  <si>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</si>
  <si>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</si>
  <si>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</si>
  <si>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</si>
  <si>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</si>
  <si>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</si>
  <si>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</si>
  <si>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</si>
  <si>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</si>
  <si>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</si>
  <si>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</si>
  <si>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</si>
  <si>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</si>
  <si>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</si>
  <si>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</si>
  <si>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</si>
  <si>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</si>
  <si>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</si>
  <si>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</si>
  <si>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</si>
  <si>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</si>
  <si>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</si>
  <si>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</si>
  <si>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</si>
  <si>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</si>
  <si>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</si>
  <si>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</si>
  <si>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</si>
  <si>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</si>
  <si>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</si>
  <si>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</si>
  <si>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</si>
  <si>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</si>
  <si>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</si>
  <si>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</si>
  <si>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</si>
  <si>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</si>
  <si>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</si>
  <si>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</si>
  <si>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</si>
  <si>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</si>
  <si>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</si>
  <si>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</si>
  <si>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</si>
  <si>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</si>
  <si>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</si>
  <si>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</si>
  <si>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</si>
  <si>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</si>
  <si>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</si>
  <si>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</si>
  <si>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</si>
  <si>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</si>
  <si>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</si>
  <si>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</si>
  <si>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</si>
  <si>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</si>
  <si>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</si>
  <si>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</si>
  <si>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</si>
  <si>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</si>
  <si>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</si>
  <si>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</si>
  <si>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</si>
  <si>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</si>
  <si>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</si>
  <si>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</si>
  <si>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</si>
  <si>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</si>
  <si>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</si>
  <si>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</si>
  <si>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</si>
  <si>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</si>
  <si>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</si>
  <si>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</si>
  <si>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</si>
  <si>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</si>
  <si>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</si>
  <si>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</si>
  <si>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</si>
  <si>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</si>
  <si>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</si>
  <si>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</si>
  <si>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</si>
  <si>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</si>
  <si>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</si>
  <si>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</si>
  <si>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</si>
  <si>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</si>
  <si>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</si>
  <si>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</si>
  <si>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</si>
  <si>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</si>
  <si>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</si>
  <si>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</si>
  <si>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</si>
  <si>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</si>
  <si>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</si>
  <si>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</si>
  <si>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</si>
  <si>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</si>
  <si>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</si>
  <si>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</si>
  <si>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</si>
  <si>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</si>
  <si>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</si>
  <si>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</si>
  <si>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</si>
  <si>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</si>
  <si>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</si>
  <si>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</si>
  <si>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</si>
  <si>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</si>
  <si>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</si>
  <si>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</si>
  <si>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</si>
  <si>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</si>
  <si>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</si>
  <si>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</si>
  <si>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</si>
  <si>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</si>
  <si>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</si>
  <si>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</si>
  <si>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</si>
  <si>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</si>
  <si>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</si>
  <si>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</si>
  <si>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</si>
  <si>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</si>
  <si>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</si>
  <si>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</si>
  <si>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</si>
  <si>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</si>
  <si>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</si>
  <si>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</si>
  <si>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</si>
  <si>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</si>
  <si>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</si>
  <si>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</si>
  <si>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</si>
  <si>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</si>
  <si>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</si>
  <si>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</si>
  <si>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</si>
  <si>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</si>
  <si>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</si>
  <si>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</si>
  <si>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</si>
  <si>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</si>
  <si>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</si>
  <si>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</si>
  <si>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</si>
  <si>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</si>
  <si>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</si>
  <si>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</si>
  <si>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</si>
  <si>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</si>
  <si>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</si>
  <si>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</si>
  <si>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</si>
  <si>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</si>
  <si>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</si>
  <si>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</si>
  <si>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</si>
  <si>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</si>
  <si>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</si>
  <si>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</si>
  <si>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</si>
  <si>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</si>
  <si>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</si>
  <si>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</si>
  <si>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</si>
  <si>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</si>
  <si>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</si>
  <si>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</si>
  <si>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</si>
  <si>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</si>
  <si>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</si>
  <si>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</si>
  <si>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</si>
  <si>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</si>
  <si>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</si>
  <si>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</si>
  <si>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</si>
  <si>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</si>
  <si>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</si>
  <si>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</si>
  <si>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</si>
  <si>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</si>
  <si>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</si>
  <si>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</si>
  <si>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</si>
  <si>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</si>
  <si>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</si>
  <si>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</si>
  <si>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</si>
  <si>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</si>
  <si>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</si>
  <si>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</si>
  <si>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</si>
  <si>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</si>
  <si>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</si>
  <si>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</si>
  <si>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</si>
  <si>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</si>
  <si>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</si>
  <si>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</si>
  <si>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</si>
  <si>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</si>
  <si>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</si>
  <si>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</si>
  <si>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</si>
  <si>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</si>
  <si>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</si>
  <si>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</si>
  <si>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</si>
  <si>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</si>
  <si>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</si>
  <si>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</si>
  <si>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</si>
  <si>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</si>
  <si>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</si>
  <si>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</si>
  <si>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</si>
  <si>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</si>
  <si>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</si>
  <si>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</si>
  <si>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</si>
  <si>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</si>
  <si>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</si>
  <si>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</si>
  <si>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</si>
  <si>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</si>
  <si>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</si>
  <si>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</si>
  <si>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</si>
  <si>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</si>
  <si>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</si>
  <si>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</si>
  <si>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</si>
  <si>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</si>
  <si>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</si>
  <si>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</si>
  <si>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</si>
  <si>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</si>
  <si>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</si>
  <si>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</si>
  <si>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</si>
  <si>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</si>
  <si>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</si>
  <si>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</si>
  <si>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</si>
  <si>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</si>
  <si>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</si>
  <si>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</si>
  <si>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</si>
  <si>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</si>
  <si>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</si>
  <si>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</si>
  <si>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</si>
  <si>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</si>
  <si>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</si>
  <si>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</si>
  <si>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</si>
  <si>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</si>
  <si>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</si>
  <si>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</si>
  <si>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</si>
  <si>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</si>
  <si>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</si>
  <si>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</si>
  <si>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</si>
  <si>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</si>
  <si>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</si>
  <si>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</si>
  <si>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</si>
  <si>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</si>
  <si>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</si>
  <si>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</si>
  <si>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</si>
  <si>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</si>
  <si>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</si>
  <si>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</si>
  <si>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</si>
  <si>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</si>
  <si>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</si>
  <si>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</si>
  <si>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</si>
  <si>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</si>
  <si>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</si>
  <si>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</si>
  <si>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</si>
  <si>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</si>
  <si>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</si>
  <si>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</si>
  <si>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</si>
  <si>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</si>
  <si>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</si>
  <si>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</si>
  <si>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</si>
  <si>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</si>
  <si>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</si>
  <si>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</si>
  <si>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</si>
  <si>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</si>
  <si>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</si>
  <si>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</si>
  <si>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</si>
  <si>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</si>
  <si>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</si>
  <si>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</si>
  <si>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</si>
  <si>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</si>
  <si>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</si>
  <si>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</si>
  <si>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</si>
  <si>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</si>
  <si>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</si>
  <si>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</si>
  <si>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</si>
  <si>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</si>
  <si>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</si>
  <si>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</si>
  <si>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</si>
  <si>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</si>
  <si>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</si>
  <si>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</si>
  <si>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</si>
  <si>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</si>
  <si>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</si>
  <si>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</si>
  <si>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</si>
  <si>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</si>
  <si>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</si>
  <si>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</si>
  <si>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</si>
  <si>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</si>
  <si>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</si>
  <si>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</si>
  <si>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</si>
  <si>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</si>
  <si>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</si>
  <si>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</si>
  <si>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</si>
  <si>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</si>
  <si>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</si>
  <si>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</si>
  <si>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</si>
  <si>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</si>
  <si>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</si>
  <si>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</si>
  <si>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</si>
  <si>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</si>
  <si>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</si>
  <si>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</si>
  <si>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</si>
  <si>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</si>
  <si>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</si>
  <si>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</si>
  <si>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</si>
  <si>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</si>
  <si>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</si>
  <si>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</si>
  <si>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</si>
  <si>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</si>
  <si>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</si>
  <si>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</si>
  <si>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</si>
  <si>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</si>
  <si>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</si>
  <si>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</si>
  <si>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</si>
  <si>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</si>
  <si>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</si>
  <si>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</si>
  <si>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</si>
  <si>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</si>
  <si>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</si>
  <si>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</si>
  <si>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</si>
  <si>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</si>
  <si>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</si>
  <si>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</si>
  <si>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</si>
  <si>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</si>
  <si>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</si>
  <si>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</si>
  <si>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</si>
  <si>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</si>
  <si>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</si>
  <si>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</si>
  <si>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</si>
  <si>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</si>
  <si>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</si>
  <si>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</si>
  <si>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</si>
  <si>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</si>
  <si>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</si>
  <si>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</si>
  <si>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</si>
  <si>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</si>
  <si>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</si>
  <si>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</si>
  <si>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</si>
  <si>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</si>
  <si>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</si>
  <si>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</si>
  <si>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</si>
  <si>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</si>
  <si>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</si>
  <si>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</si>
  <si>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</si>
  <si>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</si>
  <si>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</si>
  <si>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</si>
  <si>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</si>
  <si>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</si>
  <si>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</si>
  <si>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</si>
  <si>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</si>
  <si>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</si>
  <si>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</si>
  <si>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</si>
  <si>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</si>
  <si>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</si>
  <si>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</si>
  <si>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</si>
  <si>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</si>
  <si>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</si>
  <si>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</si>
  <si>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</si>
  <si>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</si>
  <si>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</si>
  <si>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</si>
  <si>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</si>
  <si>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</si>
  <si>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</si>
  <si>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</si>
  <si>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</si>
  <si>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</si>
  <si>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</si>
  <si>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</si>
  <si>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</si>
  <si>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</si>
  <si>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</si>
  <si>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</si>
  <si>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</si>
  <si>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</si>
  <si>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</si>
  <si>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</si>
  <si>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</si>
  <si>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</si>
  <si>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</si>
  <si>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</si>
  <si>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</si>
  <si>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</si>
  <si>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</si>
  <si>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</si>
  <si>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</si>
  <si>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</si>
  <si>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</si>
  <si>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</si>
  <si>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</si>
  <si>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</si>
  <si>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</si>
  <si>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</si>
  <si>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</si>
  <si>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</si>
  <si>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</si>
  <si>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</si>
  <si>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</si>
  <si>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</si>
  <si>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</si>
  <si>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</si>
  <si>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</si>
  <si>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</si>
  <si>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</si>
  <si>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</si>
  <si>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</si>
  <si>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</si>
  <si>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</si>
  <si>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</si>
  <si>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</si>
  <si>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</si>
  <si>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</si>
  <si>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</si>
  <si>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</si>
  <si>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</si>
  <si>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</si>
  <si>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</si>
  <si>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</si>
  <si>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</si>
  <si>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</si>
  <si>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</si>
  <si>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</si>
  <si>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</si>
  <si>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</si>
  <si>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</si>
  <si>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</si>
  <si>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</si>
  <si>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</si>
  <si>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</si>
  <si>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</si>
  <si>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</si>
  <si>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</si>
  <si>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</si>
  <si>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</si>
  <si>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</si>
  <si>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</si>
  <si>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</si>
  <si>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</si>
  <si>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</si>
  <si>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</si>
  <si>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</si>
  <si>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</si>
  <si>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</si>
  <si>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</si>
  <si>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</si>
  <si>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</si>
  <si>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</si>
  <si>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</si>
  <si>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</si>
  <si>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</si>
  <si>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</si>
  <si>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</si>
  <si>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</si>
  <si>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</si>
  <si>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</si>
  <si>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</si>
  <si>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</si>
  <si>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</si>
  <si>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</si>
  <si>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</si>
  <si>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</si>
  <si>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</si>
  <si>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</si>
  <si>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</si>
  <si>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</si>
  <si>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</si>
  <si>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</si>
  <si>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</si>
  <si>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</si>
  <si>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</si>
  <si>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</si>
  <si>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</si>
  <si>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</si>
  <si>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</si>
  <si>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</si>
  <si>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</si>
  <si>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</si>
  <si>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</si>
  <si>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</si>
  <si>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</si>
  <si>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</si>
  <si>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</si>
  <si>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</si>
  <si>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</si>
  <si>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</si>
  <si>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</si>
  <si>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</si>
  <si>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</si>
  <si>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</si>
  <si>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</si>
  <si>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</si>
  <si>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</si>
  <si>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</si>
  <si>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</si>
  <si>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</si>
  <si>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</si>
  <si>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</si>
  <si>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</si>
  <si>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</si>
  <si>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</si>
  <si>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</si>
  <si>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</si>
  <si>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</si>
  <si>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</si>
  <si>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</si>
  <si>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</si>
  <si>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</si>
  <si>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</si>
  <si>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</si>
  <si>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</si>
  <si>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</si>
  <si>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</si>
  <si>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</si>
  <si>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</si>
  <si>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</si>
  <si>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</si>
  <si>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</si>
  <si>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</si>
  <si>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</si>
  <si>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</si>
  <si>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</si>
  <si>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</si>
  <si>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</si>
  <si>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</si>
  <si>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</si>
  <si>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</si>
  <si>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</si>
  <si>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</si>
  <si>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</si>
  <si>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</si>
  <si>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</si>
  <si>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</si>
  <si>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</si>
  <si>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</si>
  <si>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</si>
  <si>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</si>
  <si>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</si>
  <si>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</si>
  <si>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</si>
  <si>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</si>
  <si>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</si>
  <si>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</si>
  <si>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</si>
  <si>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</si>
  <si>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</si>
  <si>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</si>
  <si>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</si>
  <si>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</si>
  <si>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</si>
  <si>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</si>
  <si>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</si>
  <si>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</si>
  <si>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</si>
  <si>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</si>
  <si>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</si>
  <si>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</si>
  <si>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</si>
  <si>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</si>
  <si>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</si>
  <si>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</si>
  <si>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</si>
  <si>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</si>
  <si>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</si>
  <si>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</si>
  <si>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</si>
  <si>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</si>
  <si>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</si>
  <si>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</si>
  <si>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</si>
  <si>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</si>
  <si>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</si>
  <si>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</si>
  <si>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</si>
  <si>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</si>
  <si>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</si>
  <si>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</si>
  <si>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</si>
  <si>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</si>
  <si>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</si>
  <si>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</si>
  <si>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</si>
  <si>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</si>
  <si>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</si>
  <si>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</si>
  <si>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</si>
  <si>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</si>
  <si>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</si>
  <si>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</si>
  <si>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</si>
  <si>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</si>
  <si>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</si>
  <si>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</si>
  <si>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</si>
  <si>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</si>
  <si>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</si>
  <si>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</si>
  <si>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</si>
  <si>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</si>
  <si>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</si>
  <si>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</si>
  <si>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</si>
  <si>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</si>
  <si>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</si>
  <si>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</si>
  <si>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</si>
  <si>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</si>
  <si>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</si>
  <si>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</si>
  <si>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</si>
  <si>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</si>
  <si>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</si>
  <si>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</si>
  <si>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</si>
  <si>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</si>
  <si>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</si>
  <si>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</si>
  <si>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</si>
  <si>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</si>
  <si>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</si>
  <si>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</si>
  <si>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</si>
  <si>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</si>
  <si>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</si>
  <si>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</si>
  <si>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</si>
  <si>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</si>
  <si>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</si>
  <si>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</si>
  <si>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</si>
  <si>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</si>
  <si>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</si>
  <si>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</si>
  <si>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</si>
  <si>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</si>
  <si>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</si>
  <si>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</si>
  <si>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</si>
  <si>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</si>
  <si>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</si>
  <si>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</si>
  <si>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</si>
  <si>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</si>
  <si>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</si>
  <si>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</si>
  <si>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</si>
  <si>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</si>
  <si>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</si>
  <si>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</si>
  <si>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</si>
  <si>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</si>
  <si>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</si>
  <si>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</si>
  <si>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</si>
  <si>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</si>
  <si>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</si>
  <si>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</si>
  <si>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</si>
  <si>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</si>
  <si>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</si>
  <si>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</si>
  <si>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</si>
  <si>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</si>
  <si>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</si>
  <si>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</si>
  <si>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</si>
  <si>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</si>
  <si>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</si>
  <si>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</si>
  <si>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</si>
  <si>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</si>
  <si>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</si>
  <si>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</si>
  <si>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</si>
  <si>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</si>
  <si>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</si>
  <si>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</si>
  <si>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</si>
  <si>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</si>
  <si>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</si>
  <si>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</si>
  <si>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</si>
  <si>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</si>
  <si>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</si>
  <si>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</si>
  <si>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</si>
  <si>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</si>
  <si>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</si>
  <si>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</si>
  <si>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</si>
  <si>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</si>
  <si>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</si>
  <si>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</si>
  <si>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</si>
  <si>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</si>
  <si>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</si>
  <si>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</si>
  <si>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</si>
  <si>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</si>
  <si>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</si>
  <si>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</si>
  <si>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</si>
  <si>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</si>
  <si>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</si>
  <si>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</si>
  <si>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</si>
  <si>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</si>
  <si>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</si>
  <si>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</si>
  <si>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</si>
  <si>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</si>
  <si>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</si>
  <si>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</si>
  <si>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</si>
  <si>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</si>
  <si>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</si>
  <si>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</si>
  <si>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</si>
  <si>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</si>
  <si>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</si>
  <si>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</si>
  <si>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</si>
  <si>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</si>
  <si>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</si>
  <si>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</si>
  <si>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</si>
  <si>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</si>
  <si>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</si>
  <si>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</si>
  <si>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</si>
  <si>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</si>
  <si>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</si>
  <si>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</si>
  <si>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</si>
  <si>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</si>
  <si>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</si>
  <si>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</si>
  <si>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</si>
  <si>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</si>
  <si>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</si>
  <si>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</si>
  <si>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</si>
  <si>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</si>
  <si>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</si>
  <si>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</si>
  <si>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</si>
  <si>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</si>
  <si>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</si>
  <si>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</si>
  <si>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</si>
  <si>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</si>
  <si>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</si>
  <si>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</si>
  <si>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</si>
  <si>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</si>
  <si>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</si>
  <si>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</si>
  <si>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</si>
  <si>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</si>
  <si>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</si>
  <si>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</si>
  <si>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</si>
  <si>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</si>
  <si>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</si>
  <si>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</si>
  <si>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</si>
  <si>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</si>
  <si>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</si>
  <si>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</si>
  <si>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</si>
  <si>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</si>
  <si>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</si>
  <si>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</si>
  <si>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</si>
  <si>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</si>
  <si>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</si>
  <si>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</si>
  <si>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</si>
  <si>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</si>
  <si>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</si>
  <si>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</si>
  <si>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</si>
  <si>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</si>
  <si>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</si>
  <si>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</si>
  <si>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</si>
  <si>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</si>
  <si>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</si>
  <si>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</si>
  <si>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</si>
  <si>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</si>
  <si>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</si>
  <si>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</si>
  <si>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</si>
  <si>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</si>
  <si>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</si>
  <si>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</si>
  <si>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</si>
  <si>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</si>
  <si>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</si>
  <si>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</si>
  <si>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</si>
  <si>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</si>
  <si>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</si>
  <si>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</si>
  <si>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</si>
  <si>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</si>
  <si>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</si>
  <si>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</si>
  <si>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</si>
  <si>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</si>
  <si>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</si>
  <si>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</si>
  <si>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</si>
  <si>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</si>
  <si>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</si>
  <si>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</si>
  <si>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</si>
  <si>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</si>
  <si>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</si>
  <si>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</si>
  <si>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</si>
  <si>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</si>
  <si>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</si>
  <si>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</si>
  <si>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</si>
  <si>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</si>
  <si>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</si>
  <si>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</si>
  <si>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</si>
  <si>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</si>
  <si>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</si>
  <si>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</si>
  <si>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</si>
  <si>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</si>
  <si>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</si>
  <si>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</si>
  <si>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</si>
  <si>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</si>
  <si>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</si>
  <si>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</si>
  <si>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</si>
  <si>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</si>
  <si>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</si>
  <si>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</si>
  <si>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</si>
  <si>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</si>
  <si>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</si>
  <si>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</si>
  <si>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</si>
  <si>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</si>
  <si>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</si>
  <si>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</si>
  <si>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</si>
  <si>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</si>
  <si>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</si>
  <si>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</si>
  <si>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</si>
  <si>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</si>
  <si>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</si>
  <si>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</si>
  <si>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</si>
  <si>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</si>
  <si>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</si>
  <si>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</si>
  <si>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</si>
  <si>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</si>
  <si>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</si>
  <si>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</si>
  <si>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</si>
  <si>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</si>
  <si>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</si>
  <si>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</si>
  <si>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</si>
  <si>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</si>
  <si>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</si>
  <si>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</si>
  <si>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</si>
  <si>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</si>
  <si>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</si>
  <si>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</si>
  <si>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</si>
  <si>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</si>
  <si>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</si>
  <si>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</si>
  <si>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</si>
  <si>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</si>
  <si>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</si>
  <si>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</si>
  <si>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</si>
  <si>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</si>
  <si>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</si>
  <si>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</si>
  <si>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</si>
  <si>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</si>
  <si>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</si>
  <si>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</si>
  <si>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</si>
  <si>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</si>
  <si>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</si>
  <si>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</si>
  <si>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</si>
  <si>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</si>
  <si>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</si>
  <si>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</si>
  <si>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</si>
  <si>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</si>
  <si>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</si>
  <si>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</si>
  <si>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</si>
  <si>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</si>
  <si>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</si>
  <si>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</si>
  <si>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</si>
  <si>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</si>
  <si>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</si>
  <si>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</si>
  <si>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</si>
  <si>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</si>
  <si>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</si>
  <si>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</si>
  <si>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</si>
  <si>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</si>
  <si>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</si>
  <si>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</si>
  <si>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</si>
  <si>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</si>
  <si>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</si>
  <si>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</si>
  <si>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</si>
  <si>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</si>
  <si>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</si>
  <si>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</si>
  <si>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</si>
  <si>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</si>
  <si>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</si>
  <si>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</si>
  <si>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</si>
  <si>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</si>
  <si>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</si>
  <si>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</si>
  <si>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</si>
  <si>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</si>
  <si>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</si>
  <si>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</si>
  <si>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</si>
  <si>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</si>
  <si>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</si>
  <si>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</si>
  <si>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</si>
  <si>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</si>
  <si>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</si>
  <si>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</si>
  <si>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</si>
  <si>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</si>
  <si>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</si>
  <si>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</si>
  <si>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</si>
  <si>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</si>
  <si>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</si>
  <si>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</si>
  <si>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</si>
  <si>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</si>
  <si>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</si>
  <si>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</si>
  <si>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</si>
  <si>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</si>
  <si>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</si>
  <si>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</si>
  <si>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</si>
  <si>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</si>
  <si>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</si>
  <si>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</si>
  <si>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</si>
  <si>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</si>
  <si>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</si>
  <si>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</si>
  <si>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</si>
  <si>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</si>
  <si>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</si>
  <si>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</si>
  <si>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</si>
  <si>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</si>
  <si>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</si>
  <si>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</si>
  <si>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</si>
  <si>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</si>
  <si>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</si>
  <si>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</si>
  <si>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</si>
  <si>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</si>
  <si>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</si>
  <si>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</si>
  <si>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</si>
  <si>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</si>
  <si>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</si>
  <si>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</si>
  <si>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</si>
  <si>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</si>
  <si>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</si>
  <si>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</si>
  <si>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</si>
  <si>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</si>
  <si>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</si>
  <si>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</si>
  <si>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</si>
  <si>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</si>
  <si>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</si>
  <si>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</si>
  <si>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</si>
  <si>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</si>
  <si>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</si>
  <si>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</si>
  <si>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</si>
  <si>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</si>
  <si>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</si>
  <si>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</si>
  <si>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</si>
  <si>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</si>
  <si>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</si>
  <si>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</si>
  <si>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</si>
  <si>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</si>
  <si>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</si>
  <si>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</si>
  <si>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</si>
  <si>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</si>
  <si>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</si>
  <si>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</si>
  <si>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</si>
  <si>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</si>
  <si>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</si>
  <si>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</si>
  <si>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</si>
  <si>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</si>
  <si>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</si>
  <si>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</si>
  <si>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</si>
  <si>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</si>
  <si>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</si>
  <si>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</si>
  <si>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</si>
  <si>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</si>
  <si>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</si>
  <si>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</si>
  <si>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</si>
  <si>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</si>
  <si>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</si>
  <si>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</si>
  <si>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</si>
  <si>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</si>
  <si>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</si>
  <si>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</si>
  <si>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</si>
  <si>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</si>
  <si>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</si>
  <si>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</si>
  <si>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</si>
  <si>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</si>
  <si>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</si>
  <si>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</si>
  <si>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</si>
  <si>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</si>
  <si>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</si>
  <si>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</si>
  <si>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</si>
  <si>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</si>
  <si>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</si>
  <si>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</si>
  <si>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</si>
  <si>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</si>
  <si>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</si>
  <si>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</si>
  <si>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</si>
  <si>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</si>
  <si>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</si>
  <si>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</si>
  <si>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</si>
  <si>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</si>
  <si>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</si>
  <si>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</si>
  <si>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</si>
  <si>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</si>
  <si>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</si>
  <si>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</si>
  <si>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</si>
  <si>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</si>
  <si>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</si>
  <si>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</si>
  <si>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</si>
  <si>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</si>
  <si>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</si>
  <si>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</si>
  <si>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</si>
  <si>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</si>
  <si>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</si>
  <si>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</si>
  <si>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</si>
  <si>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</si>
  <si>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</si>
  <si>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</si>
  <si>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</si>
  <si>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</si>
  <si>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</si>
  <si>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</si>
  <si>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</si>
  <si>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</si>
  <si>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</si>
  <si>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</si>
  <si>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</si>
  <si>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</si>
  <si>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</si>
  <si>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</si>
  <si>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</si>
  <si>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</si>
  <si>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</si>
  <si>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</si>
  <si>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</si>
  <si>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</si>
  <si>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</si>
  <si>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</si>
  <si>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</si>
  <si>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</si>
  <si>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</si>
  <si>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</si>
  <si>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</si>
  <si>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</si>
  <si>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</si>
  <si>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</si>
  <si>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</si>
  <si>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</si>
  <si>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</si>
  <si>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</si>
  <si>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</si>
  <si>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</si>
  <si>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</si>
  <si>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</si>
  <si>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</si>
  <si>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</si>
  <si>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</si>
  <si>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</si>
  <si>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</si>
  <si>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</si>
  <si>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</si>
  <si>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</si>
  <si>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</si>
  <si>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</si>
  <si>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</si>
  <si>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</si>
  <si>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</si>
  <si>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</si>
  <si>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</si>
  <si>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</si>
  <si>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</si>
  <si>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</si>
  <si>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</si>
  <si>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</si>
  <si>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</si>
  <si>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</si>
  <si>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</si>
  <si>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</si>
  <si>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</si>
  <si>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</si>
  <si>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</si>
  <si>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</si>
  <si>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</si>
  <si>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</si>
  <si>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</si>
  <si>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</si>
  <si>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</si>
  <si>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</si>
  <si>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</si>
  <si>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</si>
  <si>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</si>
  <si>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</si>
  <si>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</si>
  <si>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</si>
  <si>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</si>
  <si>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</si>
  <si>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</si>
  <si>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</si>
  <si>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</si>
  <si>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</si>
  <si>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</si>
  <si>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</si>
  <si>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</si>
  <si>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</si>
  <si>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</si>
  <si>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</si>
  <si>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</si>
  <si>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</si>
  <si>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</si>
  <si>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</si>
  <si>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</si>
  <si>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</si>
  <si>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</si>
  <si>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</si>
  <si>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</si>
  <si>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</si>
  <si>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</si>
  <si>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</si>
  <si>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</si>
  <si>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</si>
  <si>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</si>
  <si>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</si>
  <si>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</si>
  <si>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</si>
  <si>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</si>
  <si>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</si>
  <si>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</si>
  <si>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</si>
  <si>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</si>
  <si>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</si>
  <si>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</si>
  <si>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</si>
  <si>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</si>
  <si>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</si>
  <si>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</si>
  <si>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</si>
  <si>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</si>
  <si>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</si>
  <si>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</si>
  <si>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</si>
  <si>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</si>
  <si>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</si>
  <si>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</si>
  <si>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</si>
  <si>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</si>
  <si>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</si>
  <si>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</si>
  <si>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</si>
  <si>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</si>
  <si>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</si>
  <si>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</si>
  <si>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</si>
  <si>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</si>
  <si>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</si>
  <si>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</si>
  <si>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</si>
  <si>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</si>
  <si>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</si>
  <si>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</si>
  <si>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</si>
  <si>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</si>
  <si>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</si>
  <si>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</si>
  <si>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</si>
  <si>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</si>
  <si>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</si>
  <si>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</si>
  <si>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</si>
  <si>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</si>
  <si>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</si>
  <si>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</si>
  <si>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</si>
  <si>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</si>
  <si>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</si>
  <si>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</si>
  <si>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</si>
  <si>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</si>
  <si>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</si>
  <si>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</si>
  <si>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</si>
  <si>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</si>
  <si>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</si>
  <si>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</si>
  <si>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</si>
  <si>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</si>
  <si>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</si>
  <si>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</si>
  <si>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</si>
  <si>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</si>
  <si>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</si>
  <si>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</si>
  <si>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</si>
  <si>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</si>
  <si>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</si>
  <si>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</si>
  <si>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</si>
  <si>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</si>
  <si>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</si>
  <si>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</si>
  <si>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</si>
  <si>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</si>
  <si>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</si>
  <si>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</si>
  <si>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</si>
  <si>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</si>
  <si>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</si>
  <si>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</si>
  <si>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</si>
  <si>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</si>
  <si>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</si>
  <si>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</si>
  <si>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</si>
  <si>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</si>
  <si>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</si>
  <si>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</si>
  <si>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</si>
  <si>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</si>
  <si>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</si>
  <si>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</si>
  <si>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</si>
  <si>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</si>
  <si>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</si>
  <si>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</si>
  <si>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</si>
  <si>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</si>
  <si>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</si>
  <si>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</si>
  <si>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</si>
  <si>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</si>
  <si>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</si>
  <si>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</si>
  <si>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</si>
  <si>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</si>
  <si>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</si>
  <si>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</si>
  <si>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</si>
  <si>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</si>
  <si>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</si>
  <si>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</si>
  <si>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</si>
  <si>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</si>
  <si>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</si>
  <si>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</si>
  <si>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</si>
  <si>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</si>
  <si>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</si>
  <si>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</si>
  <si>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</si>
  <si>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</si>
  <si>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</si>
  <si>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</si>
  <si>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</si>
  <si>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</si>
  <si>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</si>
  <si>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</si>
  <si>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</si>
  <si>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</si>
  <si>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</si>
  <si>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</si>
  <si>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</si>
  <si>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</si>
  <si>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</si>
  <si>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</si>
  <si>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</si>
  <si>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</si>
  <si>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</si>
  <si>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</si>
  <si>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</si>
  <si>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</si>
  <si>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</si>
  <si>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</si>
  <si>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</si>
  <si>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</si>
  <si>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</si>
  <si>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</si>
  <si>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</si>
  <si>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</si>
  <si>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</si>
  <si>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</si>
  <si>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</si>
  <si>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</si>
  <si>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</si>
  <si>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</si>
  <si>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</si>
  <si>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</si>
  <si>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</si>
  <si>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</si>
  <si>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</si>
  <si>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</si>
  <si>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</si>
  <si>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</si>
  <si>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</si>
  <si>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</si>
  <si>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</si>
  <si>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</si>
  <si>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</si>
  <si>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</si>
  <si>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</si>
  <si>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</si>
  <si>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</si>
  <si>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</si>
  <si>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</si>
  <si>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</si>
  <si>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</si>
  <si>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</si>
  <si>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</si>
  <si>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</si>
  <si>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</si>
  <si>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</si>
  <si>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</si>
  <si>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</si>
  <si>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</si>
  <si>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</si>
  <si>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</si>
  <si>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</si>
  <si>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</si>
  <si>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</si>
  <si>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</si>
  <si>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</si>
  <si>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</si>
  <si>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</si>
  <si>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</si>
  <si>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</si>
  <si>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</si>
  <si>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</si>
  <si>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</si>
  <si>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</si>
  <si>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</si>
  <si>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</si>
  <si>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</si>
  <si>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</si>
  <si>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</si>
  <si>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</si>
  <si>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</si>
  <si>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</si>
  <si>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</si>
  <si>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</si>
  <si>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</si>
  <si>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</si>
  <si>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</si>
  <si>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</si>
  <si>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</si>
  <si>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</si>
  <si>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</si>
  <si>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</si>
  <si>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</si>
  <si>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</si>
  <si>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</si>
  <si>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</si>
  <si>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</si>
  <si>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</si>
  <si>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</si>
  <si>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</si>
  <si>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</si>
  <si>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</si>
  <si>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</si>
  <si>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</si>
  <si>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</si>
  <si>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</si>
  <si>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</si>
  <si>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</si>
  <si>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</si>
  <si>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</si>
  <si>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</si>
  <si>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</si>
  <si>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</si>
  <si>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</si>
  <si>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</si>
  <si>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</si>
  <si>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</si>
  <si>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</si>
  <si>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</si>
  <si>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</si>
  <si>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</si>
  <si>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</si>
  <si>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</si>
  <si>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</si>
  <si>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</si>
  <si>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</si>
  <si>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</si>
  <si>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</si>
  <si>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</si>
  <si>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</si>
  <si>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</si>
  <si>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</si>
  <si>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</si>
  <si>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</si>
  <si>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</si>
  <si>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</si>
  <si>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</si>
  <si>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</si>
  <si>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</si>
  <si>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</si>
  <si>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</si>
  <si>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</si>
  <si>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</si>
  <si>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</si>
  <si>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</si>
  <si>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</si>
  <si>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</si>
  <si>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</si>
  <si>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</si>
  <si>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</si>
  <si>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</si>
  <si>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</si>
  <si>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</si>
  <si>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</si>
  <si>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</si>
  <si>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</si>
  <si>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</si>
  <si>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</si>
  <si>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</si>
  <si>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</si>
  <si>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</si>
  <si>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</si>
  <si>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</si>
  <si>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</si>
  <si>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</si>
  <si>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</si>
  <si>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</si>
  <si>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</si>
  <si>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</si>
  <si>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</si>
  <si>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</si>
  <si>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</si>
  <si>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</si>
  <si>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</si>
  <si>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</si>
  <si>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</si>
  <si>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</si>
  <si>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</si>
  <si>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</si>
  <si>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</si>
  <si>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</si>
  <si>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</si>
  <si>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</si>
  <si>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</si>
  <si>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</si>
  <si>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</si>
  <si>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</si>
  <si>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</si>
  <si>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</si>
  <si>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</si>
  <si>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</si>
  <si>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</si>
  <si>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</si>
  <si>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</si>
  <si>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</si>
  <si>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</si>
  <si>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</si>
  <si>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</si>
  <si>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</si>
  <si>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</si>
  <si>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</si>
  <si>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</si>
  <si>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</si>
  <si>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</si>
  <si>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</si>
  <si>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</si>
  <si>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</si>
  <si>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</si>
  <si>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</si>
  <si>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</si>
  <si>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</si>
  <si>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</si>
  <si>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</si>
  <si>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</si>
  <si>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</si>
  <si>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</si>
  <si>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</si>
  <si>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</si>
  <si>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</si>
  <si>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</si>
  <si>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</si>
  <si>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</si>
  <si>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</si>
  <si>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</si>
  <si>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</si>
  <si>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</si>
  <si>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</si>
  <si>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</si>
  <si>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</si>
  <si>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</si>
  <si>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</si>
  <si>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</si>
  <si>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</si>
  <si>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</si>
  <si>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</si>
  <si>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</si>
  <si>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</si>
  <si>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</si>
  <si>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</si>
  <si>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</si>
  <si>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</si>
  <si>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</si>
  <si>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</si>
  <si>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</si>
  <si>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</si>
  <si>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</si>
  <si>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</si>
  <si>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</si>
  <si>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</si>
  <si>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</si>
  <si>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</si>
  <si>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</si>
  <si>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</si>
  <si>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</si>
  <si>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</si>
  <si>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</si>
  <si>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</si>
  <si>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</si>
  <si>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</si>
  <si>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</si>
  <si>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</si>
  <si>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</si>
  <si>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</si>
  <si>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</si>
  <si>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</si>
  <si>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</si>
  <si>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</si>
  <si>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</si>
  <si>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</si>
  <si>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</si>
  <si>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</si>
  <si>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</si>
  <si>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</si>
  <si>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</si>
  <si>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</si>
  <si>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</si>
  <si>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</si>
  <si>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</si>
  <si>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</si>
  <si>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</si>
  <si>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</si>
  <si>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</si>
  <si>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</si>
  <si>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</si>
  <si>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</si>
  <si>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</si>
  <si>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</si>
  <si>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</si>
  <si>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</si>
  <si>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</si>
  <si>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</si>
  <si>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</si>
  <si>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</si>
  <si>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</si>
  <si>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</si>
  <si>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</si>
  <si>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</si>
  <si>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</si>
  <si>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</si>
  <si>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</si>
  <si>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</si>
  <si>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</si>
  <si>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</si>
  <si>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</si>
  <si>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</si>
  <si>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</si>
  <si>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</si>
  <si>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</si>
  <si>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</si>
  <si>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</si>
  <si>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</si>
  <si>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</si>
  <si>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</si>
  <si>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</si>
  <si>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</si>
  <si>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</si>
  <si>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</si>
  <si>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</si>
  <si>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</si>
  <si>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</si>
  <si>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</si>
  <si>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</si>
  <si>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</si>
  <si>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</si>
  <si>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</si>
  <si>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</si>
  <si>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</si>
  <si>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</si>
  <si>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</si>
  <si>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</si>
  <si>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</si>
  <si>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</si>
  <si>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</si>
  <si>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</si>
  <si>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</si>
  <si>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</si>
  <si>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</si>
  <si>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</si>
  <si>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</si>
  <si>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</si>
  <si>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</si>
  <si>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</si>
  <si>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</si>
  <si>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</si>
  <si>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</si>
  <si>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</si>
  <si>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</si>
  <si>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</si>
  <si>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</si>
  <si>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</si>
  <si>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</si>
  <si>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</si>
  <si>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</si>
  <si>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</si>
  <si>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</si>
  <si>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</si>
  <si>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</si>
  <si>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</si>
  <si>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</si>
  <si>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</si>
  <si>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</si>
  <si>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</si>
  <si>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</si>
  <si>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</si>
  <si>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</si>
  <si>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</si>
  <si>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</si>
  <si>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</si>
  <si>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</si>
  <si>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</si>
  <si>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</si>
  <si>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</si>
  <si>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</si>
  <si>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</si>
  <si>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</si>
  <si>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</si>
  <si>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</si>
  <si>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</si>
  <si>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</si>
  <si>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</si>
  <si>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</si>
  <si>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</si>
  <si>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</si>
  <si>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</si>
  <si>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</si>
  <si>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</si>
  <si>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</si>
  <si>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</si>
  <si>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</si>
  <si>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</si>
  <si>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</si>
  <si>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</si>
  <si>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</si>
  <si>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</si>
  <si>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</si>
  <si>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</si>
  <si>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</si>
  <si>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</si>
  <si>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</si>
  <si>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</si>
  <si>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</si>
  <si>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</si>
  <si>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</si>
  <si>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</si>
  <si>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</si>
  <si>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</si>
  <si>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</si>
  <si>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</si>
  <si>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</si>
  <si>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</si>
  <si>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</si>
  <si>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</si>
  <si>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</si>
  <si>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</si>
  <si>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</si>
  <si>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</si>
  <si>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</si>
  <si>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</si>
  <si>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</si>
  <si>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</si>
  <si>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</si>
  <si>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</si>
  <si>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</si>
  <si>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</si>
  <si>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</si>
  <si>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</si>
  <si>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</si>
  <si>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</si>
  <si>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</si>
  <si>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</si>
  <si>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</si>
  <si>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</si>
  <si>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</si>
  <si>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</si>
  <si>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</si>
  <si>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</si>
  <si>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</si>
  <si>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</si>
  <si>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</si>
  <si>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</si>
  <si>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</si>
  <si>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</si>
  <si>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</si>
  <si>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</si>
  <si>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</si>
  <si>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</si>
  <si>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</si>
  <si>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</si>
  <si>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</si>
  <si>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</si>
  <si>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</si>
  <si>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</si>
  <si>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</si>
  <si>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</si>
  <si>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</si>
  <si>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</si>
  <si>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</si>
  <si>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</si>
  <si>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</si>
  <si>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</si>
  <si>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</si>
  <si>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</si>
  <si>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</si>
  <si>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</si>
  <si>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</si>
  <si>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</si>
  <si>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</si>
  <si>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</si>
  <si>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</si>
  <si>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</si>
  <si>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</si>
  <si>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</si>
  <si>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</si>
  <si>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</si>
  <si>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</si>
  <si>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</si>
  <si>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</si>
  <si>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</si>
  <si>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</si>
  <si>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</si>
  <si>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</si>
  <si>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</si>
  <si>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</si>
  <si>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</si>
  <si>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</si>
  <si>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</si>
  <si>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</si>
  <si>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</si>
  <si>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</si>
  <si>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</si>
  <si>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</si>
  <si>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</si>
  <si>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</si>
  <si>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</si>
  <si>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</si>
  <si>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</si>
  <si>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</si>
  <si>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</si>
  <si>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</si>
  <si>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</si>
  <si>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</si>
  <si>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</si>
  <si>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</si>
  <si>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</si>
  <si>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</si>
  <si>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</si>
  <si>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</si>
  <si>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</si>
  <si>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</si>
  <si>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</si>
  <si>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</si>
  <si>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</si>
  <si>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</si>
  <si>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</si>
  <si>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</si>
  <si>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</si>
  <si>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</si>
  <si>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</si>
  <si>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</si>
  <si>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</si>
  <si>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</si>
  <si>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</si>
  <si>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</si>
  <si>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</si>
  <si>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</si>
  <si>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</si>
  <si>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</si>
  <si>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</si>
  <si>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</si>
  <si>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</si>
  <si>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</si>
  <si>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</si>
  <si>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</si>
  <si>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</si>
  <si>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</si>
  <si>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</si>
  <si>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</si>
  <si>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</si>
  <si>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</si>
  <si>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</si>
  <si>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</si>
  <si>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</si>
  <si>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</si>
  <si>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</si>
  <si>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</si>
  <si>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</si>
  <si>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</si>
  <si>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</si>
  <si>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</si>
  <si>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</si>
  <si>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</si>
  <si>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</si>
  <si>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</si>
  <si>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</si>
  <si>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</si>
  <si>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</si>
  <si>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</si>
  <si>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</si>
  <si>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</si>
  <si>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</si>
  <si>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</si>
  <si>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</si>
  <si>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</si>
  <si>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</si>
  <si>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</si>
  <si>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</si>
  <si>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</si>
  <si>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</si>
  <si>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</si>
  <si>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</si>
  <si>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</si>
  <si>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</si>
  <si>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</si>
  <si>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</si>
  <si>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</si>
  <si>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</si>
  <si>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</si>
  <si>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</si>
  <si>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</si>
  <si>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</si>
  <si>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</si>
  <si>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</si>
  <si>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</si>
  <si>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</si>
  <si>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</si>
  <si>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</si>
  <si>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</si>
  <si>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</si>
  <si>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</si>
  <si>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</si>
  <si>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</si>
  <si>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</si>
  <si>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</si>
  <si>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</si>
  <si>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</si>
  <si>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</si>
  <si>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</si>
  <si>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</si>
  <si>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</si>
  <si>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</si>
  <si>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</si>
  <si>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</si>
  <si>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</si>
  <si>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</si>
  <si>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</si>
  <si>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</si>
  <si>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</si>
  <si>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</si>
  <si>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</si>
  <si>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</si>
  <si>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</si>
  <si>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</si>
  <si>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</si>
  <si>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</si>
  <si>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</si>
  <si>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</si>
  <si>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</si>
  <si>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</si>
  <si>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</si>
  <si>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</si>
  <si>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</si>
  <si>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</si>
  <si>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</si>
  <si>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</si>
  <si>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</si>
  <si>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</si>
  <si>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</si>
  <si>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</si>
  <si>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</si>
  <si>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</si>
  <si>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</si>
  <si>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</si>
  <si>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</si>
  <si>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</si>
  <si>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</si>
  <si>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</si>
  <si>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</si>
  <si>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</si>
  <si>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</si>
  <si>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</si>
  <si>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</si>
  <si>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</si>
  <si>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</si>
  <si>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</si>
  <si>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</si>
  <si>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</si>
  <si>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</si>
  <si>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</si>
  <si>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</si>
  <si>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</si>
  <si>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</si>
  <si>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</si>
  <si>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</si>
  <si>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</si>
  <si>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</si>
  <si>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</si>
  <si>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</si>
  <si>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</si>
  <si>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</si>
  <si>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</si>
  <si>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</si>
  <si>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</si>
  <si>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</si>
  <si>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</si>
  <si>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</si>
  <si>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</si>
  <si>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</si>
  <si>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</si>
  <si>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</si>
  <si>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</si>
  <si>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</si>
  <si>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</si>
  <si>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</si>
  <si>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</si>
  <si>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</si>
  <si>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</si>
  <si>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</si>
  <si>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</si>
  <si>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</si>
  <si>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</si>
  <si>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</si>
  <si>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</si>
  <si>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</si>
  <si>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</si>
  <si>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</si>
  <si>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</si>
  <si>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</si>
  <si>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</si>
  <si>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</si>
  <si>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</si>
  <si>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</si>
  <si>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</si>
  <si>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</si>
  <si>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</si>
  <si>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</si>
  <si>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</si>
  <si>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</si>
  <si>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</si>
  <si>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</si>
  <si>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</si>
  <si>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</si>
  <si>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</si>
  <si>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</si>
  <si>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</si>
  <si>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</si>
  <si>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</si>
  <si>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</si>
  <si>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</si>
  <si>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</si>
  <si>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</si>
  <si>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</si>
  <si>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</si>
  <si>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</si>
  <si>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</si>
  <si>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</si>
  <si>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</si>
  <si>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</si>
  <si>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</si>
  <si>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</si>
  <si>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</si>
  <si>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</si>
  <si>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</si>
  <si>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</si>
  <si>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</si>
  <si>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</si>
  <si>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</si>
  <si>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</si>
  <si>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</si>
  <si>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</si>
  <si>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</si>
  <si>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</si>
  <si>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</si>
  <si>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</si>
  <si>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</si>
  <si>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</si>
  <si>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</si>
  <si>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</si>
  <si>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</si>
  <si>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</si>
  <si>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</si>
  <si>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</si>
  <si>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</si>
  <si>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</si>
  <si>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</si>
  <si>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</si>
  <si>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</si>
  <si>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</si>
  <si>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</si>
  <si>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</si>
  <si>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</si>
  <si>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</si>
  <si>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</si>
  <si>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</si>
  <si>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</si>
  <si>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</si>
  <si>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</si>
  <si>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</si>
  <si>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</si>
  <si>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</si>
  <si>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</si>
  <si>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</si>
  <si>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</si>
  <si>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</si>
  <si>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</si>
  <si>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</si>
  <si>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</si>
  <si>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</si>
  <si>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</si>
  <si>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</si>
  <si>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</si>
  <si>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</si>
  <si>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</si>
  <si>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</si>
  <si>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</si>
  <si>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</si>
  <si>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</si>
  <si>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</si>
  <si>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</si>
  <si>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</si>
  <si>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</si>
  <si>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</si>
  <si>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</si>
  <si>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</si>
  <si>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</si>
  <si>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</si>
  <si>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</si>
  <si>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</si>
  <si>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</si>
  <si>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</si>
  <si>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</si>
  <si>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</si>
  <si>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</si>
  <si>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</si>
  <si>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</si>
  <si>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</si>
  <si>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</si>
  <si>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</si>
  <si>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</si>
  <si>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</si>
  <si>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</si>
  <si>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</si>
  <si>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</si>
  <si>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</si>
  <si>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</si>
  <si>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</si>
  <si>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</si>
  <si>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</si>
  <si>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</si>
  <si>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</si>
  <si>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</si>
  <si>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</si>
  <si>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</si>
  <si>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</si>
  <si>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</si>
  <si>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</si>
  <si>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</si>
  <si>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</si>
  <si>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</si>
  <si>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</si>
  <si>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</si>
  <si>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</si>
  <si>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</si>
  <si>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</si>
  <si>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</si>
  <si>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</si>
  <si>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</si>
  <si>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</si>
  <si>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</si>
  <si>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</si>
  <si>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</si>
  <si>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</si>
  <si>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</si>
  <si>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</si>
  <si>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</si>
  <si>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</si>
  <si>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</si>
  <si>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</si>
  <si>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</si>
  <si>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</si>
  <si>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</si>
  <si>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</si>
  <si>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</si>
  <si>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</si>
  <si>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</si>
  <si>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</si>
  <si>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</si>
  <si>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</si>
  <si>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</si>
  <si>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</si>
  <si>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</si>
  <si>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</si>
  <si>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</si>
  <si>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</si>
  <si>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</si>
  <si>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</si>
  <si>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</si>
  <si>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</si>
  <si>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</si>
  <si>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</si>
  <si>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</si>
  <si>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</si>
  <si>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</si>
  <si>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</si>
  <si>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</si>
  <si>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</si>
  <si>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</si>
  <si>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</si>
  <si>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</si>
  <si>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</si>
  <si>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</si>
  <si>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</si>
  <si>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</si>
  <si>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</si>
  <si>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</si>
  <si>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</si>
  <si>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</si>
  <si>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</si>
  <si>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</si>
  <si>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</si>
  <si>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</si>
  <si>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</si>
  <si>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</si>
  <si>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</si>
  <si>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</si>
  <si>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</si>
  <si>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</si>
  <si>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</si>
  <si>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</si>
  <si>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</si>
  <si>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</si>
  <si>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</si>
  <si>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</si>
  <si>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</si>
  <si>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</si>
  <si>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</si>
  <si>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</si>
  <si>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</si>
  <si>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</si>
  <si>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</si>
  <si>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</si>
  <si>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</si>
  <si>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</si>
  <si>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</si>
  <si>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</si>
  <si>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</si>
  <si>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</si>
  <si>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</si>
  <si>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</si>
  <si>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</si>
  <si>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</si>
  <si>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</si>
  <si>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</si>
  <si>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</si>
  <si>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</si>
  <si>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</si>
  <si>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</si>
  <si>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</si>
  <si>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</si>
  <si>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</si>
  <si>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</si>
  <si>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</si>
  <si>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</si>
  <si>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</si>
  <si>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</si>
  <si>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</si>
  <si>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</si>
  <si>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</si>
  <si>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</si>
  <si>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</si>
  <si>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</si>
  <si>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</si>
  <si>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</si>
  <si>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</si>
  <si>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</si>
  <si>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</si>
  <si>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</si>
  <si>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</si>
  <si>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</si>
  <si>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</si>
  <si>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</si>
  <si>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</si>
  <si>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</si>
  <si>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</si>
  <si>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</si>
  <si>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</si>
  <si>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</si>
  <si>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</si>
  <si>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</si>
  <si>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</si>
  <si>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</si>
  <si>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</si>
  <si>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</si>
  <si>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</si>
  <si>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</si>
  <si>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</si>
  <si>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</si>
  <si>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</si>
  <si>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</si>
  <si>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</si>
  <si>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</si>
  <si>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</si>
  <si>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</si>
  <si>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</si>
  <si>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</si>
  <si>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</si>
  <si>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</si>
  <si>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</si>
  <si>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</si>
  <si>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</si>
  <si>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</si>
  <si>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</si>
  <si>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</si>
  <si>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</si>
  <si>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</si>
  <si>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</si>
  <si>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</si>
  <si>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</si>
  <si>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</si>
  <si>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</si>
  <si>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</si>
  <si>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</si>
  <si>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</si>
  <si>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</si>
  <si>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</si>
  <si>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</si>
  <si>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</si>
  <si>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</si>
  <si>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</si>
  <si>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</si>
  <si>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</si>
  <si>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</si>
  <si>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</si>
  <si>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</si>
  <si>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</si>
  <si>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</si>
  <si>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</si>
  <si>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</si>
  <si>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</si>
  <si>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</si>
  <si>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</si>
  <si>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</si>
  <si>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</si>
  <si>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</si>
  <si>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</si>
  <si>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</si>
  <si>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</si>
  <si>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</si>
  <si>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</si>
  <si>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</si>
  <si>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</si>
  <si>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</si>
  <si>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</si>
  <si>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</si>
  <si>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</si>
  <si>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</si>
  <si>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</si>
  <si>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</si>
  <si>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</si>
  <si>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</si>
  <si>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</si>
  <si>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</si>
  <si>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</si>
  <si>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</si>
  <si>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</si>
  <si>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</si>
  <si>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</si>
  <si>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</si>
  <si>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</si>
  <si>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</si>
  <si>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</si>
  <si>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</si>
  <si>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</si>
  <si>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</si>
  <si>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</si>
  <si>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</si>
  <si>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</si>
  <si>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</si>
  <si>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</si>
  <si>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</si>
  <si>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</si>
  <si>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</si>
  <si>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</si>
  <si>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</si>
  <si>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</si>
  <si>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</si>
  <si>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</si>
  <si>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</si>
  <si>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</si>
  <si>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</si>
  <si>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</si>
  <si>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</si>
  <si>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</si>
  <si>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</si>
  <si>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</si>
  <si>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</si>
  <si>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</si>
  <si>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</si>
  <si>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</si>
  <si>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</si>
  <si>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</si>
  <si>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</si>
  <si>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</si>
  <si>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</si>
  <si>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</si>
  <si>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</si>
  <si>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</si>
  <si>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</si>
  <si>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</si>
  <si>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</si>
  <si>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</si>
  <si>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</si>
  <si>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</si>
  <si>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</si>
  <si>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</si>
  <si>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</si>
  <si>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</si>
  <si>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</si>
  <si>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</si>
  <si>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</si>
  <si>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</si>
  <si>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</si>
  <si>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</si>
  <si>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</si>
  <si>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</si>
  <si>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</si>
  <si>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</si>
  <si>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</si>
  <si>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</si>
  <si>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</si>
  <si>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</si>
  <si>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</si>
  <si>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</si>
  <si>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</si>
  <si>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</si>
  <si>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</si>
  <si>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</si>
  <si>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</si>
  <si>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</si>
  <si>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</si>
  <si>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</si>
  <si>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</si>
  <si>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</si>
  <si>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</si>
  <si>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</si>
  <si>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</si>
  <si>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</si>
  <si>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</si>
  <si>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</si>
  <si>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</si>
  <si>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</si>
  <si>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</si>
  <si>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</si>
  <si>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</si>
  <si>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</si>
  <si>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</si>
  <si>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</si>
  <si>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</si>
  <si>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</si>
  <si>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</si>
  <si>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</si>
  <si>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</si>
  <si>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</si>
  <si>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</si>
  <si>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</si>
  <si>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</si>
  <si>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</si>
  <si>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</si>
  <si>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</si>
  <si>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</si>
  <si>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</si>
  <si>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</si>
  <si>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</si>
  <si>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</si>
  <si>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</si>
  <si>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</si>
  <si>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</si>
  <si>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</si>
  <si>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</si>
  <si>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</si>
  <si>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</si>
  <si>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</si>
  <si>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</si>
  <si>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</si>
  <si>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</si>
  <si>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</si>
  <si>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</si>
  <si>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</si>
  <si>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</si>
  <si>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</si>
  <si>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</si>
  <si>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</si>
  <si>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</si>
  <si>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</si>
  <si>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</si>
  <si>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</si>
  <si>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</si>
  <si>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</si>
  <si>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</si>
  <si>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</si>
  <si>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</si>
  <si>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</si>
  <si>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</si>
  <si>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</si>
  <si>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</si>
  <si>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</si>
  <si>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</si>
  <si>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</si>
  <si>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</si>
  <si>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</si>
  <si>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</si>
  <si>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</si>
  <si>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</si>
  <si>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</si>
  <si>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</si>
  <si>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</si>
  <si>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</si>
  <si>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</si>
  <si>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</si>
  <si>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</si>
  <si>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</si>
  <si>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</si>
  <si>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</si>
  <si>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</si>
  <si>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</si>
  <si>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</si>
  <si>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</si>
  <si>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</si>
  <si>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</si>
  <si>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</si>
  <si>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</si>
  <si>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</si>
  <si>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</si>
  <si>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</si>
  <si>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</si>
  <si>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</si>
  <si>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</si>
  <si>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</si>
  <si>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</si>
  <si>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</si>
  <si>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</si>
  <si>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</si>
  <si>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</si>
  <si>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</si>
  <si>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</si>
  <si>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</si>
  <si>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</si>
  <si>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</si>
  <si>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</si>
  <si>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</si>
  <si>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</si>
  <si>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</si>
  <si>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</si>
  <si>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</si>
  <si>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</si>
  <si>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</si>
  <si>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</si>
  <si>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</si>
  <si>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</si>
  <si>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</si>
  <si>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</si>
  <si>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</si>
  <si>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</si>
  <si>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</si>
  <si>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</si>
  <si>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</si>
  <si>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</si>
  <si>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</si>
  <si>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</si>
  <si>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</si>
  <si>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</si>
  <si>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</si>
  <si>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</si>
  <si>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</si>
  <si>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</si>
  <si>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</si>
  <si>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</si>
  <si>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</si>
  <si>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</si>
  <si>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</si>
  <si>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</si>
  <si>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</si>
  <si>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</si>
  <si>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</si>
  <si>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</si>
  <si>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</si>
  <si>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</si>
  <si>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</si>
  <si>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</si>
  <si>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</si>
  <si>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</si>
  <si>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</si>
  <si>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</si>
  <si>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</si>
  <si>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</si>
  <si>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</si>
  <si>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</si>
  <si>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</si>
  <si>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</si>
  <si>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</si>
  <si>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</si>
  <si>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</si>
  <si>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</si>
  <si>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</si>
  <si>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</si>
  <si>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</si>
  <si>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</si>
  <si>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</si>
  <si>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</si>
  <si>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</si>
  <si>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</si>
  <si>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</si>
  <si>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</si>
  <si>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</si>
  <si>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</si>
  <si>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</si>
  <si>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</si>
  <si>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</si>
  <si>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</si>
  <si>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</si>
  <si>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</si>
  <si>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</si>
  <si>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</si>
  <si>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</si>
  <si>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</si>
  <si>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</si>
  <si>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</si>
  <si>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</si>
  <si>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</si>
  <si>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</si>
  <si>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</si>
  <si>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</si>
  <si>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</si>
  <si>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</si>
  <si>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</si>
  <si>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</si>
  <si>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</si>
  <si>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</si>
  <si>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</si>
  <si>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</si>
  <si>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</si>
  <si>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</si>
  <si>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</si>
  <si>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</si>
  <si>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</si>
  <si>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</si>
  <si>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</si>
  <si>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</si>
  <si>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</si>
  <si>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</si>
  <si>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</si>
  <si>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</si>
  <si>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</si>
  <si>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</si>
  <si>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</si>
  <si>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</si>
  <si>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</si>
  <si>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</si>
  <si>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</si>
  <si>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</si>
  <si>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</si>
  <si>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</si>
  <si>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</si>
  <si>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</si>
  <si>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</si>
  <si>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</si>
  <si>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</si>
  <si>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</si>
  <si>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</si>
  <si>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</si>
  <si>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</si>
  <si>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</si>
  <si>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</si>
  <si>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</si>
  <si>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</si>
  <si>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</si>
  <si>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</si>
  <si>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</si>
  <si>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</si>
  <si>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</si>
  <si>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</si>
  <si>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</si>
  <si>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</si>
  <si>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</si>
  <si>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</si>
  <si>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</si>
  <si>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</si>
  <si>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</si>
  <si>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</si>
  <si>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</si>
  <si>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</si>
  <si>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</si>
  <si>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</si>
  <si>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</si>
  <si>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</si>
  <si>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</si>
  <si>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</si>
  <si>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</si>
  <si>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</si>
  <si>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</si>
  <si>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</si>
  <si>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</si>
  <si>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</si>
  <si>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</si>
  <si>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</si>
  <si>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</si>
  <si>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</si>
  <si>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</si>
  <si>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</si>
  <si>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</si>
  <si>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</si>
  <si>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</si>
  <si>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</si>
  <si>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</si>
  <si>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</si>
  <si>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</si>
  <si>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</si>
  <si>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</si>
  <si>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</si>
  <si>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</si>
  <si>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</si>
  <si>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</si>
  <si>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</si>
  <si>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</si>
  <si>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</si>
  <si>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</si>
  <si>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</si>
  <si>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</si>
  <si>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</si>
  <si>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</si>
  <si>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</si>
  <si>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</si>
  <si>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</si>
  <si>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</si>
  <si>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</si>
  <si>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</si>
  <si>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</si>
  <si>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</si>
  <si>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</si>
  <si>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</si>
  <si>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</si>
  <si>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</si>
  <si>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</si>
  <si>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</si>
  <si>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</si>
  <si>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</si>
  <si>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</si>
  <si>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</si>
  <si>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</si>
  <si>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</si>
  <si>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</si>
  <si>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</si>
  <si>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</si>
  <si>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</si>
  <si>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</si>
  <si>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</si>
  <si>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</si>
  <si>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</si>
  <si>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</si>
  <si>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</si>
  <si>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</si>
  <si>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</si>
  <si>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</si>
  <si>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</si>
  <si>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</si>
  <si>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</si>
  <si>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</si>
  <si>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</si>
  <si>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</si>
  <si>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</si>
  <si>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</si>
  <si>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</si>
  <si>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</si>
  <si>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</si>
  <si>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</si>
  <si>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</si>
  <si>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</si>
  <si>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</si>
  <si>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</si>
  <si>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</si>
  <si>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</si>
  <si>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</si>
  <si>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</si>
  <si>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</si>
  <si>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</si>
  <si>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</si>
  <si>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</si>
  <si>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</si>
  <si>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</si>
  <si>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</si>
  <si>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</si>
  <si>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</si>
  <si>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</si>
  <si>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</si>
  <si>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</si>
  <si>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</si>
  <si>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</si>
  <si>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</si>
  <si>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</si>
  <si>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</si>
  <si>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</si>
  <si>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</si>
  <si>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</si>
  <si>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</si>
  <si>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</si>
  <si>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</si>
  <si>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</si>
  <si>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</si>
  <si>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</si>
  <si>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</si>
  <si>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</si>
  <si>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</si>
  <si>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</si>
  <si>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</si>
  <si>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</si>
  <si>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</si>
  <si>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</si>
  <si>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</si>
  <si>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</si>
  <si>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</si>
  <si>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</si>
  <si>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</si>
  <si>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</si>
  <si>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</si>
  <si>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</si>
  <si>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</si>
  <si>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</si>
  <si>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</si>
  <si>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</si>
  <si>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</si>
  <si>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</si>
  <si>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</si>
  <si>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</si>
  <si>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</si>
  <si>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</si>
  <si>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</si>
  <si>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</si>
  <si>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</si>
  <si>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</si>
  <si>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</si>
  <si>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</si>
  <si>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</si>
  <si>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</si>
  <si>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</si>
  <si>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</si>
  <si>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</si>
  <si>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</si>
  <si>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</si>
  <si>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</si>
  <si>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</si>
  <si>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</si>
  <si>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</si>
  <si>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</si>
  <si>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</si>
  <si>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</si>
  <si>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</si>
  <si>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</si>
  <si>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</si>
  <si>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</si>
  <si>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</si>
  <si>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</si>
  <si>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</si>
  <si>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</si>
  <si>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</si>
  <si>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</si>
  <si>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</si>
  <si>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</si>
  <si>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</si>
  <si>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</si>
  <si>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</si>
  <si>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</si>
  <si>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</si>
  <si>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</si>
  <si>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</si>
  <si>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</si>
  <si>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</si>
  <si>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</si>
  <si>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</si>
  <si>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</si>
  <si>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</si>
  <si>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</si>
  <si>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</si>
  <si>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</si>
  <si>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</si>
  <si>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</si>
  <si>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</si>
  <si>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</si>
  <si>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</si>
  <si>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</si>
  <si>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</si>
  <si>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</si>
  <si>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</si>
  <si>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</si>
  <si>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</si>
  <si>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</si>
  <si>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</si>
  <si>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</si>
  <si>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</si>
  <si>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</si>
  <si>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</si>
  <si>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</si>
  <si>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</si>
  <si>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</si>
  <si>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</si>
  <si>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</si>
  <si>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</si>
  <si>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</si>
  <si>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</si>
  <si>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</si>
  <si>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</si>
  <si>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</si>
  <si>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</si>
  <si>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</si>
  <si>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</si>
  <si>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</si>
  <si>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</si>
  <si>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</si>
  <si>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</si>
  <si>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</si>
  <si>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</si>
  <si>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</si>
  <si>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</si>
  <si>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</si>
  <si>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</si>
  <si>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</si>
  <si>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</si>
  <si>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</si>
  <si>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</si>
  <si>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</si>
  <si>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</si>
  <si>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</si>
  <si>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</si>
  <si>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</si>
  <si>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</si>
  <si>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</si>
  <si>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</si>
  <si>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</si>
  <si>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</si>
  <si>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</si>
  <si>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</si>
  <si>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</si>
  <si>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</si>
  <si>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</si>
  <si>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</si>
  <si>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</si>
  <si>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</si>
  <si>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</si>
  <si>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</si>
  <si>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</si>
  <si>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</si>
  <si>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</si>
  <si>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</si>
  <si>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</si>
  <si>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</si>
  <si>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</si>
  <si>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</si>
  <si>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</si>
  <si>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</si>
  <si>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</si>
  <si>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</si>
  <si>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</si>
  <si>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</si>
  <si>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</si>
  <si>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</si>
  <si>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</si>
  <si>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</si>
  <si>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</si>
  <si>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</si>
  <si>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</si>
  <si>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</si>
  <si>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</si>
  <si>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</si>
  <si>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</si>
  <si>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</si>
  <si>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</si>
  <si>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</si>
  <si>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</si>
  <si>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</si>
  <si>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</si>
  <si>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</si>
  <si>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</si>
  <si>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</si>
  <si>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</si>
  <si>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</si>
  <si>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</si>
  <si>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</si>
  <si>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</si>
  <si>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</si>
  <si>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</si>
  <si>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</si>
  <si>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</si>
  <si>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</si>
  <si>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</si>
  <si>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</si>
  <si>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</si>
  <si>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</si>
  <si>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</si>
  <si>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</si>
  <si>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</si>
  <si>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</si>
  <si>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</si>
  <si>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</si>
  <si>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</si>
  <si>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</si>
  <si>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</si>
  <si>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</si>
  <si>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</si>
  <si>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</si>
  <si>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</si>
  <si>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</si>
  <si>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</si>
  <si>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</si>
  <si>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</si>
  <si>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</si>
  <si>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</si>
  <si>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</si>
  <si>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</si>
  <si>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</si>
  <si>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</si>
  <si>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</si>
  <si>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</si>
  <si>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</si>
  <si>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</si>
  <si>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</si>
  <si>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</si>
  <si>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</si>
  <si>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</si>
  <si>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</si>
  <si>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</si>
  <si>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</si>
  <si>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</si>
  <si>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</si>
  <si>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</si>
  <si>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</si>
  <si>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</si>
  <si>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</si>
  <si>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</si>
  <si>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</si>
  <si>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</si>
  <si>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</si>
  <si>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</si>
  <si>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</si>
  <si>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</si>
  <si>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</si>
  <si>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</si>
  <si>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</si>
  <si>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</si>
  <si>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</si>
  <si>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</si>
  <si>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</si>
  <si>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</si>
  <si>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</si>
  <si>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</si>
  <si>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</si>
  <si>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</si>
  <si>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</si>
  <si>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</si>
  <si>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</si>
  <si>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</si>
  <si>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</si>
  <si>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</si>
  <si>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</si>
  <si>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</si>
  <si>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</si>
  <si>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</si>
  <si>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</si>
  <si>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</si>
  <si>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</si>
  <si>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</si>
  <si>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</si>
  <si>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</si>
  <si>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</si>
  <si>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</si>
  <si>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</si>
  <si>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</si>
  <si>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</si>
  <si>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</si>
  <si>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</si>
  <si>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</si>
  <si>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</si>
  <si>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</si>
  <si>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</si>
  <si>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</si>
  <si>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</si>
  <si>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</si>
  <si>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</si>
  <si>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</si>
  <si>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</si>
  <si>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</si>
  <si>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</si>
  <si>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</si>
  <si>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</si>
  <si>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</si>
  <si>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</si>
  <si>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</si>
  <si>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</si>
  <si>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</si>
  <si>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</si>
  <si>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</si>
  <si>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</si>
  <si>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</si>
  <si>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</si>
  <si>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</si>
  <si>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</si>
  <si>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</si>
  <si>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</si>
  <si>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</si>
  <si>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</si>
  <si>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</si>
  <si>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</si>
  <si>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</si>
  <si>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</si>
  <si>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</si>
  <si>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</si>
  <si>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</si>
  <si>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</si>
  <si>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</si>
  <si>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</si>
  <si>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</si>
  <si>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</si>
  <si>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</si>
  <si>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</si>
  <si>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</si>
  <si>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</si>
  <si>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</si>
  <si>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</si>
  <si>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</si>
  <si>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</si>
  <si>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</si>
  <si>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</si>
  <si>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</si>
  <si>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</si>
  <si>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</si>
  <si>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</si>
  <si>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</si>
  <si>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</si>
  <si>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</si>
  <si>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</si>
  <si>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</si>
  <si>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</si>
  <si>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</si>
  <si>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</si>
  <si>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</si>
  <si>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</si>
  <si>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</si>
  <si>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</si>
  <si>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</si>
  <si>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</si>
  <si>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</si>
  <si>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</si>
  <si>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</si>
  <si>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</si>
  <si>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</si>
  <si>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</si>
  <si>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</si>
  <si>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</si>
  <si>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</si>
  <si>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</si>
  <si>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</si>
  <si>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</si>
  <si>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</si>
  <si>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</si>
  <si>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</si>
  <si>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</si>
  <si>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</si>
  <si>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</si>
  <si>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</si>
  <si>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</si>
  <si>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</si>
  <si>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</si>
  <si>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</si>
  <si>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</si>
  <si>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</si>
  <si>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</si>
  <si>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</si>
  <si>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</si>
  <si>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</si>
  <si>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</si>
  <si>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</si>
  <si>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</si>
  <si>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</si>
  <si>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</si>
  <si>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</si>
  <si>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</si>
  <si>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</si>
  <si>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</si>
  <si>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</si>
  <si>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</si>
  <si>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</si>
  <si>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</si>
  <si>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</si>
  <si>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</si>
  <si>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</si>
  <si>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</si>
  <si>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</si>
  <si>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</si>
  <si>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</si>
  <si>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</si>
  <si>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</si>
  <si>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</si>
  <si>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</si>
  <si>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</si>
  <si>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</si>
  <si>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</si>
  <si>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</si>
  <si>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</si>
  <si>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</si>
  <si>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</si>
  <si>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</si>
  <si>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</si>
  <si>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</si>
  <si>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</si>
  <si>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</si>
  <si>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</si>
  <si>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</si>
  <si>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</si>
  <si>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</si>
  <si>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</si>
  <si>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</si>
  <si>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</si>
  <si>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</si>
  <si>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</si>
  <si>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</si>
  <si>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</si>
  <si>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</si>
  <si>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</si>
  <si>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</si>
  <si>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</si>
  <si>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</si>
  <si>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</si>
  <si>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</si>
  <si>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</si>
  <si>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</si>
  <si>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</si>
  <si>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</si>
  <si>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</si>
  <si>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</si>
  <si>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</si>
  <si>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</si>
  <si>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</si>
  <si>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</si>
  <si>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</si>
  <si>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</si>
  <si>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</si>
  <si>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</si>
  <si>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</si>
  <si>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</si>
  <si>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</si>
  <si>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</si>
  <si>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</si>
  <si>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</si>
  <si>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</si>
  <si>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</si>
  <si>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</si>
  <si>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</si>
  <si>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</si>
  <si>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</si>
  <si>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</si>
  <si>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</si>
  <si>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</si>
  <si>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</si>
  <si>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</si>
  <si>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</si>
  <si>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</si>
  <si>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</si>
  <si>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</si>
  <si>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</si>
  <si>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</si>
  <si>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</si>
  <si>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</si>
  <si>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</si>
  <si>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</si>
  <si>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</si>
  <si>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</si>
  <si>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</si>
  <si>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</si>
  <si>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</si>
  <si>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</si>
  <si>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</si>
  <si>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</si>
  <si>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</si>
  <si>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</si>
  <si>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</si>
  <si>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</si>
  <si>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</si>
  <si>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</si>
  <si>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</si>
  <si>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</si>
  <si>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</si>
  <si>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</si>
  <si>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</si>
  <si>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</si>
  <si>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</si>
  <si>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</si>
  <si>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</si>
  <si>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</si>
  <si>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</si>
  <si>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</si>
  <si>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</si>
  <si>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</si>
  <si>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</si>
  <si>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</si>
  <si>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</si>
  <si>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</si>
  <si>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</si>
  <si>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</si>
  <si>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</si>
  <si>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</si>
  <si>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</si>
  <si>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</si>
  <si>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</si>
  <si>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</si>
  <si>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</si>
  <si>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</si>
  <si>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</si>
  <si>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</si>
  <si>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</si>
  <si>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</si>
  <si>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</si>
  <si>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</si>
  <si>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</si>
  <si>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</si>
  <si>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</si>
  <si>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</si>
  <si>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</si>
  <si>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</si>
  <si>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</si>
  <si>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</si>
  <si>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</si>
  <si>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</si>
  <si>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</si>
  <si>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</si>
  <si>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</si>
  <si>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</si>
  <si>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</si>
  <si>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</si>
  <si>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</si>
  <si>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</si>
  <si>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</si>
  <si>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</si>
  <si>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</si>
  <si>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</si>
  <si>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</si>
  <si>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</si>
  <si>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</si>
  <si>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</si>
  <si>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</si>
  <si>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</si>
  <si>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</si>
  <si>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</si>
  <si>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</si>
  <si>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</si>
  <si>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</si>
  <si>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</si>
  <si>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</si>
  <si>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</si>
  <si>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</si>
  <si>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</si>
  <si>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</si>
  <si>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</si>
  <si>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</si>
  <si>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</si>
  <si>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</si>
  <si>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</si>
  <si>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</si>
  <si>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</si>
  <si>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</si>
  <si>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</si>
  <si>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</si>
  <si>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</si>
  <si>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</si>
  <si>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</si>
  <si>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</si>
  <si>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</si>
  <si>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</si>
  <si>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</si>
  <si>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</si>
  <si>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</si>
  <si>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</si>
  <si>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</si>
  <si>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</si>
  <si>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</si>
  <si>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</si>
  <si>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</si>
  <si>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</si>
  <si>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</si>
  <si>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</si>
  <si>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</si>
  <si>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</si>
  <si>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</si>
  <si>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</si>
  <si>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</si>
  <si>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</si>
  <si>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</si>
  <si>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</si>
  <si>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</si>
  <si>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</si>
  <si>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</si>
  <si>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</si>
  <si>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</si>
  <si>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</si>
  <si>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</si>
  <si>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</si>
  <si>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</si>
  <si>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</si>
  <si>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</si>
  <si>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</si>
  <si>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</si>
  <si>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</si>
  <si>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</si>
  <si>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</si>
  <si>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</si>
  <si>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</si>
  <si>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</si>
  <si>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</si>
  <si>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</si>
  <si>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</si>
  <si>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</si>
  <si>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</si>
  <si>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</si>
  <si>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</si>
  <si>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</si>
  <si>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</si>
  <si>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</si>
  <si>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</si>
  <si>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</si>
  <si>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</si>
  <si>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</si>
  <si>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</si>
  <si>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</si>
  <si>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</si>
  <si>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</si>
  <si>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</si>
  <si>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</si>
  <si>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</si>
  <si>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</si>
  <si>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</si>
  <si>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</si>
  <si>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</si>
  <si>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</si>
  <si>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</si>
  <si>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</si>
  <si>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</si>
  <si>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</si>
  <si>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</si>
  <si>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</si>
  <si>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</si>
  <si>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</si>
  <si>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</si>
  <si>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</si>
  <si>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</si>
  <si>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</si>
  <si>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</si>
  <si>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</si>
  <si>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</si>
  <si>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</si>
  <si>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</si>
  <si>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</si>
  <si>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</si>
  <si>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</si>
  <si>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</si>
  <si>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</si>
  <si>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</si>
  <si>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</si>
  <si>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</si>
  <si>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</si>
  <si>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</si>
  <si>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</si>
  <si>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</si>
  <si>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</si>
  <si>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</si>
  <si>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</si>
  <si>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</si>
  <si>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</si>
  <si>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</si>
  <si>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</si>
  <si>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</si>
  <si>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</si>
  <si>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</si>
  <si>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</si>
  <si>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</si>
  <si>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</si>
  <si>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</si>
  <si>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</si>
  <si>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</si>
  <si>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</si>
  <si>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</si>
  <si>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</si>
  <si>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</si>
  <si>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</si>
  <si>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</si>
  <si>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</si>
  <si>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</si>
  <si>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</si>
  <si>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</si>
  <si>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</si>
  <si>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</si>
  <si>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</si>
  <si>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</si>
  <si>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</si>
  <si>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</si>
  <si>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</si>
  <si>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</si>
  <si>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</si>
  <si>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</si>
  <si>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</si>
  <si>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</si>
  <si>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</si>
  <si>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</si>
  <si>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</si>
  <si>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</si>
  <si>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</si>
  <si>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</si>
  <si>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</si>
  <si>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</si>
  <si>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</si>
  <si>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</si>
  <si>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</si>
  <si>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</si>
  <si>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</si>
  <si>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</si>
  <si>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</si>
  <si>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</si>
  <si>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</si>
  <si>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</si>
  <si>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</si>
  <si>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</si>
  <si>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</si>
  <si>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</si>
  <si>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</si>
  <si>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</si>
  <si>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</si>
  <si>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</si>
  <si>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</si>
  <si>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</si>
  <si>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</si>
  <si>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</si>
  <si>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</si>
  <si>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</si>
  <si>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</si>
  <si>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</si>
  <si>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</si>
  <si>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</si>
  <si>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</si>
  <si>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</si>
  <si>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</si>
  <si>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</si>
  <si>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</si>
  <si>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</si>
  <si>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</si>
  <si>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</si>
  <si>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</si>
  <si>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</si>
  <si>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</si>
  <si>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</si>
  <si>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</si>
  <si>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</si>
  <si>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</si>
  <si>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</si>
  <si>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</si>
  <si>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</si>
  <si>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</si>
  <si>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</si>
  <si>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</si>
  <si>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</si>
  <si>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</si>
  <si>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</si>
  <si>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</si>
  <si>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</si>
  <si>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</si>
  <si>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</si>
  <si>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</si>
  <si>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</si>
  <si>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</si>
  <si>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</si>
  <si>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</si>
  <si>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</si>
  <si>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</si>
  <si>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</si>
  <si>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</si>
  <si>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</si>
  <si>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</si>
  <si>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</si>
  <si>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</si>
  <si>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</si>
  <si>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</si>
  <si>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</si>
  <si>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</si>
  <si>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</si>
  <si>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</si>
  <si>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</si>
  <si>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</si>
  <si>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</si>
  <si>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</si>
  <si>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</si>
  <si>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</si>
  <si>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</si>
  <si>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</si>
  <si>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</si>
  <si>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</si>
  <si>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</si>
  <si>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</si>
  <si>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</si>
  <si>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</si>
  <si>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</si>
  <si>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</si>
  <si>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</si>
  <si>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</si>
  <si>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</si>
  <si>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</si>
  <si>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</si>
  <si>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</si>
  <si>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</si>
  <si>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</si>
  <si>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</si>
  <si>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</si>
  <si>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</si>
  <si>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</si>
  <si>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</si>
  <si>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</si>
  <si>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</si>
  <si>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</si>
  <si>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</si>
  <si>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</si>
  <si>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</si>
  <si>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</si>
  <si>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</si>
  <si>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</si>
  <si>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</si>
  <si>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</si>
  <si>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</si>
  <si>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</si>
  <si>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</si>
  <si>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</si>
  <si>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</si>
  <si>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</si>
  <si>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</si>
  <si>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</si>
  <si>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</si>
  <si>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</si>
  <si>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</si>
  <si>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</si>
  <si>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</si>
  <si>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</si>
  <si>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</si>
  <si>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</si>
  <si>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</si>
  <si>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</si>
  <si>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</si>
  <si>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</si>
  <si>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</si>
  <si>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</si>
  <si>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</si>
  <si>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</si>
  <si>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</si>
  <si>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</si>
  <si>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</si>
  <si>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</si>
  <si>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</si>
  <si>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</si>
  <si>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</si>
  <si>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</si>
  <si>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</si>
  <si>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</si>
  <si>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</si>
  <si>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</si>
  <si>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</si>
  <si>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</si>
  <si>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</si>
  <si>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</si>
  <si>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</si>
  <si>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</si>
  <si>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</si>
  <si>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</si>
  <si>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</si>
  <si>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</si>
  <si>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</si>
  <si>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</si>
  <si>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</si>
  <si>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</si>
  <si>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</si>
  <si>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</si>
  <si>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</si>
  <si>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</si>
  <si>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</si>
  <si>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</si>
  <si>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</si>
  <si>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</si>
  <si>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</si>
  <si>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</si>
  <si>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</si>
  <si>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</si>
  <si>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</si>
  <si>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</si>
  <si>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</si>
  <si>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</si>
  <si>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</si>
  <si>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</si>
  <si>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</si>
  <si>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</si>
  <si>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</si>
  <si>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</si>
  <si>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</si>
  <si>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</si>
  <si>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</si>
  <si>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</si>
  <si>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</si>
  <si>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</si>
  <si>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</si>
  <si>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</si>
  <si>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</si>
  <si>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</si>
  <si>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</si>
  <si>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</si>
  <si>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</si>
  <si>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</si>
  <si>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</si>
  <si>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</si>
  <si>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</si>
  <si>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</si>
  <si>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</si>
  <si>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</si>
  <si>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</si>
  <si>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</si>
  <si>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</si>
  <si>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</si>
  <si>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</si>
  <si>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</si>
  <si>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</si>
  <si>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</si>
  <si>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</si>
  <si>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</si>
  <si>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</si>
  <si>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</si>
  <si>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</si>
  <si>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</si>
  <si>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</si>
  <si>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</si>
  <si>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</si>
  <si>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</si>
  <si>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</si>
  <si>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</si>
  <si>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</si>
  <si>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</si>
  <si>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</si>
  <si>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</si>
  <si>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</si>
  <si>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</si>
  <si>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</si>
  <si>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</si>
  <si>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</si>
  <si>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</si>
  <si>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</si>
  <si>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</si>
  <si>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</si>
  <si>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</si>
  <si>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</si>
  <si>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</si>
  <si>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</si>
  <si>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</si>
  <si>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</si>
  <si>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</si>
  <si>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</si>
  <si>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</si>
  <si>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</si>
  <si>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</si>
  <si>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</si>
  <si>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</si>
  <si>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</si>
  <si>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</si>
  <si>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</si>
  <si>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</si>
  <si>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</si>
  <si>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</si>
  <si>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</si>
  <si>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</si>
  <si>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</si>
  <si>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</si>
  <si>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</si>
  <si>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</si>
  <si>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</si>
  <si>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</si>
  <si>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</si>
  <si>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</si>
  <si>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</si>
  <si>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</si>
  <si>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</si>
  <si>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</si>
  <si>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</si>
  <si>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</si>
  <si>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</si>
  <si>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</si>
  <si>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</si>
  <si>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</si>
  <si>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</si>
  <si>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</si>
  <si>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</si>
  <si>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</si>
  <si>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</si>
  <si>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</si>
  <si>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</si>
  <si>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</si>
  <si>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</si>
  <si>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</si>
  <si>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</si>
  <si>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</si>
  <si>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</si>
  <si>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</si>
  <si>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</si>
  <si>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</si>
  <si>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</si>
  <si>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</si>
  <si>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</si>
  <si>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</si>
  <si>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</si>
  <si>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</si>
  <si>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</si>
  <si>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</si>
  <si>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</si>
  <si>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</si>
  <si>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</si>
  <si>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</si>
  <si>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</si>
  <si>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</si>
  <si>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</si>
  <si>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</si>
  <si>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</si>
  <si>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</si>
  <si>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</si>
  <si>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</si>
  <si>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</si>
  <si>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</si>
  <si>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</si>
  <si>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</si>
  <si>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</si>
  <si>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</si>
  <si>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</si>
  <si>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</si>
  <si>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</si>
  <si>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</si>
  <si>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</si>
  <si>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</si>
  <si>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</si>
  <si>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</si>
  <si>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</si>
  <si>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</si>
  <si>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</si>
  <si>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</si>
  <si>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</si>
  <si>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</si>
  <si>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</si>
  <si>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</si>
  <si>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</si>
  <si>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</si>
  <si>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</si>
  <si>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</si>
  <si>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</si>
  <si>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</si>
  <si>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</si>
  <si>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</si>
  <si>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</si>
  <si>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</si>
  <si>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</si>
  <si>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</si>
  <si>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</si>
  <si>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</si>
  <si>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</si>
  <si>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</si>
  <si>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</si>
  <si>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</si>
  <si>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</si>
  <si>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</si>
  <si>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</si>
  <si>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</si>
  <si>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</si>
  <si>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</si>
  <si>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</si>
  <si>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</si>
  <si>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</si>
  <si>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</si>
  <si>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</si>
  <si>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</si>
  <si>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</si>
  <si>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</si>
  <si>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</si>
  <si>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</si>
  <si>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</si>
  <si>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</si>
  <si>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</si>
  <si>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</si>
  <si>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</si>
  <si>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</si>
  <si>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</si>
  <si>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</si>
  <si>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</si>
  <si>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</si>
  <si>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</si>
  <si>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</si>
  <si>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</si>
  <si>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</si>
  <si>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</si>
  <si>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</si>
  <si>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</si>
  <si>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</si>
  <si>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</si>
  <si>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</si>
  <si>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</si>
  <si>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</si>
  <si>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</si>
  <si>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</si>
  <si>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</si>
  <si>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</si>
  <si>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</si>
  <si>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</si>
  <si>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</si>
  <si>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</si>
  <si>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</si>
  <si>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</si>
  <si>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</si>
  <si>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</si>
  <si>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</si>
  <si>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</si>
  <si>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</si>
  <si>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</si>
  <si>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</si>
  <si>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</si>
  <si>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</si>
  <si>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</si>
  <si>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</si>
  <si>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</si>
  <si>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</si>
  <si>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</si>
  <si>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</si>
  <si>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</si>
  <si>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</si>
  <si>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</si>
  <si>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</si>
  <si>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</si>
  <si>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</si>
  <si>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</si>
  <si>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</si>
  <si>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</si>
  <si>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</si>
  <si>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</si>
  <si>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</si>
  <si>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</si>
  <si>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</si>
  <si>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</si>
  <si>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</si>
  <si>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</si>
  <si>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</si>
  <si>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</si>
  <si>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</si>
  <si>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</si>
  <si>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</si>
  <si>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</si>
  <si>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</si>
  <si>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</si>
  <si>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</si>
  <si>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</si>
  <si>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</si>
  <si>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</si>
  <si>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</si>
  <si>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</si>
  <si>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</si>
  <si>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</si>
  <si>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</si>
  <si>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</si>
  <si>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</si>
  <si>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</si>
  <si>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</si>
  <si>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</si>
  <si>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</si>
  <si>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</si>
  <si>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</si>
  <si>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</si>
  <si>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</si>
  <si>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</si>
  <si>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</si>
  <si>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</si>
  <si>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</si>
  <si>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</si>
  <si>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</si>
  <si>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</si>
  <si>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</si>
  <si>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</si>
  <si>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</si>
  <si>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</si>
  <si>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</si>
  <si>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</si>
  <si>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</si>
  <si>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</si>
  <si>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</si>
  <si>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</si>
  <si>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</si>
  <si>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</si>
  <si>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</si>
  <si>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</si>
  <si>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</si>
  <si>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</si>
  <si>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</si>
  <si>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</si>
  <si>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</si>
  <si>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</si>
  <si>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</si>
  <si>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</si>
  <si>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</si>
  <si>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</si>
  <si>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</si>
  <si>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</si>
  <si>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</si>
  <si>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</si>
  <si>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</si>
  <si>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</si>
  <si>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</si>
  <si>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</si>
  <si>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</si>
  <si>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</si>
  <si>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</si>
  <si>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</si>
  <si>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</si>
  <si>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</si>
  <si>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</si>
  <si>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</si>
  <si>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</si>
  <si>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</si>
  <si>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</si>
  <si>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</si>
  <si>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</si>
  <si>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</si>
  <si>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</si>
  <si>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</si>
  <si>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</si>
  <si>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</si>
  <si>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</si>
  <si>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</si>
  <si>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</si>
  <si>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</si>
  <si>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</si>
  <si>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</si>
  <si>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</si>
  <si>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</si>
  <si>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</si>
  <si>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</si>
  <si>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</si>
  <si>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</si>
  <si>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</si>
  <si>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</si>
  <si>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</si>
  <si>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</si>
  <si>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</si>
  <si>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</si>
  <si>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</si>
  <si>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</si>
  <si>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</si>
  <si>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</si>
  <si>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</si>
  <si>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</si>
  <si>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</si>
  <si>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</si>
  <si>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</si>
  <si>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</si>
  <si>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</si>
  <si>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</si>
  <si>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</si>
  <si>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</si>
  <si>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</si>
  <si>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</si>
  <si>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</si>
  <si>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</si>
  <si>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</si>
  <si>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</si>
  <si>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</si>
  <si>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</si>
  <si>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</si>
  <si>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</si>
  <si>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</si>
  <si>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</si>
  <si>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</si>
  <si>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</si>
  <si>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</si>
  <si>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</si>
  <si>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</si>
  <si>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</si>
  <si>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</si>
  <si>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</si>
  <si>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</si>
  <si>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</si>
  <si>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</si>
  <si>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</si>
  <si>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</si>
  <si>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</si>
  <si>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</si>
  <si>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</si>
  <si>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</si>
  <si>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</si>
  <si>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</si>
  <si>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</si>
  <si>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</si>
  <si>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</si>
  <si>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</si>
  <si>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</si>
  <si>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</si>
  <si>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</si>
  <si>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</si>
  <si>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</si>
  <si>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</si>
  <si>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</si>
  <si>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</si>
  <si>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</si>
  <si>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</si>
  <si>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</si>
  <si>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</si>
  <si>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</si>
  <si>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</si>
  <si>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</si>
  <si>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</si>
  <si>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</si>
  <si>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</si>
  <si>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</si>
  <si>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</si>
  <si>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</si>
  <si>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</si>
  <si>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</si>
  <si>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</si>
  <si>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</si>
  <si>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</si>
  <si>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</si>
  <si>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</si>
  <si>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</si>
  <si>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</si>
  <si>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</si>
  <si>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</si>
  <si>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</si>
  <si>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</si>
  <si>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</si>
  <si>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</si>
  <si>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</si>
  <si>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</si>
  <si>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</si>
  <si>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</si>
  <si>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</si>
  <si>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</si>
  <si>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</si>
  <si>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</si>
  <si>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</si>
  <si>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</si>
  <si>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</si>
  <si>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</si>
  <si>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</si>
  <si>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</si>
  <si>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</si>
  <si>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</si>
  <si>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</si>
  <si>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</si>
  <si>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</si>
  <si>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</si>
  <si>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</si>
  <si>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</si>
  <si>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</si>
  <si>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</si>
  <si>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</si>
  <si>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</si>
  <si>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</si>
  <si>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</si>
  <si>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</si>
  <si>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</si>
  <si>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</si>
  <si>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</si>
  <si>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</si>
  <si>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</si>
  <si>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</si>
  <si>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</si>
  <si>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</si>
  <si>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</si>
  <si>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</si>
  <si>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</si>
  <si>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</si>
  <si>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</si>
  <si>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</si>
  <si>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</si>
  <si>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</si>
  <si>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</si>
  <si>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</si>
  <si>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</si>
  <si>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</si>
  <si>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</si>
  <si>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</si>
  <si>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</si>
  <si>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</si>
  <si>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</si>
  <si>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</si>
  <si>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</si>
  <si>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</si>
  <si>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</si>
  <si>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</si>
  <si>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</si>
  <si>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</si>
  <si>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</si>
  <si>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</si>
  <si>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</si>
  <si>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</si>
  <si>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</si>
  <si>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</si>
  <si>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</si>
  <si>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</si>
  <si>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</si>
  <si>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</si>
  <si>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</si>
  <si>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</si>
  <si>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</si>
  <si>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</si>
  <si>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</si>
  <si>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</si>
  <si>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</si>
  <si>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</si>
  <si>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</si>
  <si>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</si>
  <si>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</si>
  <si>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</si>
  <si>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</si>
  <si>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</si>
  <si>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</si>
  <si>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</si>
  <si>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</si>
  <si>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</si>
  <si>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</si>
  <si>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</si>
  <si>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</si>
  <si>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</si>
  <si>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</si>
  <si>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</si>
  <si>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</si>
  <si>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</si>
  <si>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</si>
  <si>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</si>
  <si>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</si>
  <si>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</si>
  <si>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</si>
  <si>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</si>
  <si>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</si>
  <si>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</si>
  <si>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</si>
  <si>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</si>
  <si>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</si>
  <si>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</si>
  <si>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</si>
  <si>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</si>
  <si>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</si>
  <si>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</si>
  <si>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</si>
  <si>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</si>
  <si>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</si>
  <si>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</si>
  <si>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</si>
  <si>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</si>
  <si>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</si>
  <si>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</si>
  <si>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</si>
  <si>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</si>
  <si>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</si>
  <si>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</si>
  <si>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</si>
  <si>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</si>
  <si>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</si>
  <si>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</si>
  <si>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</si>
  <si>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</si>
  <si>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</si>
  <si>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</si>
  <si>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</si>
  <si>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</si>
  <si>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</si>
  <si>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</si>
  <si>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</si>
  <si>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</si>
  <si>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</si>
  <si>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</si>
  <si>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</si>
  <si>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</si>
  <si>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</si>
  <si>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</si>
  <si>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</si>
  <si>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</si>
  <si>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</si>
  <si>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</si>
  <si>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</si>
  <si>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</si>
  <si>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</si>
  <si>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</si>
  <si>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</si>
  <si>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</si>
  <si>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</si>
  <si>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</si>
  <si>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</si>
  <si>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</si>
  <si>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</si>
  <si>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</si>
  <si>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</si>
  <si>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</si>
  <si>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</si>
  <si>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</si>
  <si>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</si>
  <si>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</si>
  <si>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</si>
  <si>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</si>
  <si>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</si>
  <si>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</si>
  <si>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</si>
  <si>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</si>
  <si>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</si>
  <si>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</si>
  <si>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</si>
  <si>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</si>
  <si>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</si>
  <si>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</si>
  <si>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</si>
  <si>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</si>
  <si>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</si>
  <si>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</si>
  <si>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</si>
  <si>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</si>
  <si>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</si>
  <si>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</si>
  <si>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</si>
  <si>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</si>
  <si>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</si>
  <si>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</si>
  <si>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</si>
  <si>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</si>
  <si>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</si>
  <si>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</si>
  <si>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</si>
  <si>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</si>
  <si>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</si>
  <si>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</si>
  <si>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</si>
  <si>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</si>
  <si>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</si>
  <si>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</si>
  <si>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</si>
  <si>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</si>
  <si>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</si>
  <si>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</si>
  <si>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</si>
  <si>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</si>
  <si>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</si>
  <si>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</si>
  <si>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</si>
  <si>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</si>
  <si>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</si>
  <si>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</si>
  <si>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</si>
  <si>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</si>
  <si>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</si>
  <si>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</si>
  <si>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</si>
  <si>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</si>
  <si>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</si>
  <si>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</si>
  <si>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</si>
  <si>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</si>
  <si>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</si>
  <si>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</si>
  <si>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</si>
  <si>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</si>
  <si>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</si>
  <si>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</si>
  <si>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</si>
  <si>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</si>
  <si>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</si>
  <si>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</si>
  <si>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</si>
  <si>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</si>
  <si>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</si>
  <si>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</si>
  <si>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</si>
  <si>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</si>
  <si>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</si>
  <si>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</si>
  <si>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</si>
  <si>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</si>
  <si>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</si>
  <si>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</si>
  <si>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</si>
  <si>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</si>
  <si>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</si>
  <si>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</si>
  <si>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</si>
  <si>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</si>
  <si>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</si>
  <si>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</si>
  <si>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</si>
  <si>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</si>
  <si>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</si>
  <si>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</si>
  <si>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</si>
  <si>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</si>
  <si>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</si>
  <si>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</si>
  <si>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</si>
  <si>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</si>
  <si>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</si>
  <si>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</si>
  <si>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</si>
  <si>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</si>
  <si>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</si>
  <si>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</si>
  <si>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</si>
  <si>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</si>
  <si>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</si>
  <si>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</si>
  <si>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</si>
  <si>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</si>
  <si>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</si>
  <si>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</si>
  <si>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</si>
  <si>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</si>
  <si>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</si>
  <si>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</si>
  <si>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</si>
  <si>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</si>
  <si>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</si>
  <si>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</si>
  <si>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</si>
  <si>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</si>
  <si>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</si>
  <si>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</si>
  <si>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</si>
  <si>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</si>
  <si>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</si>
  <si>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</si>
  <si>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</si>
  <si>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</si>
  <si>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</si>
  <si>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</si>
  <si>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</si>
  <si>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</si>
  <si>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</si>
  <si>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</si>
  <si>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</si>
  <si>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</si>
  <si>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</si>
  <si>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</si>
  <si>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</si>
  <si>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</si>
  <si>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</si>
  <si>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</si>
  <si>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</si>
  <si>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</si>
  <si>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</si>
  <si>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</si>
  <si>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</si>
  <si>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</si>
  <si>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</si>
  <si>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</si>
  <si>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</si>
  <si>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</si>
  <si>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</si>
  <si>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</si>
  <si>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</si>
  <si>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</si>
  <si>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</si>
  <si>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</si>
  <si>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</si>
  <si>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</si>
  <si>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</si>
  <si>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</si>
  <si>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</si>
  <si>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</si>
  <si>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</si>
  <si>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</si>
  <si>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</si>
  <si>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</si>
  <si>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</si>
  <si>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</si>
  <si>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</si>
  <si>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</si>
  <si>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</si>
  <si>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</si>
  <si>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</si>
  <si>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</si>
  <si>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</si>
  <si>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</si>
  <si>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</si>
  <si>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</si>
  <si>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</si>
  <si>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</si>
  <si>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</si>
  <si>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</si>
  <si>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</si>
  <si>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</si>
  <si>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</si>
  <si>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</si>
  <si>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</si>
  <si>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</si>
  <si>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</si>
  <si>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</si>
  <si>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</si>
  <si>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</si>
  <si>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</si>
  <si>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</si>
  <si>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</si>
  <si>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</si>
  <si>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</si>
  <si>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</si>
  <si>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</si>
  <si>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</si>
  <si>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</si>
  <si>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</si>
  <si>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</si>
  <si>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</si>
  <si>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</si>
  <si>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</si>
  <si>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</si>
  <si>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</si>
  <si>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</si>
  <si>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</si>
  <si>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</si>
  <si>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</si>
  <si>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</si>
  <si>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</si>
  <si>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</si>
  <si>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</si>
  <si>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</si>
  <si>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</si>
  <si>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</si>
  <si>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</si>
  <si>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</si>
  <si>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</si>
  <si>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</si>
  <si>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</si>
  <si>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</si>
  <si>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</si>
  <si>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</si>
  <si>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</si>
  <si>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</si>
  <si>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</si>
  <si>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</si>
  <si>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</si>
  <si>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</si>
  <si>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</si>
  <si>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</si>
  <si>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</si>
  <si>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</si>
  <si>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</si>
  <si>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</si>
  <si>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</si>
  <si>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</si>
  <si>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</si>
  <si>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</si>
  <si>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</si>
  <si>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</si>
  <si>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</si>
  <si>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</si>
  <si>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</si>
  <si>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</si>
  <si>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</si>
  <si>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</si>
  <si>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</si>
  <si>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</si>
  <si>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</si>
  <si>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</si>
  <si>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</si>
  <si>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</si>
  <si>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</si>
  <si>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</si>
  <si>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</si>
  <si>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</si>
  <si>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</si>
  <si>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</si>
  <si>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</si>
  <si>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</si>
  <si>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</si>
  <si>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</si>
  <si>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</si>
  <si>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</si>
  <si>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</si>
  <si>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</si>
  <si>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</si>
  <si>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</si>
  <si>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</si>
  <si>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</si>
  <si>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</si>
  <si>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</si>
  <si>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</si>
  <si>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</si>
  <si>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</si>
  <si>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</si>
  <si>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</si>
  <si>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</si>
  <si>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</si>
  <si>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</si>
  <si>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</si>
  <si>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</si>
  <si>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</si>
  <si>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</si>
  <si>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</si>
  <si>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</si>
  <si>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</si>
  <si>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</si>
  <si>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</si>
  <si>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</si>
  <si>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</si>
  <si>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</si>
  <si>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</si>
  <si>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</si>
  <si>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</si>
  <si>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</si>
  <si>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</si>
  <si>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</si>
  <si>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</si>
  <si>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</si>
  <si>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</si>
  <si>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</si>
  <si>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</si>
  <si>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</si>
  <si>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</si>
  <si>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</si>
  <si>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</si>
  <si>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</si>
  <si>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</si>
  <si>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</si>
  <si>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</si>
  <si>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</si>
  <si>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</si>
  <si>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</si>
  <si>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</si>
  <si>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</si>
  <si>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</si>
  <si>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</si>
  <si>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</si>
  <si>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</si>
  <si>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</si>
  <si>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</si>
  <si>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</si>
  <si>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</si>
  <si>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</si>
  <si>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</si>
  <si>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</si>
  <si>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</si>
  <si>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</si>
  <si>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</si>
  <si>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</si>
  <si>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</si>
  <si>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</si>
  <si>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</si>
  <si>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</si>
  <si>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</si>
  <si>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</si>
  <si>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</si>
  <si>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</si>
  <si>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</si>
  <si>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</si>
  <si>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</si>
  <si>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</si>
  <si>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</si>
  <si>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</si>
  <si>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</si>
  <si>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</si>
  <si>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</si>
  <si>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</si>
  <si>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</si>
  <si>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</si>
  <si>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</si>
  <si>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</si>
  <si>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</si>
  <si>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</si>
  <si>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</si>
  <si>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</si>
  <si>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</si>
  <si>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</si>
  <si>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</si>
  <si>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</si>
  <si>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</si>
  <si>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</si>
  <si>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</si>
  <si>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</si>
  <si>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</si>
  <si>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</si>
  <si>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</si>
  <si>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</si>
  <si>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</si>
  <si>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</si>
  <si>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</si>
  <si>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</si>
  <si>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</si>
  <si>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</si>
  <si>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</si>
  <si>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</si>
  <si>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</si>
  <si>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</si>
  <si>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</si>
  <si>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</si>
  <si>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</si>
  <si>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</si>
  <si>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</si>
  <si>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</si>
  <si>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</si>
  <si>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</si>
  <si>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</si>
  <si>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</si>
  <si>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</si>
  <si>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</si>
  <si>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</si>
  <si>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</si>
  <si>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</si>
  <si>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</si>
  <si>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</si>
  <si>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</si>
  <si>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</si>
  <si>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</si>
  <si>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</si>
  <si>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</si>
  <si>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</si>
  <si>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</si>
  <si>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</si>
  <si>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</si>
  <si>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</si>
  <si>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</si>
  <si>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</si>
  <si>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</si>
  <si>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</si>
  <si>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</si>
  <si>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</si>
  <si>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</si>
  <si>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</si>
  <si>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</si>
  <si>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</si>
  <si>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</si>
  <si>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</si>
  <si>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</si>
  <si>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</si>
  <si>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</si>
  <si>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</si>
  <si>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</si>
  <si>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</si>
  <si>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</si>
  <si>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</si>
  <si>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</si>
  <si>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</si>
  <si>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</si>
  <si>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</si>
  <si>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</si>
  <si>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</si>
  <si>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</si>
  <si>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</si>
  <si>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</si>
  <si>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</si>
  <si>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</si>
  <si>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</si>
  <si>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</si>
  <si>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</si>
  <si>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</si>
  <si>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</si>
  <si>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</si>
  <si>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</si>
  <si>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</si>
  <si>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</si>
  <si>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</si>
  <si>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</si>
  <si>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</si>
  <si>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</si>
  <si>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</si>
  <si>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</si>
  <si>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</si>
  <si>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</si>
  <si>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</si>
  <si>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</si>
  <si>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</si>
  <si>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</si>
  <si>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</si>
  <si>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</si>
  <si>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</si>
  <si>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</si>
  <si>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</si>
  <si>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</si>
  <si>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</si>
  <si>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</si>
  <si>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</si>
  <si>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</si>
  <si>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</si>
  <si>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</si>
  <si>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</si>
  <si>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</si>
  <si>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</si>
  <si>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</si>
  <si>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</si>
  <si>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</si>
  <si>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</si>
  <si>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</si>
  <si>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</si>
  <si>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</si>
  <si>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</si>
  <si>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</si>
  <si>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</si>
  <si>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</si>
  <si>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</si>
  <si>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</si>
  <si>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</si>
  <si>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</si>
  <si>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</si>
  <si>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</si>
  <si>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</si>
  <si>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</si>
  <si>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</si>
  <si>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</si>
  <si>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</si>
  <si>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</si>
  <si>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</si>
  <si>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</si>
  <si>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</si>
  <si>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</si>
  <si>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</si>
  <si>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</si>
  <si>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</si>
  <si>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</si>
  <si>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</si>
  <si>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</si>
  <si>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</si>
  <si>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</si>
  <si>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</si>
  <si>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</si>
  <si>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</si>
  <si>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</si>
  <si>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</si>
  <si>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</si>
  <si>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</si>
  <si>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</si>
  <si>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</si>
  <si>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</si>
  <si>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</si>
  <si>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</si>
  <si>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</si>
  <si>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</si>
  <si>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</si>
  <si>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</si>
  <si>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</si>
  <si>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</si>
  <si>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</si>
  <si>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</si>
  <si>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</si>
  <si>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</si>
  <si>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</si>
  <si>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</si>
  <si>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</si>
  <si>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</si>
  <si>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</si>
  <si>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</si>
  <si>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</si>
  <si>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</si>
  <si>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</si>
  <si>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</si>
  <si>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</si>
  <si>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</si>
  <si>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</si>
  <si>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</si>
  <si>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</si>
  <si>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</si>
  <si>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</si>
  <si>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</si>
  <si>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</si>
  <si>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</si>
  <si>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</si>
  <si>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</si>
  <si>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</si>
  <si>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</si>
  <si>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</si>
  <si>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</si>
  <si>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</si>
  <si>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</si>
  <si>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</si>
  <si>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</si>
  <si>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</si>
  <si>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</si>
  <si>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</si>
  <si>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</si>
  <si>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</si>
  <si>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</si>
  <si>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</si>
  <si>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</si>
  <si>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</si>
  <si>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</si>
  <si>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</si>
  <si>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</si>
  <si>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</si>
  <si>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</si>
  <si>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</si>
  <si>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</si>
  <si>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</si>
  <si>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</si>
  <si>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</si>
  <si>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</si>
  <si>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</si>
  <si>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</si>
  <si>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</si>
  <si>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</si>
  <si>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</si>
  <si>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</si>
  <si>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</si>
  <si>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</si>
  <si>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</si>
  <si>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</si>
  <si>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</si>
  <si>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</si>
  <si>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</si>
  <si>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</si>
  <si>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</si>
  <si>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</si>
  <si>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</si>
  <si>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</si>
  <si>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</si>
  <si>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</si>
  <si>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</si>
  <si>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</si>
  <si>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</si>
  <si>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</si>
  <si>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</si>
  <si>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</si>
  <si>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</si>
  <si>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</si>
  <si>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</si>
  <si>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</si>
  <si>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</si>
  <si>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</si>
  <si>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</si>
  <si>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</si>
  <si>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</si>
  <si>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</si>
  <si>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</si>
  <si>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</si>
  <si>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</si>
  <si>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</si>
  <si>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</si>
  <si>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</si>
  <si>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</si>
  <si>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</si>
  <si>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</si>
  <si>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</si>
  <si>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</si>
  <si>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</si>
  <si>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</si>
  <si>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</si>
  <si>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</si>
  <si>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</si>
  <si>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</si>
  <si>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</si>
  <si>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</si>
  <si>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</si>
  <si>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</si>
  <si>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</si>
  <si>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</si>
  <si>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</si>
  <si>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</si>
  <si>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</si>
  <si>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</si>
  <si>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</si>
  <si>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</si>
  <si>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</si>
  <si>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</si>
  <si>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</si>
  <si>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</si>
  <si>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</si>
  <si>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</si>
  <si>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</si>
  <si>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</si>
  <si>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</si>
  <si>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</si>
  <si>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</si>
  <si>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</si>
  <si>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</si>
  <si>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</si>
  <si>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</si>
  <si>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</si>
  <si>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</si>
  <si>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</si>
  <si>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</si>
  <si>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</si>
  <si>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</si>
  <si>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</si>
  <si>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</si>
  <si>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</si>
  <si>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</si>
  <si>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</si>
  <si>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</si>
  <si>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</si>
  <si>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</si>
  <si>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</si>
  <si>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</si>
  <si>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</si>
  <si>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</si>
  <si>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</si>
  <si>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</si>
  <si>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</si>
  <si>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</si>
  <si>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</si>
  <si>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</si>
  <si>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</si>
  <si>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</si>
  <si>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</si>
  <si>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</si>
  <si>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</si>
  <si>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</si>
  <si>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</si>
  <si>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</si>
  <si>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</si>
  <si>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</si>
  <si>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</si>
  <si>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</si>
  <si>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</si>
  <si>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</si>
  <si>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</si>
  <si>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</si>
  <si>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</si>
  <si>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</si>
  <si>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</si>
  <si>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</si>
  <si>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</si>
  <si>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</si>
  <si>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</si>
  <si>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</si>
  <si>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</si>
  <si>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</si>
  <si>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</si>
  <si>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</si>
  <si>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</si>
  <si>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</si>
  <si>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</si>
  <si>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</si>
  <si>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</si>
  <si>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</si>
  <si>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</si>
  <si>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</si>
  <si>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</si>
  <si>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</si>
  <si>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</si>
  <si>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</si>
  <si>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</si>
  <si>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</si>
  <si>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</si>
  <si>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</si>
  <si>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</si>
  <si>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</si>
  <si>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</si>
  <si>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</si>
  <si>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</si>
  <si>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</si>
  <si>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</si>
  <si>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</si>
  <si>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</si>
  <si>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</si>
  <si>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</si>
  <si>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</si>
  <si>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</si>
  <si>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</si>
  <si>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</si>
  <si>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</si>
  <si>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</si>
  <si>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</si>
  <si>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</si>
  <si>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</si>
  <si>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</si>
  <si>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</si>
  <si>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</si>
  <si>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</si>
  <si>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</si>
  <si>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</si>
  <si>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</si>
  <si>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</si>
  <si>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</si>
  <si>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</si>
  <si>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</si>
  <si>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</si>
  <si>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</si>
  <si>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</si>
  <si>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</si>
  <si>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</si>
  <si>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</si>
  <si>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</si>
  <si>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</si>
  <si>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</si>
  <si>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</si>
  <si>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</si>
  <si>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</si>
  <si>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</si>
  <si>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</si>
  <si>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</si>
  <si>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</si>
  <si>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</si>
  <si>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</si>
  <si>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</si>
  <si>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</si>
  <si>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</si>
  <si>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</si>
  <si>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</si>
  <si>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</si>
  <si>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</si>
  <si>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</si>
  <si>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</si>
  <si>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</si>
  <si>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</si>
  <si>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</si>
  <si>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</si>
  <si>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</si>
  <si>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</si>
  <si>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</si>
  <si>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</si>
  <si>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</si>
  <si>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</si>
  <si>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</si>
  <si>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</si>
  <si>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</si>
  <si>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</si>
  <si>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</si>
  <si>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</si>
  <si>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</si>
  <si>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</si>
  <si>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</si>
  <si>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</si>
  <si>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</si>
  <si>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</si>
  <si>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</si>
  <si>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</si>
  <si>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</si>
  <si>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</si>
  <si>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</si>
  <si>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</si>
  <si>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</si>
  <si>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</si>
  <si>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</si>
  <si>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</si>
  <si>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</si>
  <si>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</si>
  <si>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</si>
  <si>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</si>
  <si>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</si>
  <si>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</si>
  <si>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</si>
  <si>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</si>
  <si>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</si>
  <si>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</si>
  <si>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</si>
  <si>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</si>
  <si>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</si>
  <si>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</si>
  <si>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</si>
  <si>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</si>
  <si>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</si>
  <si>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</si>
  <si>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</si>
  <si>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</si>
  <si>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</si>
  <si>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</si>
  <si>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</si>
  <si>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</si>
  <si>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</si>
  <si>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</si>
  <si>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</si>
  <si>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</si>
  <si>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</si>
  <si>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</si>
  <si>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</si>
  <si>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</si>
  <si>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</si>
  <si>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</si>
  <si>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</si>
  <si>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</si>
  <si>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</si>
  <si>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</si>
  <si>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</si>
  <si>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</si>
  <si>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</si>
  <si>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</si>
  <si>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</si>
  <si>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</si>
  <si>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</si>
  <si>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</si>
  <si>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</si>
  <si>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</si>
  <si>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</si>
  <si>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</si>
  <si>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</si>
  <si>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</si>
  <si>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</si>
  <si>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</si>
  <si>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</si>
  <si>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</si>
  <si>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</si>
  <si>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</si>
  <si>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</si>
  <si>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</si>
  <si>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</si>
  <si>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</si>
  <si>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</si>
  <si>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</si>
  <si>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</si>
  <si>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</si>
  <si>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</si>
  <si>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</si>
  <si>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</si>
  <si>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</si>
  <si>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</si>
  <si>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</si>
  <si>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</si>
  <si>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</si>
  <si>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</si>
  <si>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</si>
  <si>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</si>
  <si>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</si>
  <si>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</si>
  <si>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</si>
  <si>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</si>
  <si>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</si>
  <si>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</si>
  <si>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</si>
  <si>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</si>
  <si>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</si>
  <si>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</si>
  <si>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</si>
  <si>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</si>
  <si>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</si>
  <si>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</si>
  <si>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</si>
  <si>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</si>
  <si>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</si>
  <si>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</si>
  <si>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</si>
  <si>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</si>
  <si>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</si>
  <si>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</si>
  <si>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</si>
  <si>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</si>
  <si>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</si>
  <si>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</si>
  <si>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</si>
  <si>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</si>
  <si>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</si>
  <si>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</si>
  <si>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</si>
  <si>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</si>
  <si>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</si>
  <si>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</si>
  <si>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</si>
  <si>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</si>
  <si>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</si>
  <si>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</si>
  <si>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</si>
  <si>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</si>
  <si>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</si>
  <si>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</si>
  <si>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</si>
  <si>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</si>
  <si>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</si>
  <si>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</si>
  <si>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</si>
  <si>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</si>
  <si>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</si>
  <si>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</si>
  <si>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</si>
  <si>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</si>
  <si>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</si>
  <si>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</si>
  <si>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</si>
  <si>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</si>
  <si>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</si>
  <si>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</si>
  <si>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</si>
  <si>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</si>
  <si>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</si>
  <si>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</si>
  <si>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</si>
  <si>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</si>
  <si>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</si>
  <si>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</si>
  <si>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</si>
  <si>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</si>
  <si>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</si>
  <si>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</si>
  <si>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</si>
  <si>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</si>
  <si>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</si>
  <si>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</si>
  <si>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</si>
  <si>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</si>
  <si>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</si>
  <si>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</si>
  <si>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</si>
  <si>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</si>
  <si>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</si>
  <si>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</si>
  <si>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</si>
  <si>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</si>
  <si>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</si>
  <si>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</si>
  <si>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</si>
  <si>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</si>
  <si>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</si>
  <si>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</si>
  <si>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</si>
  <si>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</si>
  <si>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</si>
  <si>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</si>
  <si>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</si>
  <si>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</si>
  <si>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</si>
  <si>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</si>
  <si>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</si>
  <si>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</si>
  <si>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</si>
  <si>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</si>
  <si>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</si>
  <si>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</si>
  <si>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</si>
  <si>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</si>
  <si>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</si>
  <si>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</si>
  <si>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</si>
  <si>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</si>
  <si>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</si>
  <si>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</si>
  <si>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</si>
  <si>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</si>
  <si>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</si>
  <si>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</si>
  <si>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</si>
  <si>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</si>
  <si>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</si>
  <si>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</si>
  <si>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</si>
  <si>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</si>
  <si>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</si>
  <si>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</si>
  <si>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</si>
  <si>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</si>
  <si>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</si>
  <si>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</si>
  <si>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</si>
  <si>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</si>
  <si>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</si>
  <si>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</si>
  <si>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</si>
  <si>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</si>
  <si>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</si>
  <si>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</si>
  <si>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</si>
  <si>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</si>
  <si>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</si>
  <si>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</si>
  <si>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</si>
  <si>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</si>
  <si>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</si>
  <si>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</si>
  <si>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</si>
  <si>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</si>
  <si>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</si>
  <si>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</si>
  <si>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</si>
  <si>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</si>
  <si>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</si>
  <si>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</si>
  <si>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</si>
  <si>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</si>
  <si>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</si>
  <si>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</si>
  <si>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</si>
  <si>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</si>
  <si>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</si>
  <si>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</si>
  <si>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</si>
  <si>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</si>
  <si>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</si>
  <si>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</si>
  <si>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</si>
  <si>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</si>
  <si>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</si>
  <si>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</si>
  <si>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</si>
  <si>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</si>
  <si>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</si>
  <si>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</si>
  <si>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</si>
  <si>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</si>
  <si>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</si>
  <si>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</si>
  <si>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</si>
  <si>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</si>
  <si>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</si>
  <si>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</si>
  <si>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</si>
  <si>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</si>
  <si>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</si>
  <si>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</si>
  <si>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</si>
  <si>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</si>
  <si>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</si>
  <si>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</si>
  <si>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</si>
  <si>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</si>
  <si>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</si>
  <si>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</si>
  <si>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</si>
  <si>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</si>
  <si>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</si>
  <si>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</si>
  <si>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</si>
  <si>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</si>
  <si>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</si>
  <si>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</si>
  <si>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</si>
  <si>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</si>
  <si>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</si>
  <si>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</si>
  <si>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</si>
  <si>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</si>
  <si>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</si>
  <si>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</si>
  <si>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</si>
  <si>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</si>
  <si>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</si>
  <si>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</si>
  <si>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</si>
  <si>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</si>
  <si>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</si>
  <si>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</si>
  <si>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</si>
  <si>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</si>
  <si>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</si>
  <si>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</si>
  <si>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</si>
  <si>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</si>
  <si>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</si>
  <si>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</si>
  <si>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</si>
  <si>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</si>
  <si>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</si>
  <si>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</si>
  <si>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</si>
  <si>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</si>
  <si>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</si>
  <si>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</si>
  <si>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</si>
  <si>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</si>
  <si>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</si>
  <si>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</si>
  <si>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</si>
  <si>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</si>
  <si>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</si>
  <si>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</si>
  <si>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</si>
  <si>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</si>
  <si>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</si>
  <si>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</si>
  <si>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</si>
  <si>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</si>
  <si>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</si>
  <si>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</si>
  <si>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</si>
  <si>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</si>
  <si>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</si>
  <si>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</si>
  <si>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</si>
  <si>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</si>
  <si>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</si>
  <si>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</si>
  <si>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</si>
  <si>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</si>
  <si>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</si>
  <si>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</si>
  <si>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</si>
  <si>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</si>
  <si>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</si>
  <si>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</si>
  <si>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</si>
  <si>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</si>
  <si>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</si>
  <si>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</si>
  <si>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</si>
  <si>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</si>
  <si>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</si>
  <si>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</si>
  <si>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</si>
  <si>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</si>
  <si>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</si>
  <si>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</si>
  <si>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</si>
  <si>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</si>
  <si>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</si>
  <si>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</si>
  <si>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</si>
  <si>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</si>
  <si>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</si>
  <si>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</si>
  <si>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</si>
  <si>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</si>
  <si>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</si>
  <si>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</si>
  <si>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</si>
  <si>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</si>
  <si>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</si>
  <si>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</si>
  <si>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</si>
  <si>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</si>
  <si>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</si>
  <si>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</si>
  <si>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</si>
  <si>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</si>
  <si>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</si>
  <si>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</si>
  <si>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</si>
  <si>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</si>
  <si>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</si>
  <si>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</si>
  <si>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</si>
  <si>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</si>
  <si>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</si>
  <si>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</si>
  <si>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</si>
  <si>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</si>
  <si>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</si>
  <si>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</si>
  <si>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</si>
  <si>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</si>
  <si>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</si>
  <si>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</si>
  <si>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</si>
  <si>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</si>
  <si>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</si>
  <si>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</si>
  <si>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</si>
  <si>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</si>
  <si>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</si>
  <si>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</si>
  <si>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</si>
  <si>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</si>
  <si>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</si>
  <si>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</si>
  <si>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</si>
  <si>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</si>
  <si>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</si>
  <si>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</si>
  <si>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</si>
  <si>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</si>
  <si>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</si>
  <si>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</si>
  <si>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</si>
  <si>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</si>
  <si>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</si>
  <si>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</si>
  <si>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</si>
  <si>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</si>
  <si>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</si>
  <si>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</si>
  <si>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</si>
  <si>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</si>
  <si>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</si>
  <si>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</si>
  <si>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</si>
  <si>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</si>
  <si>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</si>
  <si>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</si>
  <si>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</si>
  <si>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</si>
  <si>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</si>
  <si>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</si>
  <si>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</si>
  <si>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</si>
  <si>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</si>
  <si>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</si>
  <si>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</si>
  <si>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</si>
  <si>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</si>
  <si>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</si>
  <si>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</si>
  <si>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</si>
  <si>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</si>
  <si>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</si>
  <si>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</si>
  <si>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</si>
  <si>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</si>
  <si>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</si>
  <si>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</si>
  <si>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</si>
  <si>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</si>
  <si>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</si>
  <si>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</si>
  <si>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</si>
  <si>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</si>
  <si>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</si>
  <si>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</si>
  <si>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</si>
  <si>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</si>
  <si>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</si>
  <si>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</si>
  <si>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</si>
  <si>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</si>
  <si>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</si>
  <si>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</si>
  <si>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</si>
  <si>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</si>
  <si>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</si>
  <si>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</si>
  <si>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</si>
  <si>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</si>
  <si>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</si>
  <si>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</si>
  <si>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</si>
  <si>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</si>
  <si>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</si>
  <si>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</si>
  <si>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</si>
  <si>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</si>
  <si>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</si>
  <si>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</si>
  <si>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</si>
  <si>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</si>
  <si>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</si>
  <si>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</si>
  <si>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</si>
  <si>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</si>
  <si>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</si>
  <si>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</si>
  <si>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</si>
  <si>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</si>
  <si>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</si>
  <si>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</si>
  <si>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</si>
  <si>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</si>
  <si>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</si>
  <si>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</si>
  <si>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</si>
  <si>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</si>
  <si>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</si>
  <si>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</si>
  <si>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</si>
  <si>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</si>
  <si>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</si>
  <si>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</si>
  <si>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</si>
  <si>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</si>
  <si>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</si>
  <si>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</si>
  <si>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</si>
  <si>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</si>
  <si>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</si>
  <si>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</si>
  <si>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</si>
  <si>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</si>
  <si>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</si>
  <si>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</si>
  <si>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</si>
  <si>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</si>
  <si>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</si>
  <si>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</si>
  <si>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</si>
  <si>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</si>
  <si>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</si>
  <si>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</si>
  <si>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</si>
  <si>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</si>
  <si>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</si>
  <si>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</si>
  <si>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</si>
  <si>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</si>
  <si>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</si>
  <si>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</si>
  <si>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</si>
  <si>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</si>
  <si>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</si>
  <si>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</si>
  <si>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</si>
  <si>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</si>
  <si>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</si>
  <si>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</si>
  <si>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</si>
  <si>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</si>
  <si>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</si>
  <si>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</si>
  <si>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</si>
  <si>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</si>
  <si>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</si>
  <si>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</si>
  <si>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</si>
  <si>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</si>
  <si>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</si>
  <si>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</si>
  <si>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</si>
  <si>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</si>
  <si>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</si>
  <si>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</si>
  <si>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</si>
  <si>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</si>
  <si>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</si>
  <si>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</si>
  <si>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</si>
  <si>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</si>
  <si>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</si>
  <si>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</si>
  <si>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</si>
  <si>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</si>
  <si>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</si>
  <si>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</si>
  <si>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</si>
  <si>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</si>
  <si>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</si>
  <si>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</si>
  <si>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</si>
  <si>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</si>
  <si>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</si>
  <si>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</si>
  <si>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</si>
  <si>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</si>
  <si>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</si>
  <si>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</si>
  <si>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</si>
  <si>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</si>
  <si>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</si>
  <si>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</si>
  <si>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</si>
  <si>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</si>
  <si>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</si>
  <si>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</si>
  <si>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</si>
  <si>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</si>
  <si>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</si>
  <si>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</si>
  <si>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</si>
  <si>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</si>
  <si>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</si>
  <si>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</si>
  <si>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</si>
  <si>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</si>
  <si>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</si>
  <si>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</si>
  <si>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</si>
  <si>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</si>
  <si>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</si>
  <si>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</si>
  <si>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</si>
  <si>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</si>
  <si>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</si>
  <si>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</si>
  <si>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</si>
  <si>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</si>
  <si>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</si>
  <si>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</si>
  <si>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</si>
  <si>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</si>
  <si>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</si>
  <si>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</si>
  <si>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</si>
  <si>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</si>
  <si>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</si>
  <si>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</si>
  <si>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</si>
  <si>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</si>
  <si>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</si>
  <si>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</si>
  <si>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</si>
  <si>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</si>
  <si>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</si>
  <si>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</si>
  <si>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</si>
  <si>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</si>
  <si>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</si>
  <si>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</si>
  <si>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</si>
  <si>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</si>
  <si>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</si>
  <si>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</si>
  <si>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</si>
  <si>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</si>
  <si>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</si>
  <si>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</si>
  <si>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</si>
  <si>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</si>
  <si>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</si>
  <si>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</si>
  <si>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</si>
  <si>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</si>
  <si>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</si>
  <si>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</si>
  <si>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</si>
  <si>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</si>
  <si>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</si>
  <si>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</si>
  <si>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</si>
  <si>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</si>
  <si>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</si>
  <si>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</si>
  <si>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</si>
  <si>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</si>
  <si>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</si>
  <si>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</si>
  <si>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</si>
  <si>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</si>
  <si>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</si>
  <si>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</si>
  <si>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</si>
  <si>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</si>
  <si>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</si>
  <si>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</si>
  <si>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</si>
  <si>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</si>
  <si>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</si>
  <si>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</si>
  <si>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</si>
  <si>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</si>
  <si>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</si>
  <si>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</si>
  <si>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</si>
  <si>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</si>
  <si>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</si>
  <si>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</si>
  <si>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</si>
  <si>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</si>
  <si>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</si>
  <si>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</si>
  <si>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</si>
  <si>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</si>
  <si>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</si>
  <si>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</si>
  <si>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</si>
  <si>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</si>
  <si>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</si>
  <si>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</si>
  <si>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</si>
  <si>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</si>
  <si>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</si>
  <si>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</si>
  <si>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</si>
  <si>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</si>
  <si>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</si>
  <si>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</si>
  <si>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</si>
  <si>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</si>
  <si>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</si>
  <si>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</si>
  <si>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</si>
  <si>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</si>
  <si>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</si>
  <si>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</si>
  <si>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</si>
  <si>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</si>
  <si>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</si>
  <si>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</si>
  <si>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</si>
  <si>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</si>
  <si>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</si>
  <si>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</si>
  <si>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</si>
  <si>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</si>
  <si>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</si>
  <si>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</si>
  <si>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</si>
  <si>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</si>
  <si>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</si>
  <si>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</si>
  <si>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</si>
  <si>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</si>
  <si>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</si>
  <si>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</si>
  <si>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</si>
  <si>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</si>
  <si>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</si>
  <si>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</si>
  <si>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</si>
  <si>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</si>
  <si>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</si>
  <si>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</si>
  <si>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</si>
  <si>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</si>
  <si>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</si>
  <si>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</si>
  <si>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</si>
  <si>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</si>
  <si>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</si>
  <si>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</si>
  <si>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</si>
  <si>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</si>
  <si>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</si>
  <si>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</si>
  <si>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</si>
  <si>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</si>
  <si>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</si>
  <si>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</si>
  <si>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</si>
  <si>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</si>
  <si>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</si>
  <si>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</si>
  <si>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</si>
  <si>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</si>
  <si>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</si>
  <si>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</si>
  <si>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</si>
  <si>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</si>
  <si>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</si>
  <si>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</si>
  <si>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</si>
  <si>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</si>
  <si>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</si>
  <si>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</si>
  <si>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</si>
  <si>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</si>
  <si>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</si>
  <si>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</si>
  <si>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</si>
  <si>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</si>
  <si>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</si>
  <si>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</si>
  <si>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</si>
  <si>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</si>
  <si>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</si>
  <si>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</si>
  <si>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</si>
  <si>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</si>
  <si>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</si>
  <si>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</si>
  <si>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</si>
  <si>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</si>
  <si>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</si>
  <si>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</si>
  <si>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</si>
  <si>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</si>
  <si>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</si>
  <si>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</si>
  <si>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</si>
  <si>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</si>
  <si>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</si>
  <si>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</si>
  <si>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</si>
  <si>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</si>
  <si>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</si>
  <si>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</si>
  <si>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</si>
  <si>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</si>
  <si>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</si>
  <si>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</si>
  <si>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</si>
  <si>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</si>
  <si>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</si>
  <si>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</si>
  <si>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</si>
  <si>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</si>
  <si>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</si>
  <si>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</si>
  <si>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</si>
  <si>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</si>
  <si>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</si>
  <si>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</si>
  <si>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</si>
  <si>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</si>
  <si>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</si>
  <si>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</si>
  <si>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</si>
  <si>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</si>
  <si>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</si>
  <si>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</si>
  <si>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</si>
  <si>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</si>
  <si>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</si>
  <si>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</si>
  <si>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</si>
  <si>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</si>
  <si>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</si>
  <si>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</si>
  <si>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</si>
  <si>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</si>
  <si>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</si>
  <si>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</si>
  <si>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</si>
  <si>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</si>
  <si>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</si>
  <si>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</si>
  <si>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</si>
  <si>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</si>
  <si>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</si>
  <si>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</si>
  <si>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</si>
  <si>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</si>
  <si>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</si>
  <si>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</si>
  <si>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</si>
  <si>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</si>
  <si>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</si>
  <si>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</si>
  <si>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</si>
  <si>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</si>
  <si>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</si>
  <si>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</si>
  <si>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</si>
  <si>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</si>
  <si>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</si>
  <si>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</si>
  <si>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</si>
  <si>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</si>
  <si>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</si>
  <si>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</si>
  <si>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</si>
  <si>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</si>
  <si>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</si>
  <si>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</si>
  <si>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</si>
  <si>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</si>
  <si>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</si>
  <si>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</si>
  <si>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</si>
  <si>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</si>
  <si>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</si>
  <si>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</si>
  <si>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</si>
  <si>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</si>
  <si>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</si>
  <si>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</si>
  <si>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</si>
  <si>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</si>
  <si>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</si>
  <si>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</si>
  <si>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</si>
  <si>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</si>
  <si>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</si>
  <si>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</si>
  <si>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</si>
  <si>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</si>
  <si>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</si>
  <si>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</si>
  <si>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</si>
  <si>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</si>
  <si>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</si>
  <si>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</si>
  <si>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</si>
  <si>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</si>
  <si>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</si>
  <si>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</si>
  <si>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</si>
  <si>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</si>
  <si>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</si>
  <si>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</si>
  <si>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</si>
  <si>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</si>
  <si>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</si>
  <si>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</si>
  <si>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</si>
  <si>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</si>
  <si>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</si>
  <si>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</si>
  <si>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</si>
  <si>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</si>
  <si>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</si>
  <si>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</si>
  <si>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</si>
  <si>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</si>
  <si>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</si>
  <si>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</si>
  <si>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</si>
  <si>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</si>
  <si>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</si>
  <si>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</si>
  <si>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</si>
  <si>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</si>
  <si>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</si>
  <si>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</si>
  <si>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</si>
  <si>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</si>
  <si>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</si>
  <si>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</si>
  <si>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</si>
  <si>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</si>
  <si>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</si>
  <si>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</si>
  <si>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</si>
  <si>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</si>
  <si>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</si>
  <si>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</si>
  <si>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</si>
  <si>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</si>
  <si>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</si>
  <si>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</si>
  <si>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</si>
  <si>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</si>
  <si>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</si>
  <si>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</si>
  <si>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</si>
  <si>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</si>
  <si>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</si>
  <si>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</si>
  <si>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</si>
  <si>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</si>
  <si>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</si>
  <si>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</si>
  <si>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</si>
  <si>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</si>
  <si>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</si>
  <si>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</si>
  <si>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</si>
  <si>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</si>
  <si>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</si>
  <si>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</si>
  <si>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</si>
  <si>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</si>
  <si>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</si>
  <si>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</si>
  <si>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</si>
  <si>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</si>
  <si>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</si>
  <si>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</si>
  <si>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</si>
  <si>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</si>
  <si>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</si>
  <si>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</si>
  <si>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</si>
  <si>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</si>
  <si>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</si>
  <si>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</si>
  <si>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</si>
  <si>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</si>
  <si>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</si>
  <si>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</si>
  <si>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</si>
  <si>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</si>
  <si>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</si>
  <si>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</si>
  <si>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</si>
  <si>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</si>
  <si>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</si>
  <si>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</si>
  <si>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</si>
  <si>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</si>
  <si>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</si>
  <si>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</si>
  <si>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</si>
  <si>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</si>
  <si>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</si>
  <si>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</si>
  <si>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</si>
  <si>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</si>
  <si>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</si>
  <si>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</si>
  <si>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</si>
  <si>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</si>
  <si>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</si>
  <si>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</si>
  <si>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</si>
  <si>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</si>
  <si>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</si>
  <si>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</si>
  <si>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</si>
  <si>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</si>
  <si>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</si>
  <si>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</si>
  <si>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</si>
  <si>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</si>
  <si>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</si>
  <si>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</si>
  <si>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</si>
  <si>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</si>
  <si>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</si>
  <si>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</si>
  <si>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</si>
  <si>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</si>
  <si>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</si>
  <si>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</si>
  <si>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</si>
  <si>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</si>
  <si>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</si>
  <si>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</si>
  <si>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</si>
  <si>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</si>
  <si>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</si>
  <si>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</si>
  <si>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</si>
  <si>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</si>
  <si>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</si>
  <si>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</si>
  <si>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</si>
  <si>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</si>
  <si>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</si>
  <si>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</si>
  <si>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</si>
  <si>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</si>
  <si>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</si>
  <si>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</si>
  <si>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</si>
  <si>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</si>
  <si>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</si>
  <si>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</si>
  <si>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</si>
  <si>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</si>
  <si>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</si>
  <si>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</si>
  <si>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</si>
  <si>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</si>
  <si>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</si>
  <si>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</si>
  <si>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</si>
  <si>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</si>
  <si>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</si>
  <si>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</si>
  <si>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</si>
  <si>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</si>
  <si>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</si>
  <si>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</si>
  <si>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</si>
  <si>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</si>
  <si>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</si>
  <si>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</si>
  <si>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</si>
  <si>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</si>
  <si>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</si>
  <si>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</si>
  <si>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</si>
  <si>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</si>
  <si>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</si>
  <si>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</si>
  <si>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</si>
  <si>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</si>
  <si>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</si>
  <si>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</si>
  <si>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</si>
  <si>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</si>
  <si>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</si>
  <si>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</si>
  <si>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</si>
  <si>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</si>
  <si>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</si>
  <si>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</si>
  <si>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</si>
  <si>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</si>
  <si>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</si>
  <si>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</si>
  <si>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</si>
  <si>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</si>
  <si>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</si>
  <si>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</si>
  <si>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</si>
  <si>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</si>
  <si>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</si>
  <si>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</si>
  <si>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</si>
  <si>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</si>
  <si>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</si>
  <si>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</si>
  <si>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</si>
  <si>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</si>
  <si>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</si>
  <si>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</si>
  <si>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</si>
  <si>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</si>
  <si>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</si>
  <si>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</si>
  <si>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</si>
  <si>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</si>
  <si>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</si>
  <si>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</si>
  <si>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</si>
  <si>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</si>
  <si>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</si>
  <si>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</si>
  <si>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</si>
  <si>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</si>
  <si>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</si>
  <si>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</si>
  <si>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</si>
  <si>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</si>
  <si>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</si>
  <si>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</si>
  <si>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</si>
  <si>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</si>
  <si>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</si>
  <si>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</si>
  <si>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</si>
  <si>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</si>
  <si>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</si>
  <si>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</si>
  <si>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</si>
  <si>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</si>
  <si>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</si>
  <si>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</si>
  <si>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</si>
  <si>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</si>
  <si>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</si>
  <si>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</si>
  <si>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</si>
  <si>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</si>
  <si>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</si>
  <si>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</si>
  <si>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</si>
  <si>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</si>
  <si>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</si>
  <si>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</si>
  <si>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</si>
  <si>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</si>
  <si>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</si>
  <si>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</si>
  <si>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</si>
  <si>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</si>
  <si>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</si>
  <si>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</si>
  <si>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</si>
  <si>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</si>
  <si>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</si>
  <si>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</si>
  <si>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</si>
  <si>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</si>
  <si>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</si>
  <si>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</si>
  <si>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</si>
  <si>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</si>
  <si>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</si>
  <si>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</si>
  <si>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</si>
  <si>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</si>
  <si>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</si>
  <si>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</si>
  <si>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</si>
  <si>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</si>
  <si>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</si>
  <si>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</si>
  <si>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</si>
  <si>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</si>
  <si>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</si>
  <si>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</si>
  <si>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</si>
  <si>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</si>
  <si>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</si>
  <si>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</si>
  <si>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</si>
  <si>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</si>
  <si>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</si>
  <si>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</si>
  <si>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</si>
  <si>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</si>
  <si>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</si>
  <si>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</si>
  <si>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</si>
  <si>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</si>
  <si>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</si>
  <si>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</si>
  <si>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</si>
  <si>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</si>
  <si>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</si>
  <si>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</si>
  <si>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</si>
  <si>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</si>
  <si>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</si>
  <si>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</si>
  <si>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</si>
  <si>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</si>
  <si>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</si>
  <si>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</si>
  <si>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</si>
  <si>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</si>
  <si>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</si>
  <si>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</si>
  <si>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</si>
  <si>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</si>
  <si>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</si>
  <si>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</si>
  <si>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</si>
  <si>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</si>
  <si>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</si>
  <si>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</si>
  <si>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</si>
  <si>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</si>
  <si>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</si>
  <si>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</si>
  <si>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</si>
  <si>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</si>
  <si>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</si>
  <si>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</si>
  <si>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</si>
  <si>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</si>
  <si>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</si>
  <si>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</si>
  <si>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</si>
  <si>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</si>
  <si>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</si>
  <si>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</si>
  <si>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</si>
  <si>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</si>
  <si>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</si>
  <si>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</si>
  <si>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</si>
  <si>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</si>
  <si>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</si>
  <si>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</si>
  <si>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</si>
  <si>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</si>
  <si>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</si>
  <si>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</si>
  <si>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</si>
  <si>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</si>
  <si>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</si>
  <si>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</si>
  <si>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</si>
  <si>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</si>
  <si>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</si>
  <si>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</si>
  <si>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</si>
  <si>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</si>
  <si>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</si>
  <si>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</si>
  <si>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</si>
  <si>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</si>
  <si>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</si>
  <si>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</si>
  <si>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</si>
  <si>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</si>
  <si>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</si>
  <si>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</si>
  <si>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</si>
  <si>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</si>
  <si>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</si>
  <si>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</si>
  <si>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</si>
  <si>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</si>
  <si>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</si>
  <si>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</si>
  <si>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</si>
  <si>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</si>
  <si>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</si>
  <si>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</si>
  <si>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</si>
  <si>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</si>
  <si>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</si>
  <si>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</si>
  <si>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</si>
  <si>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</si>
  <si>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</si>
  <si>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</si>
  <si>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</si>
  <si>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</si>
  <si>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</si>
  <si>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</si>
  <si>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</si>
  <si>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</si>
  <si>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</si>
  <si>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</si>
  <si>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</si>
  <si>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</si>
  <si>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</si>
  <si>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</si>
  <si>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</si>
  <si>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</si>
  <si>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</si>
  <si>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</si>
  <si>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</si>
  <si>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</si>
  <si>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</si>
  <si>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</si>
  <si>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</si>
  <si>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</si>
  <si>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</si>
  <si>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</si>
  <si>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</si>
  <si>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</si>
  <si>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</si>
  <si>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</si>
  <si>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</si>
  <si>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</si>
  <si>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</si>
  <si>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</si>
  <si>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</si>
  <si>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</si>
  <si>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</si>
  <si>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</si>
  <si>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</si>
  <si>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</si>
  <si>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</si>
  <si>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</si>
  <si>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</si>
  <si>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</si>
  <si>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</si>
  <si>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</si>
  <si>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</si>
  <si>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</si>
  <si>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</si>
  <si>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</si>
  <si>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</si>
  <si>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</si>
  <si>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</si>
  <si>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</si>
  <si>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</si>
  <si>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</si>
  <si>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</si>
  <si>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</si>
  <si>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</si>
  <si>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</si>
  <si>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</si>
  <si>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</si>
  <si>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</si>
  <si>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</si>
  <si>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</si>
  <si>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</si>
  <si>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</si>
  <si>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</si>
  <si>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</si>
  <si>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</si>
  <si>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</si>
  <si>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</si>
  <si>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</si>
  <si>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</si>
  <si>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</si>
  <si>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</si>
  <si>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</si>
  <si>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</si>
  <si>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</si>
  <si>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</si>
  <si>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</si>
  <si>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</si>
  <si>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</si>
  <si>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</si>
  <si>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</si>
  <si>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</si>
  <si>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</si>
  <si>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</si>
  <si>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</si>
  <si>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</si>
  <si>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</si>
  <si>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</si>
  <si>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</si>
  <si>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</si>
  <si>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</si>
  <si>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</si>
  <si>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</si>
  <si>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</si>
  <si>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</si>
  <si>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</si>
  <si>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</si>
  <si>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</si>
  <si>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</si>
  <si>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</si>
  <si>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</si>
  <si>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</si>
  <si>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</si>
  <si>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</si>
  <si>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</si>
  <si>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</si>
  <si>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</si>
  <si>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</si>
  <si>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</si>
  <si>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</si>
  <si>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</si>
  <si>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</si>
  <si>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</si>
  <si>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</si>
  <si>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</si>
  <si>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</si>
  <si>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</si>
  <si>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</si>
  <si>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</si>
  <si>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</si>
  <si>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</si>
  <si>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</si>
  <si>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</si>
  <si>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</si>
  <si>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</si>
  <si>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</si>
  <si>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</si>
  <si>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</si>
  <si>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</si>
  <si>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</si>
  <si>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</si>
  <si>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</si>
  <si>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</si>
  <si>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</si>
  <si>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</si>
  <si>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</si>
  <si>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</si>
  <si>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</si>
  <si>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</si>
  <si>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</si>
  <si>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</si>
  <si>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</si>
  <si>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</si>
  <si>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</si>
  <si>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</si>
  <si>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</si>
  <si>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</si>
  <si>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</si>
  <si>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</si>
  <si>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</si>
  <si>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</si>
  <si>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</si>
  <si>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</si>
  <si>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</si>
  <si>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</si>
  <si>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</si>
  <si>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</si>
  <si>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</si>
  <si>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</si>
  <si>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</si>
  <si>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</si>
  <si>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</si>
  <si>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</si>
  <si>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</si>
  <si>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</si>
  <si>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</si>
  <si>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</si>
  <si>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</si>
  <si>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</si>
  <si>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</si>
  <si>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</si>
  <si>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</si>
  <si>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</si>
  <si>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</si>
  <si>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</si>
  <si>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</si>
  <si>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</si>
  <si>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</si>
  <si>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</si>
  <si>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</si>
  <si>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</si>
  <si>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</si>
  <si>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</si>
  <si>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</si>
  <si>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</si>
  <si>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</si>
  <si>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</si>
  <si>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</si>
  <si>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</si>
  <si>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</si>
  <si>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</si>
  <si>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</si>
  <si>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</si>
  <si>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</si>
  <si>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</si>
  <si>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</si>
  <si>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</si>
  <si>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</si>
  <si>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</si>
  <si>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</si>
  <si>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</si>
  <si>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</si>
  <si>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</si>
  <si>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</si>
  <si>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</si>
  <si>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</si>
  <si>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</si>
  <si>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</si>
  <si>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</si>
  <si>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</si>
  <si>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</si>
  <si>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</si>
  <si>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</si>
  <si>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</si>
  <si>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</si>
  <si>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</si>
  <si>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</si>
  <si>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</si>
  <si>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</si>
  <si>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</si>
  <si>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</si>
  <si>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</si>
  <si>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</si>
  <si>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</si>
  <si>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</si>
  <si>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</si>
  <si>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</si>
  <si>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</si>
  <si>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</si>
  <si>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</si>
  <si>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</si>
  <si>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</si>
  <si>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</si>
  <si>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</si>
  <si>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</si>
  <si>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</si>
  <si>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</si>
  <si>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</si>
  <si>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</si>
  <si>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</si>
  <si>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</si>
  <si>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</si>
  <si>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</si>
  <si>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</si>
  <si>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</si>
  <si>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</si>
  <si>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</si>
  <si>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</si>
  <si>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</si>
  <si>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</si>
  <si>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</si>
  <si>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</si>
  <si>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</si>
  <si>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</si>
  <si>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</si>
  <si>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</si>
  <si>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</si>
  <si>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</si>
  <si>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</si>
  <si>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</si>
  <si>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</si>
  <si>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</si>
  <si>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</si>
  <si>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</si>
  <si>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</si>
  <si>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</si>
  <si>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</si>
  <si>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</si>
  <si>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</si>
  <si>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</si>
  <si>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</si>
  <si>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</si>
  <si>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</si>
  <si>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</si>
  <si>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</si>
  <si>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</si>
  <si>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</si>
  <si>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</si>
  <si>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</si>
  <si>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</si>
  <si>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</si>
  <si>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</si>
  <si>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</si>
  <si>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</si>
  <si>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</si>
  <si>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</si>
  <si>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</si>
  <si>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</si>
  <si>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</si>
  <si>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</si>
  <si>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</si>
  <si>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</si>
  <si>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</si>
  <si>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</si>
  <si>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</si>
  <si>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</si>
  <si>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</si>
  <si>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</si>
  <si>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</si>
  <si>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</si>
  <si>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</si>
  <si>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</si>
  <si>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</si>
  <si>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</si>
  <si>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</si>
  <si>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</si>
  <si>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</si>
  <si>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</si>
  <si>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</si>
  <si>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</si>
  <si>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</si>
  <si>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</si>
  <si>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</si>
  <si>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</si>
  <si>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</si>
  <si>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</si>
  <si>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</si>
  <si>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</si>
  <si>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</si>
  <si>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</si>
  <si>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</si>
  <si>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</si>
  <si>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</si>
  <si>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</si>
  <si>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</si>
  <si>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</si>
  <si>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</si>
  <si>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</si>
  <si>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</si>
  <si>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</si>
  <si>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</si>
  <si>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</si>
  <si>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</si>
  <si>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</si>
  <si>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</si>
  <si>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</si>
  <si>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</si>
  <si>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</si>
  <si>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</si>
  <si>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</si>
  <si>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</si>
  <si>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</si>
  <si>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</si>
  <si>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</si>
  <si>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</si>
  <si>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</si>
  <si>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</si>
  <si>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</si>
  <si>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</si>
  <si>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</si>
  <si>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</si>
  <si>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</si>
  <si>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</si>
  <si>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</si>
  <si>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</si>
  <si>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</si>
  <si>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</si>
  <si>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</si>
  <si>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</si>
  <si>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</si>
  <si>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</si>
  <si>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</si>
  <si>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</si>
  <si>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</si>
  <si>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</si>
  <si>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</si>
  <si>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</si>
  <si>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</si>
  <si>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</si>
  <si>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</si>
  <si>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</si>
  <si>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</si>
  <si>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</si>
  <si>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</si>
  <si>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</si>
  <si>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</si>
  <si>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</si>
  <si>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</si>
  <si>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</si>
  <si>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</si>
  <si>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</si>
  <si>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</si>
  <si>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</si>
  <si>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</si>
  <si>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</si>
  <si>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</si>
  <si>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</si>
  <si>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</si>
  <si>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</si>
  <si>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</si>
  <si>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</si>
  <si>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</si>
  <si>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</si>
  <si>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</si>
  <si>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</si>
  <si>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</si>
  <si>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</si>
  <si>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</si>
  <si>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</si>
  <si>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</si>
  <si>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</si>
  <si>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</si>
  <si>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</si>
  <si>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</si>
  <si>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</si>
  <si>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</si>
  <si>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</si>
  <si>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</si>
  <si>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</si>
  <si>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</si>
  <si>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</si>
  <si>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</si>
  <si>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</si>
  <si>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</si>
  <si>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</si>
  <si>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</si>
  <si>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</si>
  <si>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</si>
  <si>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</si>
  <si>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</si>
  <si>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</si>
  <si>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</si>
  <si>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</si>
  <si>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</si>
  <si>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</si>
  <si>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</si>
  <si>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</si>
  <si>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</si>
  <si>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</si>
  <si>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</si>
  <si>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</si>
  <si>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</si>
  <si>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</si>
  <si>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</si>
  <si>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</si>
  <si>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</si>
  <si>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</si>
  <si>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</si>
  <si>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</si>
  <si>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</si>
  <si>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</si>
  <si>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</si>
  <si>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</si>
  <si>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</si>
  <si>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</si>
  <si>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</si>
  <si>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</si>
  <si>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</si>
  <si>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</si>
  <si>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</si>
  <si>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</si>
  <si>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</si>
  <si>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</si>
  <si>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</si>
  <si>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</si>
  <si>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</si>
  <si>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</si>
  <si>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</si>
  <si>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</si>
  <si>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</si>
  <si>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</si>
  <si>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</si>
  <si>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</si>
  <si>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</si>
  <si>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</si>
  <si>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</si>
  <si>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</si>
  <si>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</si>
  <si>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</si>
  <si>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</si>
  <si>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</si>
  <si>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</si>
  <si>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</si>
  <si>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</si>
  <si>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</si>
  <si>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</si>
  <si>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</si>
  <si>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</si>
  <si>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</si>
  <si>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</si>
  <si>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</si>
  <si>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</si>
  <si>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</si>
  <si>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</si>
  <si>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</si>
  <si>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</si>
  <si>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</si>
  <si>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</si>
  <si>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</si>
  <si>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</si>
  <si>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</si>
  <si>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</si>
  <si>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</si>
  <si>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</si>
  <si>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</si>
  <si>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</si>
  <si>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</si>
  <si>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</si>
  <si>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</si>
  <si>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</si>
  <si>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</si>
  <si>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</si>
  <si>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</si>
  <si>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</si>
  <si>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</si>
  <si>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</si>
  <si>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</si>
  <si>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</si>
  <si>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</si>
  <si>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</si>
  <si>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</si>
  <si>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</si>
  <si>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</si>
  <si>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</si>
  <si>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</si>
  <si>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</si>
  <si>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</si>
  <si>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</si>
  <si>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</si>
  <si>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</si>
  <si>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</si>
  <si>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</si>
  <si>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</si>
  <si>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</si>
  <si>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</si>
  <si>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</si>
  <si>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</si>
  <si>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</si>
  <si>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</si>
  <si>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</si>
  <si>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</si>
  <si>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</si>
  <si>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</si>
  <si>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</si>
  <si>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</si>
  <si>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</si>
  <si>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</si>
  <si>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</si>
  <si>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</si>
  <si>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</si>
  <si>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</si>
  <si>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</si>
  <si>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</si>
  <si>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</si>
  <si>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</si>
  <si>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</si>
  <si>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</si>
  <si>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</si>
  <si>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</si>
  <si>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</si>
  <si>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</si>
  <si>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</si>
  <si>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</si>
  <si>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</si>
  <si>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</si>
  <si>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</si>
  <si>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</si>
  <si>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</si>
  <si>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</si>
  <si>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</si>
  <si>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</si>
  <si>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</si>
  <si>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</si>
  <si>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</si>
  <si>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</si>
  <si>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</si>
  <si>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</si>
  <si>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</si>
  <si>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</si>
  <si>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</si>
  <si>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</si>
  <si>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</si>
  <si>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</si>
  <si>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</si>
  <si>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</si>
  <si>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</si>
  <si>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</si>
  <si>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</si>
  <si>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</si>
  <si>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</si>
  <si>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</si>
  <si>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</si>
  <si>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</si>
  <si>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</si>
  <si>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</si>
  <si>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</si>
  <si>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</si>
  <si>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</si>
  <si>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</si>
  <si>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</si>
  <si>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</si>
  <si>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</si>
  <si>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</si>
  <si>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</si>
  <si>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</si>
  <si>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</si>
  <si>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</si>
  <si>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</si>
  <si>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</si>
  <si>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</si>
  <si>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</si>
  <si>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</si>
  <si>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</si>
  <si>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</si>
  <si>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</si>
  <si>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</si>
  <si>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</si>
  <si>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</si>
  <si>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</si>
  <si>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</si>
  <si>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</si>
  <si>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</si>
  <si>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</si>
  <si>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</si>
  <si>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</si>
  <si>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</si>
  <si>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</si>
  <si>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</si>
  <si>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</si>
  <si>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</si>
  <si>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</si>
  <si>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</si>
  <si>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</si>
  <si>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</si>
  <si>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</si>
  <si>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</si>
  <si>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</si>
  <si>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</si>
  <si>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</si>
  <si>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</si>
  <si>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</si>
  <si>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</si>
  <si>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</si>
  <si>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</si>
  <si>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</si>
  <si>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</si>
  <si>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</si>
  <si>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</si>
  <si>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</si>
  <si>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</si>
  <si>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</si>
  <si>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</si>
  <si>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</si>
  <si>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</si>
  <si>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</si>
  <si>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</si>
  <si>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</si>
  <si>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</si>
  <si>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</si>
  <si>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</si>
  <si>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</si>
  <si>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</si>
  <si>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</si>
  <si>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</si>
  <si>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</si>
  <si>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</si>
  <si>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</si>
  <si>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</si>
  <si>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</si>
  <si>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</si>
  <si>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</si>
  <si>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</si>
  <si>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</si>
  <si>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</si>
  <si>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</si>
  <si>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</si>
  <si>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</si>
  <si>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</si>
  <si>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</si>
  <si>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</si>
  <si>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</si>
  <si>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</si>
  <si>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</si>
  <si>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</si>
  <si>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</si>
  <si>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</si>
  <si>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</si>
  <si>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</si>
  <si>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</si>
  <si>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</si>
  <si>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</si>
  <si>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</si>
  <si>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</si>
  <si>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</si>
  <si>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</si>
  <si>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</si>
  <si>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</si>
  <si>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</si>
  <si>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</si>
  <si>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</si>
  <si>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</si>
  <si>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</si>
  <si>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</si>
  <si>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</si>
  <si>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</si>
  <si>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</si>
  <si>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</si>
  <si>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</si>
  <si>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</si>
  <si>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</si>
  <si>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</si>
  <si>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</si>
  <si>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</si>
  <si>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</si>
  <si>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</si>
  <si>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</si>
  <si>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</si>
  <si>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</si>
  <si>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</si>
  <si>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</si>
  <si>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</si>
  <si>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</si>
  <si>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</si>
  <si>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</si>
  <si>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</si>
  <si>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</si>
  <si>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</si>
  <si>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</si>
  <si>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</si>
  <si>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</si>
  <si>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</si>
  <si>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</si>
  <si>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</si>
  <si>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</si>
  <si>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</si>
  <si>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</si>
  <si>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</si>
  <si>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</si>
  <si>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</si>
  <si>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</si>
  <si>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</si>
  <si>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</si>
  <si>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</si>
  <si>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</si>
  <si>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</si>
  <si>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</si>
  <si>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</si>
  <si>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</si>
  <si>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</si>
  <si>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</si>
  <si>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</si>
  <si>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</si>
  <si>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</si>
  <si>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</si>
  <si>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</si>
  <si>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</si>
  <si>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</si>
  <si>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</si>
  <si>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</si>
  <si>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</si>
  <si>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</si>
  <si>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</si>
  <si>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</si>
  <si>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</si>
  <si>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</si>
  <si>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</si>
  <si>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</si>
  <si>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</si>
  <si>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</si>
  <si>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</si>
  <si>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</si>
  <si>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</si>
  <si>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</si>
  <si>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</si>
  <si>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</si>
  <si>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</si>
  <si>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</si>
  <si>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</si>
  <si>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</si>
  <si>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</si>
  <si>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</si>
  <si>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</si>
  <si>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</si>
  <si>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</si>
  <si>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</si>
  <si>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</si>
  <si>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</si>
  <si>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</si>
  <si>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</si>
  <si>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</si>
  <si>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</si>
  <si>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</si>
  <si>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</si>
  <si>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</si>
  <si>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</si>
  <si>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</si>
  <si>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</si>
  <si>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</si>
  <si>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</si>
  <si>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</si>
  <si>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</si>
  <si>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</si>
  <si>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</si>
  <si>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</si>
  <si>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</si>
  <si>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</si>
  <si>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</si>
  <si>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</si>
  <si>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</si>
  <si>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</si>
  <si>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</si>
  <si>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</si>
  <si>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</si>
  <si>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</si>
  <si>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</si>
  <si>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</si>
  <si>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</si>
  <si>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</si>
  <si>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</si>
  <si>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</si>
  <si>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</si>
  <si>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</si>
  <si>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</si>
  <si>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</si>
  <si>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</si>
  <si>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</si>
  <si>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</si>
  <si>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</si>
  <si>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</si>
  <si>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</si>
  <si>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</si>
  <si>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</si>
  <si>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</si>
  <si>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</si>
  <si>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</si>
  <si>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</si>
  <si>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</si>
  <si>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</si>
  <si>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</si>
  <si>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</si>
  <si>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</si>
  <si>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</si>
  <si>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</si>
  <si>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</si>
  <si>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</si>
  <si>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</si>
  <si>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</si>
  <si>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</si>
  <si>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</si>
  <si>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</si>
  <si>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</si>
  <si>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</si>
  <si>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</si>
  <si>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</si>
  <si>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</si>
  <si>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</si>
  <si>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</si>
  <si>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</si>
  <si>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</si>
  <si>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</si>
  <si>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</si>
  <si>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</si>
  <si>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</si>
  <si>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</si>
  <si>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</si>
  <si>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</si>
  <si>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</si>
  <si>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</si>
  <si>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</si>
  <si>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</si>
  <si>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</si>
  <si>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</si>
  <si>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</si>
  <si>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</si>
  <si>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</si>
  <si>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</si>
  <si>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</si>
  <si>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</si>
  <si>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</si>
  <si>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</si>
  <si>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</si>
  <si>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</si>
  <si>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</si>
  <si>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</si>
  <si>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</si>
  <si>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</si>
  <si>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</si>
  <si>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</si>
  <si>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</si>
  <si>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</si>
  <si>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</si>
  <si>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</si>
  <si>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</si>
  <si>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</si>
  <si>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</si>
  <si>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</si>
  <si>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</si>
  <si>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</si>
  <si>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</si>
  <si>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</si>
  <si>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</si>
  <si>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</si>
  <si>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</si>
  <si>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</si>
  <si>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</si>
  <si>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</si>
  <si>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</si>
  <si>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</si>
  <si>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</si>
  <si>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</si>
  <si>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</si>
  <si>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</si>
  <si>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</si>
  <si>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</si>
  <si>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</si>
  <si>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</si>
  <si>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</si>
  <si>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</si>
  <si>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</si>
  <si>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</si>
  <si>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</si>
  <si>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</si>
  <si>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</si>
  <si>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</si>
  <si>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</si>
  <si>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</si>
  <si>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</si>
  <si>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</si>
  <si>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</si>
  <si>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</si>
  <si>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</si>
  <si>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</si>
  <si>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</si>
  <si>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</si>
  <si>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</si>
  <si>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</si>
  <si>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</si>
  <si>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</si>
  <si>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</si>
  <si>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</si>
  <si>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</si>
  <si>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</si>
  <si>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</si>
  <si>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</si>
  <si>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</si>
  <si>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</si>
  <si>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</si>
  <si>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</si>
  <si>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</si>
  <si>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</si>
  <si>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</si>
  <si>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</si>
  <si>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</si>
  <si>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</si>
  <si>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</si>
  <si>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</si>
  <si>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</si>
  <si>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</si>
  <si>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</si>
  <si>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</si>
  <si>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</si>
  <si>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</si>
  <si>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</si>
  <si>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</si>
  <si>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</si>
  <si>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</si>
  <si>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</si>
  <si>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</si>
  <si>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</si>
  <si>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</si>
  <si>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</si>
  <si>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</si>
  <si>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</si>
  <si>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</si>
  <si>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</si>
  <si>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</si>
  <si>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</si>
  <si>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</si>
  <si>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</si>
  <si>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</si>
  <si>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</si>
  <si>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</si>
  <si>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</si>
  <si>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</si>
  <si>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</si>
  <si>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</si>
  <si>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</si>
  <si>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</si>
  <si>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</si>
  <si>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</si>
  <si>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</si>
  <si>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</si>
  <si>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</si>
  <si>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</si>
  <si>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</si>
  <si>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</si>
  <si>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</si>
  <si>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</si>
  <si>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</si>
  <si>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</si>
  <si>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</si>
  <si>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</si>
  <si>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</si>
  <si>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</si>
  <si>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</si>
  <si>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</si>
  <si>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</si>
  <si>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</si>
  <si>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</si>
  <si>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</si>
  <si>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</si>
  <si>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</si>
  <si>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</si>
  <si>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</si>
  <si>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</si>
  <si>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</si>
  <si>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</si>
  <si>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</si>
  <si>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</si>
  <si>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</si>
  <si>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</si>
  <si>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</si>
  <si>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</si>
  <si>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</si>
  <si>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</si>
  <si>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</si>
  <si>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</si>
  <si>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</si>
  <si>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</si>
  <si>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</si>
  <si>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</si>
  <si>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</si>
  <si>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</si>
  <si>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</si>
  <si>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</si>
  <si>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</si>
  <si>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</si>
  <si>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</si>
  <si>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</si>
  <si>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</si>
  <si>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</si>
  <si>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</si>
  <si>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</si>
  <si>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</si>
  <si>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</si>
  <si>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</si>
  <si>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</si>
  <si>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</si>
  <si>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</si>
  <si>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</si>
  <si>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</si>
  <si>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</si>
  <si>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</si>
  <si>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</si>
  <si>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</si>
  <si>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</si>
  <si>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</si>
  <si>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</si>
  <si>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</si>
  <si>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</si>
  <si>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</si>
  <si>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</si>
  <si>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</si>
  <si>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</si>
  <si>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</si>
  <si>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</si>
  <si>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</si>
  <si>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</si>
  <si>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</si>
  <si>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</si>
  <si>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</si>
  <si>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</si>
  <si>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</si>
  <si>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</si>
  <si>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</si>
  <si>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</si>
  <si>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</si>
  <si>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</si>
  <si>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</si>
  <si>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</si>
  <si>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</si>
  <si>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</si>
  <si>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</si>
  <si>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</si>
  <si>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</si>
  <si>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</si>
  <si>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</si>
  <si>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</si>
  <si>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</si>
  <si>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</si>
  <si>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</si>
  <si>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</si>
  <si>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</si>
  <si>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</si>
  <si>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</si>
  <si>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</si>
  <si>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</si>
  <si>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</si>
  <si>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</si>
  <si>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</si>
  <si>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</si>
  <si>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</si>
  <si>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</si>
  <si>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</si>
  <si>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</si>
  <si>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</si>
  <si>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</si>
  <si>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</si>
  <si>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</si>
  <si>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</si>
  <si>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</si>
  <si>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</si>
  <si>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</si>
  <si>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</si>
  <si>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</si>
  <si>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</si>
  <si>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</si>
  <si>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</si>
  <si>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</si>
  <si>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</si>
  <si>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</si>
  <si>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</si>
  <si>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</si>
  <si>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</si>
  <si>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</si>
  <si>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</si>
  <si>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</si>
  <si>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</si>
  <si>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</si>
  <si>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</si>
  <si>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</si>
  <si>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</si>
  <si>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</si>
  <si>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</si>
  <si>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</si>
  <si>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</si>
  <si>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</si>
  <si>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</si>
  <si>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</si>
  <si>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</si>
  <si>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</si>
  <si>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</si>
  <si>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</si>
  <si>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</si>
  <si>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</si>
  <si>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</si>
  <si>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</si>
  <si>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</si>
  <si>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</si>
  <si>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</si>
  <si>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</si>
  <si>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</si>
  <si>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</si>
  <si>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</si>
  <si>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</si>
  <si>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</si>
  <si>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</si>
  <si>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</si>
  <si>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</si>
  <si>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</si>
  <si>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</si>
  <si>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</si>
  <si>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</si>
  <si>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</si>
  <si>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</si>
  <si>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</si>
  <si>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</si>
  <si>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</si>
  <si>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</si>
  <si>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</si>
  <si>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</si>
  <si>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</si>
  <si>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</si>
  <si>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</si>
  <si>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</si>
  <si>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</si>
  <si>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</si>
  <si>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</si>
  <si>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</si>
  <si>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</si>
  <si>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</si>
  <si>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</si>
  <si>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</si>
  <si>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</si>
  <si>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</si>
  <si>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</si>
  <si>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</si>
  <si>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</si>
  <si>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</si>
  <si>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</si>
  <si>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</si>
  <si>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</si>
  <si>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</si>
  <si>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</si>
  <si>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</si>
  <si>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</si>
  <si>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</si>
  <si>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</si>
  <si>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</si>
  <si>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</si>
  <si>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</si>
  <si>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</si>
  <si>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</si>
  <si>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</si>
  <si>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</si>
  <si>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</si>
  <si>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</si>
  <si>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</si>
  <si>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</si>
  <si>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</si>
  <si>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</si>
  <si>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</si>
  <si>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</si>
  <si>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</si>
  <si>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</si>
  <si>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</si>
  <si>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</si>
  <si>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</si>
  <si>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</si>
  <si>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</si>
  <si>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</si>
  <si>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</si>
  <si>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</si>
  <si>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</si>
  <si>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</si>
  <si>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</si>
  <si>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</si>
  <si>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</si>
  <si>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</si>
  <si>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</si>
  <si>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</si>
  <si>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</si>
  <si>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</si>
  <si>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</si>
  <si>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</si>
  <si>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</si>
  <si>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</si>
  <si>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</si>
  <si>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</si>
  <si>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</si>
  <si>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</si>
  <si>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</si>
  <si>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</si>
  <si>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</si>
  <si>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</si>
  <si>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</si>
  <si>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</si>
  <si>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</si>
  <si>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</si>
  <si>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</si>
  <si>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</si>
  <si>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</si>
  <si>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</si>
  <si>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</si>
  <si>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</si>
  <si>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</si>
  <si>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</si>
  <si>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</si>
  <si>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</si>
  <si>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</si>
  <si>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</si>
  <si>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</si>
  <si>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</si>
  <si>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</si>
  <si>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</si>
  <si>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</si>
  <si>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</si>
  <si>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</si>
  <si>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</si>
  <si>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</si>
  <si>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</si>
  <si>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</si>
  <si>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</si>
  <si>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</si>
  <si>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</si>
  <si>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</si>
  <si>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</si>
  <si>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</si>
  <si>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</si>
  <si>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</si>
  <si>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</si>
  <si>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</si>
  <si>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</si>
  <si>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</si>
  <si>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</si>
  <si>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</si>
  <si>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</si>
  <si>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</si>
  <si>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</si>
  <si>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</si>
  <si>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</si>
  <si>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</si>
  <si>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</si>
  <si>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</si>
  <si>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</si>
  <si>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</si>
  <si>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</si>
  <si>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</si>
  <si>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</si>
  <si>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</si>
  <si>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</si>
  <si>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</si>
  <si>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</si>
  <si>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</si>
  <si>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</si>
  <si>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</si>
  <si>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</si>
  <si>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</si>
  <si>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</si>
  <si>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</si>
  <si>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</si>
  <si>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</si>
  <si>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</si>
  <si>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</si>
  <si>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</si>
  <si>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</si>
  <si>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</si>
  <si>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</si>
  <si>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</si>
  <si>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</si>
  <si>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</si>
  <si>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</si>
  <si>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</si>
  <si>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</si>
  <si>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</si>
  <si>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</si>
  <si>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</si>
  <si>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</si>
  <si>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</si>
  <si>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</si>
  <si>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</si>
  <si>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</si>
  <si>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</si>
  <si>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</si>
  <si>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</si>
  <si>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</si>
  <si>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</si>
  <si>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</si>
  <si>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</si>
  <si>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</si>
  <si>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</si>
  <si>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</si>
  <si>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</si>
  <si>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</si>
  <si>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</si>
  <si>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</si>
  <si>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</si>
  <si>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</si>
  <si>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</si>
  <si>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</si>
  <si>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</si>
  <si>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</si>
  <si>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</si>
  <si>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</si>
  <si>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</si>
  <si>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</si>
  <si>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</si>
  <si>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</si>
  <si>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</si>
  <si>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</si>
  <si>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</si>
  <si>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</si>
  <si>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</si>
  <si>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</si>
  <si>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</si>
  <si>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</si>
  <si>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</si>
  <si>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</si>
  <si>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</si>
  <si>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</si>
  <si>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</si>
  <si>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</si>
  <si>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</si>
  <si>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</si>
  <si>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</si>
  <si>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</si>
  <si>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</si>
  <si>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</si>
  <si>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</si>
  <si>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</si>
  <si>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</si>
  <si>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</si>
  <si>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</si>
  <si>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</si>
  <si>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</si>
  <si>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</si>
  <si>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</si>
  <si>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</si>
  <si>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</si>
  <si>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</si>
  <si>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</si>
  <si>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</si>
  <si>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</si>
  <si>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</si>
  <si>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</si>
  <si>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</si>
  <si>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</si>
  <si>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</si>
  <si>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</si>
  <si>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</si>
  <si>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</si>
  <si>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</si>
  <si>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</si>
  <si>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</si>
  <si>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</si>
  <si>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</si>
  <si>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</si>
  <si>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</si>
  <si>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</si>
  <si>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</si>
  <si>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</si>
  <si>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</si>
  <si>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</si>
  <si>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</si>
  <si>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</si>
  <si>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</si>
  <si>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</si>
  <si>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</si>
  <si>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</si>
  <si>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</si>
  <si>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</si>
  <si>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</si>
  <si>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</si>
  <si>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</si>
  <si>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</si>
  <si>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</si>
  <si>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</si>
  <si>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</si>
  <si>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</si>
  <si>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</si>
  <si>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</si>
  <si>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</si>
  <si>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</si>
  <si>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</si>
  <si>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</si>
  <si>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</si>
  <si>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</si>
  <si>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</si>
  <si>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</si>
  <si>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</si>
  <si>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</si>
  <si>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</si>
  <si>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</si>
  <si>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</si>
  <si>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</si>
  <si>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</si>
  <si>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</si>
  <si>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</si>
  <si>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</si>
  <si>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</si>
  <si>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</si>
  <si>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</si>
  <si>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</si>
  <si>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</si>
  <si>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</si>
  <si>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</si>
  <si>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</si>
  <si>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</si>
  <si>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</si>
  <si>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</si>
  <si>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</si>
  <si>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</si>
  <si>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</si>
  <si>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</si>
  <si>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</si>
  <si>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</si>
  <si>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</si>
  <si>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</si>
  <si>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</si>
  <si>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</si>
  <si>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</si>
  <si>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</si>
  <si>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</si>
  <si>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</si>
  <si>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</si>
  <si>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</si>
  <si>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</si>
  <si>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</si>
  <si>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</si>
  <si>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</si>
  <si>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</si>
  <si>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</si>
  <si>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</si>
  <si>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</si>
  <si>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</si>
  <si>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</si>
  <si>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</si>
  <si>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</si>
  <si>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</si>
  <si>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</si>
  <si>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</si>
  <si>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</si>
  <si>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</si>
  <si>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</si>
  <si>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</si>
  <si>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</si>
  <si>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</si>
  <si>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</si>
  <si>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</si>
  <si>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</si>
  <si>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</si>
  <si>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</si>
  <si>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</si>
  <si>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</si>
  <si>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</si>
  <si>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</si>
  <si>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</si>
  <si>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</si>
  <si>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</si>
  <si>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</si>
  <si>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</si>
  <si>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</si>
  <si>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</si>
  <si>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</si>
  <si>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</si>
  <si>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</si>
  <si>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</si>
  <si>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</si>
  <si>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</si>
  <si>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</si>
  <si>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</si>
  <si>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</si>
  <si>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</si>
  <si>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</si>
  <si>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</si>
  <si>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</si>
  <si>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</si>
  <si>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</si>
  <si>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</si>
  <si>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</si>
  <si>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</si>
  <si>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</si>
  <si>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</si>
  <si>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</si>
  <si>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</si>
  <si>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</si>
  <si>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</si>
  <si>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</si>
  <si>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</si>
  <si>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</si>
  <si>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</si>
  <si>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</si>
  <si>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</si>
  <si>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</si>
  <si>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</si>
  <si>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</si>
  <si>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</si>
  <si>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</si>
  <si>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</si>
  <si>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</si>
  <si>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</si>
  <si>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</si>
  <si>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</si>
  <si>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</si>
  <si>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</si>
  <si>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</si>
  <si>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</si>
  <si>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</si>
  <si>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</si>
  <si>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</si>
  <si>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</si>
  <si>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</si>
  <si>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</si>
  <si>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</si>
  <si>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</si>
  <si>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</si>
  <si>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</si>
  <si>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</si>
  <si>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</si>
  <si>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</si>
  <si>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</si>
  <si>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</si>
  <si>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</si>
  <si>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</si>
  <si>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</si>
  <si>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</si>
  <si>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</si>
  <si>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</si>
  <si>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</si>
  <si>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</si>
  <si>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</si>
  <si>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</si>
  <si>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</si>
  <si>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</si>
  <si>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</si>
  <si>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</si>
  <si>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</si>
  <si>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</si>
  <si>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</si>
  <si>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</si>
  <si>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</si>
  <si>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</si>
  <si>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</si>
  <si>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</si>
  <si>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</si>
  <si>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</si>
  <si>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</si>
  <si>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</si>
  <si>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</si>
  <si>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</si>
  <si>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</si>
  <si>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</si>
  <si>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</si>
  <si>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</si>
  <si>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</si>
  <si>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</si>
  <si>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</si>
  <si>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</si>
  <si>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</si>
  <si>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</si>
  <si>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</si>
  <si>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</si>
  <si>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</si>
  <si>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</si>
  <si>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</si>
  <si>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</si>
  <si>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</si>
  <si>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</si>
  <si>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</si>
  <si>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</si>
  <si>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</si>
  <si>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</si>
  <si>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</si>
  <si>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</si>
  <si>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</si>
  <si>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</si>
  <si>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</si>
  <si>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</si>
  <si>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</si>
  <si>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</si>
  <si>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</si>
  <si>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</si>
  <si>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</si>
  <si>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</si>
  <si>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</si>
  <si>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</si>
  <si>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</si>
  <si>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</si>
  <si>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</si>
  <si>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</si>
  <si>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</si>
  <si>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</si>
  <si>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</si>
  <si>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</si>
  <si>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</si>
  <si>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</si>
  <si>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</si>
  <si>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</si>
  <si>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</si>
  <si>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</si>
  <si>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</si>
  <si>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</si>
  <si>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</si>
  <si>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</si>
  <si>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</si>
  <si>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</si>
  <si>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</si>
  <si>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</si>
  <si>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</si>
  <si>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</si>
  <si>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</si>
  <si>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</si>
  <si>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</si>
  <si>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</si>
  <si>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</si>
  <si>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</si>
  <si>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</si>
  <si>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</si>
  <si>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</si>
  <si>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</si>
  <si>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</si>
  <si>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</si>
  <si>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</si>
  <si>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</si>
  <si>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</si>
  <si>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</si>
  <si>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</si>
  <si>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</si>
  <si>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</si>
  <si>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</si>
  <si>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</si>
  <si>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</si>
  <si>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</si>
  <si>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</si>
  <si>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</si>
  <si>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</si>
  <si>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</si>
  <si>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</si>
  <si>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</si>
  <si>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</si>
  <si>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</si>
  <si>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</si>
  <si>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</si>
  <si>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</si>
  <si>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</si>
  <si>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</si>
  <si>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</si>
  <si>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</si>
  <si>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</si>
  <si>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</si>
  <si>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</si>
  <si>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</si>
  <si>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</si>
  <si>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</si>
  <si>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</si>
  <si>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</si>
  <si>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</si>
  <si>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</si>
  <si>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</si>
  <si>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</si>
  <si>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</si>
  <si>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</si>
  <si>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</si>
  <si>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</si>
  <si>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</si>
  <si>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</si>
  <si>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</si>
  <si>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</si>
  <si>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</si>
  <si>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</si>
  <si>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</si>
  <si>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</si>
  <si>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</si>
  <si>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</si>
  <si>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</si>
  <si>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</si>
  <si>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</si>
  <si>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</si>
  <si>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</si>
  <si>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</si>
  <si>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</si>
  <si>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</si>
  <si>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</si>
  <si>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</si>
  <si>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</si>
  <si>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</si>
  <si>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</si>
  <si>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</si>
  <si>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</si>
  <si>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</si>
  <si>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</si>
  <si>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</si>
  <si>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</si>
  <si>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</si>
  <si>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</si>
  <si>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</si>
  <si>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</si>
  <si>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</si>
  <si>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</si>
  <si>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</si>
  <si>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</si>
  <si>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</si>
  <si>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</si>
  <si>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</si>
  <si>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</si>
  <si>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</si>
  <si>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</si>
  <si>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</si>
  <si>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</si>
  <si>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</si>
  <si>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</si>
  <si>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</si>
  <si>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</si>
  <si>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</si>
  <si>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</si>
  <si>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</si>
  <si>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</si>
  <si>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</si>
  <si>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</si>
  <si>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</si>
  <si>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</si>
  <si>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</si>
  <si>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</si>
  <si>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</si>
  <si>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</si>
  <si>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</si>
  <si>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</si>
  <si>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</si>
  <si>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</si>
  <si>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</si>
  <si>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</si>
  <si>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</si>
  <si>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</si>
  <si>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</si>
  <si>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</si>
  <si>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</si>
  <si>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</si>
  <si>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</si>
  <si>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</si>
  <si>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</si>
  <si>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</si>
  <si>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</si>
  <si>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</si>
  <si>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</si>
  <si>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</si>
  <si>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</si>
  <si>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</si>
  <si>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</si>
  <si>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</si>
  <si>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</si>
  <si>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</si>
  <si>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</si>
  <si>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</si>
  <si>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</si>
  <si>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</si>
  <si>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</si>
  <si>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</si>
  <si>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</si>
  <si>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</si>
  <si>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</si>
  <si>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</si>
  <si>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</si>
  <si>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</si>
  <si>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</si>
  <si>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</si>
  <si>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</si>
  <si>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</si>
  <si>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</si>
  <si>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</si>
  <si>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</si>
  <si>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</si>
  <si>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</si>
  <si>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</si>
  <si>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</si>
  <si>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</si>
  <si>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</si>
  <si>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</si>
  <si>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</si>
  <si>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</si>
  <si>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</si>
  <si>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</si>
  <si>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</si>
  <si>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</si>
  <si>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</si>
  <si>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</si>
  <si>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</si>
  <si>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</si>
  <si>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</si>
  <si>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</si>
  <si>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</si>
  <si>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</si>
  <si>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</si>
  <si>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</si>
  <si>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</si>
  <si>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</si>
  <si>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</si>
  <si>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</si>
  <si>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</si>
  <si>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</si>
  <si>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</si>
  <si>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</si>
  <si>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</si>
  <si>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</si>
  <si>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</si>
  <si>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</si>
  <si>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</si>
  <si>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</si>
  <si>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</si>
  <si>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</si>
  <si>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</si>
  <si>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</si>
  <si>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</si>
  <si>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</si>
  <si>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</si>
  <si>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</si>
  <si>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</si>
  <si>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</si>
  <si>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</si>
  <si>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</si>
  <si>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</si>
  <si>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</si>
  <si>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</si>
  <si>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</si>
  <si>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</si>
  <si>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</si>
  <si>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</si>
  <si>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</si>
  <si>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</si>
  <si>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</si>
  <si>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</si>
  <si>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</si>
  <si>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</si>
  <si>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</si>
  <si>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</si>
  <si>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</si>
  <si>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</si>
  <si>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</si>
  <si>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</si>
  <si>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</si>
  <si>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</si>
  <si>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</si>
  <si>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</si>
  <si>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</si>
  <si>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</si>
  <si>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</si>
  <si>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</si>
  <si>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</si>
  <si>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</si>
  <si>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</si>
  <si>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</si>
  <si>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</si>
  <si>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</si>
  <si>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</si>
  <si>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</si>
  <si>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</si>
  <si>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</si>
  <si>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</si>
  <si>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</si>
  <si>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</si>
  <si>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</si>
  <si>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</si>
  <si>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</si>
  <si>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</si>
  <si>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</si>
  <si>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</si>
  <si>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</si>
  <si>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</si>
  <si>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</si>
  <si>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</si>
  <si>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</si>
  <si>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</si>
  <si>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</si>
  <si>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</si>
  <si>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</si>
  <si>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</si>
  <si>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</si>
  <si>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</si>
  <si>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</si>
  <si>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</si>
  <si>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</si>
  <si>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</si>
  <si>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</si>
  <si>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</si>
  <si>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</si>
  <si>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</si>
  <si>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</si>
  <si>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</si>
  <si>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</si>
  <si>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</si>
  <si>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</si>
  <si>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</si>
  <si>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</si>
  <si>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</si>
  <si>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</si>
  <si>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</si>
  <si>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</si>
  <si>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</si>
  <si>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</si>
  <si>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</si>
  <si>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</si>
  <si>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</si>
  <si>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</si>
  <si>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</si>
  <si>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</si>
  <si>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</si>
  <si>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</si>
  <si>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</si>
  <si>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</si>
  <si>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</si>
  <si>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</si>
  <si>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</si>
  <si>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</si>
  <si>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</si>
  <si>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</si>
  <si>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</si>
  <si>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</si>
  <si>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</si>
  <si>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</si>
  <si>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</si>
  <si>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</si>
  <si>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</si>
  <si>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</si>
  <si>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</si>
  <si>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</si>
  <si>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</si>
  <si>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</si>
  <si>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</si>
  <si>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</si>
  <si>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</si>
  <si>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</si>
  <si>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</si>
  <si>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</si>
  <si>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</si>
  <si>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</si>
  <si>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</si>
  <si>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</si>
  <si>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</si>
  <si>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</si>
  <si>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</si>
  <si>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</si>
  <si>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</si>
  <si>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</si>
  <si>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</si>
  <si>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</si>
  <si>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</si>
  <si>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</si>
  <si>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</si>
  <si>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</si>
  <si>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</si>
  <si>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</si>
  <si>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</si>
  <si>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</si>
  <si>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</si>
  <si>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</si>
  <si>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</si>
  <si>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</si>
  <si>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</si>
  <si>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</si>
  <si>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</si>
  <si>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</si>
  <si>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</si>
  <si>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</si>
  <si>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</si>
  <si>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</si>
  <si>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</si>
  <si>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</si>
  <si>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</si>
  <si>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</si>
  <si>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</si>
  <si>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</si>
  <si>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</si>
  <si>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</si>
  <si>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</si>
  <si>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</si>
  <si>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</si>
  <si>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</si>
  <si>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</si>
  <si>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</si>
  <si>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</si>
  <si>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</si>
  <si>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</si>
  <si>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</si>
  <si>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</si>
  <si>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</si>
  <si>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</si>
  <si>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</si>
  <si>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</si>
  <si>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</si>
  <si>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</si>
  <si>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</si>
  <si>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</si>
  <si>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</si>
  <si>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</si>
  <si>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</si>
  <si>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</si>
  <si>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</si>
  <si>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</si>
  <si>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</si>
  <si>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</si>
  <si>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</si>
  <si>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</si>
  <si>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</si>
  <si>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</si>
  <si>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</si>
  <si>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</si>
  <si>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</si>
  <si>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</si>
  <si>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</si>
  <si>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</si>
  <si>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</si>
  <si>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</si>
  <si>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</si>
  <si>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</si>
  <si>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</si>
  <si>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</si>
  <si>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</si>
  <si>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</si>
  <si>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</si>
  <si>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</si>
  <si>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</si>
  <si>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</si>
  <si>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</si>
  <si>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</si>
  <si>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</si>
  <si>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</si>
  <si>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</si>
  <si>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</si>
  <si>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</si>
  <si>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</si>
  <si>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</si>
  <si>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</si>
  <si>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</si>
  <si>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</si>
  <si>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</si>
  <si>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</si>
  <si>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</si>
  <si>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</si>
  <si>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</si>
  <si>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</si>
  <si>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</si>
  <si>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</si>
  <si>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</si>
  <si>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</si>
  <si>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</si>
  <si>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</si>
  <si>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</si>
  <si>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</si>
  <si>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</si>
  <si>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</si>
  <si>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</si>
  <si>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</si>
  <si>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</si>
  <si>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</si>
  <si>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</si>
  <si>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</si>
  <si>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</si>
  <si>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</si>
  <si>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</si>
  <si>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</si>
  <si>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</si>
  <si>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</si>
  <si>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</si>
  <si>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</si>
  <si>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</si>
  <si>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</si>
  <si>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</si>
  <si>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</si>
  <si>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</si>
  <si>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</si>
  <si>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</si>
  <si>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</si>
  <si>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</si>
  <si>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</si>
  <si>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</si>
  <si>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</si>
  <si>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</si>
  <si>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</si>
  <si>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</si>
  <si>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</si>
  <si>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</si>
  <si>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</si>
  <si>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</si>
  <si>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</si>
  <si>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</si>
  <si>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</si>
  <si>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</si>
  <si>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</si>
  <si>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</si>
  <si>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</si>
  <si>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</si>
  <si>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</si>
  <si>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</si>
  <si>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</si>
  <si>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</si>
  <si>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</si>
  <si>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</si>
  <si>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</si>
  <si>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</si>
  <si>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</si>
  <si>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</si>
  <si>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</si>
  <si>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</si>
  <si>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</si>
  <si>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</si>
  <si>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</si>
  <si>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</si>
  <si>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</si>
  <si>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</si>
  <si>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</si>
  <si>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</si>
  <si>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</si>
  <si>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</si>
  <si>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</si>
  <si>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</si>
  <si>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</si>
  <si>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</si>
  <si>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</si>
  <si>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</si>
  <si>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</si>
  <si>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</si>
  <si>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</si>
  <si>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</si>
  <si>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</si>
  <si>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</si>
  <si>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</si>
  <si>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</si>
  <si>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</si>
  <si>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</si>
  <si>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</si>
  <si>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</si>
  <si>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</si>
  <si>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</si>
  <si>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</si>
  <si>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</si>
  <si>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</si>
  <si>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</si>
  <si>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</si>
  <si>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</si>
  <si>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</si>
  <si>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</si>
  <si>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</si>
  <si>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</si>
  <si>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</si>
  <si>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</si>
  <si>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</si>
  <si>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</si>
  <si>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</si>
  <si>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</si>
  <si>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</si>
  <si>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</si>
  <si>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</si>
  <si>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</si>
  <si>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</si>
  <si>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</si>
  <si>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</si>
  <si>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</si>
  <si>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</si>
  <si>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</si>
  <si>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</si>
  <si>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</si>
  <si>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</si>
  <si>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</si>
  <si>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</si>
  <si>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</si>
  <si>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</si>
  <si>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</si>
  <si>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</si>
  <si>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</si>
  <si>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</si>
  <si>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</si>
  <si>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</si>
  <si>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</si>
  <si>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</si>
  <si>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</si>
  <si>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</si>
  <si>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</si>
  <si>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</si>
  <si>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</si>
  <si>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</si>
  <si>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</si>
  <si>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</si>
  <si>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</si>
  <si>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</si>
  <si>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</si>
  <si>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</si>
  <si>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</si>
  <si>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</si>
  <si>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</si>
  <si>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</si>
  <si>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</si>
  <si>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</si>
  <si>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</si>
  <si>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</si>
  <si>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</si>
  <si>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</si>
  <si>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</si>
  <si>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</si>
  <si>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</si>
  <si>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</si>
  <si>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</si>
  <si>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</si>
  <si>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</si>
  <si>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</si>
  <si>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</si>
  <si>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</si>
  <si>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</si>
  <si>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</si>
  <si>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</si>
  <si>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</si>
  <si>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</si>
  <si>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</si>
  <si>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</si>
  <si>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</si>
  <si>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</si>
  <si>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</si>
  <si>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</si>
  <si>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</si>
  <si>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</si>
  <si>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</si>
  <si>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</si>
  <si>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</si>
  <si>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</si>
  <si>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</si>
  <si>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</si>
  <si>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</si>
  <si>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</si>
  <si>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</si>
  <si>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</si>
  <si>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</si>
  <si>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</si>
  <si>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</si>
  <si>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</si>
  <si>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</si>
  <si>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</si>
  <si>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</si>
  <si>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</si>
  <si>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</si>
  <si>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</si>
  <si>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</si>
  <si>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</si>
  <si>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</si>
  <si>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</si>
  <si>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</si>
  <si>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</si>
  <si>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</si>
  <si>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</si>
  <si>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</si>
  <si>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</si>
  <si>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</si>
  <si>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</si>
  <si>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</si>
  <si>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</si>
  <si>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</si>
  <si>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</si>
  <si>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</si>
  <si>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</si>
  <si>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</si>
  <si>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</si>
  <si>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</si>
  <si>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</si>
  <si>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</si>
  <si>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</si>
  <si>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</si>
  <si>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</si>
  <si>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</si>
  <si>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</si>
  <si>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</si>
  <si>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</si>
  <si>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</si>
  <si>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</si>
  <si>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</si>
  <si>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</si>
  <si>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</si>
  <si>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</si>
  <si>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</si>
  <si>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</si>
  <si>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</si>
  <si>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</si>
  <si>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</si>
  <si>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</si>
  <si>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</si>
  <si>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</si>
  <si>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</si>
  <si>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</si>
  <si>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</si>
  <si>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</si>
  <si>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</si>
  <si>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</si>
  <si>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</si>
  <si>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</si>
  <si>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</si>
  <si>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</si>
  <si>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</si>
  <si>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</si>
  <si>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</si>
  <si>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</si>
  <si>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</si>
  <si>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</si>
  <si>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</si>
  <si>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</si>
  <si>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</si>
  <si>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</si>
  <si>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</si>
  <si>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</si>
  <si>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</si>
  <si>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</si>
  <si>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</si>
  <si>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</si>
  <si>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</si>
  <si>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</si>
  <si>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</si>
  <si>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</si>
  <si>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</si>
  <si>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</si>
  <si>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</si>
  <si>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</si>
  <si>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</si>
  <si>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</si>
  <si>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</si>
  <si>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</si>
  <si>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</si>
  <si>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</si>
  <si>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</si>
  <si>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</si>
  <si>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</si>
  <si>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</si>
  <si>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</si>
  <si>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</si>
  <si>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</si>
  <si>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</si>
  <si>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</si>
  <si>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</si>
  <si>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</si>
  <si>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</si>
  <si>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</si>
  <si>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</si>
  <si>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</si>
  <si>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</si>
  <si>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</si>
  <si>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</si>
  <si>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</si>
  <si>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</si>
  <si>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</si>
  <si>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</si>
  <si>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</si>
  <si>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</si>
  <si>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</si>
  <si>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</si>
  <si>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</si>
  <si>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</si>
  <si>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</si>
  <si>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</si>
  <si>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</si>
  <si>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</si>
  <si>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</si>
  <si>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</si>
  <si>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</si>
  <si>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</si>
  <si>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</si>
  <si>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</si>
  <si>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</si>
  <si>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</si>
  <si>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</si>
  <si>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</si>
  <si>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</si>
  <si>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</si>
  <si>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</si>
  <si>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</si>
  <si>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</si>
  <si>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</si>
  <si>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</si>
  <si>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</si>
  <si>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</si>
  <si>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</si>
  <si>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</si>
  <si>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</si>
  <si>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</si>
  <si>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</si>
  <si>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</si>
  <si>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</si>
  <si>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</si>
  <si>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</si>
  <si>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</si>
  <si>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</si>
  <si>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</si>
  <si>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</si>
  <si>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</si>
  <si>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</si>
  <si>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</si>
  <si>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</si>
  <si>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</si>
  <si>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</si>
  <si>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</si>
  <si>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</si>
  <si>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</si>
  <si>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</si>
  <si>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</si>
  <si>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</si>
  <si>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</si>
  <si>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</si>
  <si>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</si>
  <si>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</si>
  <si>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</si>
  <si>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</si>
  <si>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</si>
  <si>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</si>
  <si>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</si>
  <si>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</si>
  <si>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</si>
  <si>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</si>
  <si>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</si>
  <si>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</si>
  <si>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</si>
  <si>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</si>
  <si>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</si>
  <si>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</si>
  <si>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</si>
  <si>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</si>
  <si>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</si>
  <si>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</si>
  <si>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</si>
  <si>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</si>
  <si>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</si>
  <si>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</si>
  <si>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</si>
  <si>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</si>
  <si>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</si>
  <si>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</si>
  <si>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</si>
  <si>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</si>
  <si>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</si>
  <si>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</si>
  <si>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</si>
  <si>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</si>
  <si>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</si>
  <si>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</si>
  <si>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</si>
  <si>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</si>
  <si>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</si>
  <si>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</si>
  <si>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</si>
  <si>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</si>
  <si>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</si>
  <si>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</si>
  <si>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</si>
  <si>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</si>
  <si>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</si>
  <si>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</si>
  <si>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</si>
  <si>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</si>
  <si>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</si>
  <si>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</si>
  <si>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</si>
  <si>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</si>
  <si>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</si>
  <si>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</si>
  <si>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</si>
  <si>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</si>
  <si>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</si>
  <si>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</si>
  <si>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</si>
  <si>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</si>
  <si>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</si>
  <si>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</si>
  <si>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</si>
  <si>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</si>
  <si>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</si>
  <si>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</si>
  <si>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</si>
  <si>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</si>
  <si>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</si>
  <si>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</si>
  <si>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</si>
  <si>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</si>
  <si>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</si>
  <si>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</si>
  <si>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</si>
  <si>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</si>
  <si>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</si>
  <si>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</si>
  <si>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</si>
  <si>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</si>
  <si>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</si>
  <si>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</si>
  <si>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</si>
  <si>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</si>
  <si>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</si>
  <si>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</si>
  <si>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</si>
  <si>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</si>
  <si>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</si>
  <si>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</si>
  <si>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</si>
  <si>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</si>
  <si>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</si>
  <si>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</si>
  <si>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</si>
  <si>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</si>
  <si>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</si>
  <si>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</si>
  <si>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</si>
  <si>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</si>
  <si>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</si>
  <si>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</si>
  <si>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</si>
  <si>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</si>
  <si>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</si>
  <si>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</si>
  <si>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</si>
  <si>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</si>
  <si>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</si>
  <si>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</si>
  <si>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</si>
  <si>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</si>
  <si>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</si>
  <si>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</si>
  <si>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</si>
  <si>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</si>
  <si>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</si>
  <si>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</si>
  <si>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</si>
  <si>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</si>
  <si>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</si>
  <si>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</si>
  <si>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</si>
  <si>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</si>
  <si>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</si>
  <si>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</si>
  <si>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</si>
  <si>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</si>
  <si>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</si>
  <si>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</si>
  <si>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</si>
  <si>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</si>
  <si>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</si>
  <si>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</si>
  <si>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</si>
  <si>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</si>
  <si>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</si>
  <si>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</si>
  <si>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</si>
  <si>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</si>
  <si>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</si>
  <si>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</si>
  <si>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</si>
  <si>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</si>
  <si>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</si>
  <si>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</si>
  <si>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</si>
  <si>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</si>
  <si>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</si>
  <si>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</si>
  <si>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</si>
  <si>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</si>
  <si>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</si>
  <si>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</si>
  <si>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</si>
  <si>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</si>
  <si>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</si>
  <si>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</si>
  <si>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</si>
  <si>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</si>
  <si>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</si>
  <si>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</si>
  <si>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</si>
  <si>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</si>
  <si>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</si>
  <si>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</si>
  <si>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</si>
  <si>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</si>
  <si>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</si>
  <si>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</si>
  <si>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</si>
  <si>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</si>
  <si>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</si>
  <si>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</si>
  <si>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</si>
  <si>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</si>
  <si>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</si>
  <si>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</si>
  <si>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</si>
  <si>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</si>
  <si>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</si>
  <si>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</si>
  <si>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</si>
  <si>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</si>
  <si>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</si>
  <si>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</si>
  <si>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</si>
  <si>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</si>
  <si>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</si>
  <si>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</si>
  <si>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</si>
  <si>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</si>
  <si>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</si>
  <si>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</si>
  <si>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</si>
  <si>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</si>
  <si>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</si>
  <si>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</si>
  <si>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</si>
  <si>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</si>
  <si>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</si>
  <si>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</si>
  <si>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</si>
  <si>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</si>
  <si>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</si>
  <si>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</si>
  <si>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</si>
  <si>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</si>
  <si>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</si>
  <si>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</si>
  <si>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</si>
  <si>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</si>
  <si>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</si>
  <si>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</si>
  <si>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</si>
  <si>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</si>
  <si>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</si>
  <si>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</si>
  <si>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</si>
  <si>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</si>
  <si>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</si>
  <si>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</si>
  <si>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</si>
  <si>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</si>
  <si>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</si>
  <si>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</si>
  <si>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</si>
  <si>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</si>
  <si>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</si>
  <si>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</si>
  <si>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</si>
  <si>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</si>
  <si>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</si>
  <si>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</si>
  <si>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</si>
  <si>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</si>
  <si>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</si>
  <si>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</si>
  <si>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</si>
  <si>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</si>
  <si>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</si>
  <si>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</si>
  <si>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</si>
  <si>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</si>
  <si>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</si>
  <si>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</si>
  <si>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</si>
  <si>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</si>
  <si>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</si>
  <si>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</si>
  <si>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</si>
  <si>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</si>
  <si>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</si>
  <si>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</si>
  <si>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</si>
  <si>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</si>
  <si>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</si>
  <si>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</si>
  <si>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</si>
  <si>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</si>
  <si>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</si>
  <si>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</si>
  <si>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</si>
  <si>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</si>
  <si>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</si>
  <si>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</si>
  <si>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</si>
  <si>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</si>
  <si>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</si>
  <si>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</si>
  <si>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</si>
  <si>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</si>
  <si>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</si>
  <si>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</si>
  <si>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</si>
  <si>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</si>
  <si>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</si>
  <si>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</si>
  <si>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</si>
  <si>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</si>
  <si>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</si>
  <si>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</si>
  <si>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</si>
  <si>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</si>
  <si>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</si>
  <si>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</si>
  <si>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</si>
  <si>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</si>
  <si>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</si>
  <si>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</si>
  <si>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</si>
  <si>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</si>
  <si>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</si>
  <si>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</si>
  <si>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</si>
  <si>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</si>
  <si>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</si>
  <si>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</si>
  <si>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</si>
  <si>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</si>
  <si>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</si>
  <si>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</si>
  <si>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</si>
  <si>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</si>
  <si>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</si>
  <si>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</si>
  <si>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</si>
  <si>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</si>
  <si>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</si>
  <si>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</si>
  <si>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</si>
  <si>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</si>
  <si>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</si>
  <si>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</si>
  <si>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</si>
  <si>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</si>
  <si>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</si>
  <si>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</si>
  <si>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</si>
  <si>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</si>
  <si>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</si>
  <si>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</si>
  <si>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</si>
  <si>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</si>
  <si>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</si>
  <si>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</si>
  <si>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</si>
  <si>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</si>
  <si>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</si>
  <si>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</si>
  <si>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</si>
  <si>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</si>
  <si>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</si>
  <si>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</si>
  <si>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</si>
  <si>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</si>
  <si>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</si>
  <si>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</si>
  <si>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</si>
  <si>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</si>
  <si>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</si>
  <si>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</si>
  <si>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</si>
  <si>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</si>
  <si>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</si>
  <si>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</si>
  <si>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</si>
  <si>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</si>
  <si>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</si>
  <si>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</si>
  <si>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</si>
  <si>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</si>
  <si>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</si>
  <si>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</si>
  <si>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</si>
  <si>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</si>
  <si>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</si>
  <si>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</si>
  <si>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</si>
  <si>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</si>
  <si>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</si>
  <si>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</si>
  <si>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</si>
  <si>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</si>
  <si>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</si>
  <si>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</si>
  <si>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</si>
  <si>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</si>
  <si>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</si>
  <si>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</si>
  <si>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</si>
  <si>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</si>
  <si>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</si>
  <si>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</si>
  <si>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</si>
  <si>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</si>
  <si>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</si>
  <si>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</si>
  <si>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</si>
  <si>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</si>
  <si>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</si>
  <si>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</si>
  <si>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</si>
  <si>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</si>
  <si>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</si>
  <si>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</si>
  <si>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</si>
  <si>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</si>
  <si>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</si>
  <si>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</si>
  <si>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</si>
  <si>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</si>
  <si>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</si>
  <si>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</si>
  <si>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</si>
  <si>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</si>
  <si>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</si>
  <si>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</si>
  <si>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</si>
  <si>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</si>
  <si>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</si>
  <si>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</si>
  <si>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</si>
  <si>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</si>
  <si>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</si>
  <si>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</si>
  <si>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</si>
  <si>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</si>
  <si>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</si>
  <si>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</si>
  <si>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</si>
  <si>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</si>
  <si>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</si>
  <si>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</si>
  <si>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</si>
  <si>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</si>
  <si>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</si>
  <si>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</si>
  <si>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</si>
  <si>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</si>
  <si>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</si>
  <si>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</si>
  <si>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</si>
  <si>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</si>
  <si>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</si>
  <si>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</si>
  <si>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</si>
  <si>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</si>
  <si>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</si>
  <si>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</si>
  <si>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</si>
  <si>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</si>
  <si>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</si>
  <si>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</si>
  <si>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</si>
  <si>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</si>
  <si>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</si>
  <si>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</si>
  <si>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</si>
  <si>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</si>
  <si>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</si>
  <si>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</si>
  <si>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</si>
  <si>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</si>
  <si>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</si>
  <si>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</si>
  <si>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</si>
  <si>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</si>
  <si>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</si>
  <si>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</si>
  <si>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</si>
  <si>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</si>
  <si>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</si>
  <si>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</si>
  <si>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</si>
  <si>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</si>
  <si>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</si>
  <si>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</si>
  <si>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</si>
  <si>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</si>
  <si>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</si>
  <si>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</si>
  <si>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</si>
  <si>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</si>
  <si>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</si>
  <si>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</si>
  <si>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</si>
  <si>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</si>
  <si>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</si>
  <si>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</si>
  <si>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</si>
  <si>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</si>
  <si>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</si>
  <si>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</si>
  <si>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</si>
  <si>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</si>
  <si>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</si>
  <si>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</si>
  <si>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</si>
  <si>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</si>
  <si>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</si>
  <si>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</si>
  <si>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</si>
  <si>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</si>
  <si>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</si>
  <si>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</si>
  <si>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</si>
  <si>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</si>
  <si>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</si>
  <si>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</si>
  <si>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</si>
  <si>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</si>
  <si>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</si>
  <si>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</si>
  <si>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</si>
  <si>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</si>
  <si>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</si>
  <si>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</si>
  <si>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</si>
  <si>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</si>
  <si>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</si>
  <si>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</si>
  <si>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</si>
  <si>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</si>
  <si>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</si>
  <si>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</si>
  <si>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</si>
  <si>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</si>
  <si>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</si>
  <si>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</si>
  <si>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</si>
  <si>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</si>
  <si>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</si>
  <si>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</si>
  <si>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</si>
  <si>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</si>
  <si>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</si>
  <si>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</si>
  <si>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</si>
  <si>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</si>
  <si>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</si>
  <si>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</si>
  <si>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</si>
  <si>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</si>
  <si>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</si>
  <si>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</si>
  <si>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</si>
  <si>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</si>
  <si>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</si>
  <si>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</si>
  <si>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</si>
  <si>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</si>
  <si>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</si>
  <si>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</si>
  <si>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</si>
  <si>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</si>
  <si>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</si>
  <si>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</si>
  <si>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</si>
  <si>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</si>
  <si>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</si>
  <si>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</si>
  <si>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</si>
  <si>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</si>
  <si>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</si>
  <si>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</si>
  <si>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</si>
  <si>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</si>
  <si>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</si>
  <si>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</si>
  <si>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</si>
  <si>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</si>
  <si>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</si>
  <si>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</si>
  <si>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</si>
  <si>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</si>
  <si>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</si>
  <si>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</si>
  <si>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</si>
  <si>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</si>
  <si>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</si>
  <si>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</si>
  <si>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</si>
  <si>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</si>
  <si>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</si>
  <si>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</si>
  <si>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</si>
  <si>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</si>
  <si>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</si>
  <si>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</si>
  <si>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</si>
  <si>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</si>
  <si>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</si>
  <si>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</si>
  <si>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</si>
  <si>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</si>
  <si>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</si>
  <si>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</si>
  <si>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</si>
  <si>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</si>
  <si>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</si>
  <si>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</si>
  <si>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</si>
  <si>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</si>
  <si>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</si>
  <si>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</si>
  <si>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</si>
  <si>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</si>
  <si>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</si>
  <si>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</si>
  <si>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</si>
  <si>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</si>
  <si>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</si>
  <si>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</si>
  <si>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</si>
  <si>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</si>
  <si>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</si>
  <si>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</si>
  <si>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</si>
  <si>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</si>
  <si>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</si>
  <si>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</si>
  <si>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</si>
  <si>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</si>
  <si>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</si>
  <si>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</si>
  <si>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</si>
  <si>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</si>
  <si>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</si>
  <si>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</si>
  <si>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</si>
  <si>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</si>
  <si>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</si>
  <si>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</si>
  <si>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</si>
  <si>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</si>
  <si>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</si>
  <si>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</si>
  <si>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</si>
  <si>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</si>
  <si>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</si>
  <si>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</si>
  <si>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</si>
  <si>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</si>
  <si>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</si>
  <si>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</si>
  <si>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</si>
  <si>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</si>
  <si>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</si>
  <si>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</si>
  <si>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</si>
  <si>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</si>
  <si>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</si>
  <si>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</si>
  <si>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</si>
  <si>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</si>
  <si>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</si>
  <si>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</si>
  <si>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</si>
  <si>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</si>
  <si>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</si>
  <si>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</si>
  <si>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</si>
  <si>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</si>
  <si>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</si>
  <si>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</si>
  <si>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</si>
  <si>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</si>
  <si>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</si>
  <si>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</si>
  <si>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</si>
  <si>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</si>
  <si>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</si>
  <si>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</si>
  <si>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</si>
  <si>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</si>
  <si>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</si>
  <si>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</si>
  <si>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</si>
  <si>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</si>
  <si>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</si>
  <si>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</si>
  <si>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</si>
  <si>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</si>
  <si>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</si>
  <si>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</si>
  <si>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</si>
  <si>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</si>
  <si>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</si>
  <si>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</si>
  <si>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</si>
  <si>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</si>
  <si>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</si>
  <si>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</si>
  <si>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</si>
  <si>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</si>
  <si>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</si>
  <si>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</si>
  <si>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</si>
  <si>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</si>
  <si>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</si>
  <si>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</si>
  <si>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</si>
  <si>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</si>
  <si>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</si>
  <si>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</si>
  <si>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</si>
  <si>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</si>
  <si>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</si>
  <si>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</si>
  <si>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</si>
  <si>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</si>
  <si>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</si>
  <si>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</si>
  <si>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</si>
  <si>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</si>
  <si>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</si>
  <si>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</si>
  <si>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</si>
  <si>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</si>
  <si>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</si>
  <si>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</si>
  <si>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</si>
  <si>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</si>
  <si>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</si>
  <si>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</si>
  <si>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</si>
  <si>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</si>
  <si>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</si>
  <si>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</si>
  <si>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</si>
  <si>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</si>
  <si>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</si>
  <si>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</si>
  <si>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</si>
  <si>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</si>
  <si>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</si>
  <si>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</si>
  <si>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</si>
  <si>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</si>
  <si>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</si>
  <si>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</si>
  <si>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</si>
  <si>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</si>
  <si>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</si>
  <si>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</si>
  <si>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</si>
  <si>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</si>
  <si>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</si>
  <si>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</si>
  <si>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</si>
  <si>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</si>
  <si>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</si>
  <si>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</si>
  <si>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</si>
  <si>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</si>
  <si>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</si>
  <si>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</si>
  <si>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</si>
  <si>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</si>
  <si>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</si>
  <si>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</si>
  <si>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</si>
  <si>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</si>
  <si>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</si>
  <si>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</si>
  <si>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</si>
  <si>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</si>
  <si>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</si>
  <si>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</si>
  <si>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</si>
  <si>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</si>
  <si>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</si>
  <si>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</si>
  <si>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</si>
  <si>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</si>
  <si>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</si>
  <si>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</si>
  <si>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</si>
  <si>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</si>
  <si>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</si>
  <si>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</si>
  <si>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</si>
  <si>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</si>
  <si>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</si>
  <si>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</si>
  <si>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</si>
  <si>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</si>
  <si>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</si>
  <si>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</si>
  <si>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</si>
  <si>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</si>
  <si>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</si>
  <si>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</si>
  <si>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</si>
  <si>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</si>
  <si>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</si>
  <si>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</si>
  <si>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</si>
  <si>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</si>
  <si>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</si>
  <si>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</si>
  <si>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</si>
  <si>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</si>
  <si>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</si>
  <si>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</si>
  <si>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</si>
  <si>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</si>
  <si>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</si>
  <si>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</si>
  <si>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</si>
  <si>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</si>
  <si>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</si>
  <si>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</si>
  <si>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</si>
  <si>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</si>
  <si>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</si>
  <si>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</si>
  <si>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</si>
  <si>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</si>
  <si>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</si>
  <si>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</si>
  <si>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</si>
  <si>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</si>
  <si>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</si>
  <si>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</si>
  <si>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</si>
  <si>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</si>
  <si>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</si>
  <si>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</si>
  <si>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</si>
  <si>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</si>
  <si>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</si>
  <si>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</si>
  <si>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</si>
  <si>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</si>
  <si>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</si>
  <si>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</si>
  <si>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</si>
  <si>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</si>
  <si>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</si>
  <si>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</si>
  <si>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</si>
  <si>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</si>
  <si>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</si>
  <si>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</si>
  <si>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</si>
  <si>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</si>
  <si>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</si>
  <si>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</si>
  <si>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</si>
  <si>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</si>
  <si>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</si>
  <si>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</si>
  <si>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</si>
  <si>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</si>
  <si>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</si>
  <si>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</si>
  <si>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</si>
  <si>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</si>
  <si>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</si>
  <si>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</si>
  <si>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</si>
  <si>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</si>
  <si>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</si>
  <si>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</si>
  <si>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</si>
  <si>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</si>
  <si>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</si>
  <si>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</si>
  <si>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</si>
  <si>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</si>
  <si>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</si>
  <si>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</si>
  <si>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</si>
  <si>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</si>
  <si>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</si>
  <si>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</si>
  <si>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</si>
  <si>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</si>
  <si>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</si>
  <si>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</si>
  <si>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</si>
  <si>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</si>
  <si>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</si>
  <si>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</si>
  <si>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</si>
  <si>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</si>
  <si>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</si>
  <si>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</si>
  <si>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</si>
  <si>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</si>
  <si>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</si>
  <si>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</si>
  <si>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</si>
  <si>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</si>
  <si>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</si>
  <si>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</si>
  <si>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</si>
  <si>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</si>
  <si>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</si>
  <si>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</si>
  <si>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</si>
  <si>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</si>
  <si>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</si>
  <si>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</si>
  <si>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</si>
  <si>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</si>
  <si>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</si>
  <si>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</si>
  <si>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</si>
  <si>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</si>
  <si>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</si>
  <si>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</si>
  <si>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</si>
  <si>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</si>
  <si>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</si>
  <si>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</si>
  <si>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</si>
  <si>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</si>
  <si>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</si>
  <si>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</si>
  <si>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</si>
  <si>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</si>
  <si>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</si>
  <si>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</si>
  <si>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</si>
  <si>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</si>
  <si>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</si>
  <si>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</si>
  <si>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</si>
  <si>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</si>
  <si>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</si>
  <si>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</si>
  <si>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</si>
  <si>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</si>
  <si>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</si>
  <si>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</si>
  <si>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</si>
  <si>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</si>
  <si>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</si>
  <si>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</si>
  <si>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</si>
  <si>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</si>
  <si>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</si>
  <si>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</si>
  <si>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</si>
  <si>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</si>
  <si>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</si>
  <si>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</si>
  <si>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</si>
  <si>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</si>
  <si>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</si>
  <si>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</si>
  <si>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</si>
  <si>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</si>
  <si>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</si>
  <si>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</si>
  <si>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</si>
  <si>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</si>
  <si>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</si>
  <si>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</si>
  <si>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</si>
  <si>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</si>
  <si>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</si>
  <si>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</si>
  <si>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</si>
  <si>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</si>
  <si>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</si>
  <si>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</si>
  <si>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</si>
  <si>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</si>
  <si>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</si>
  <si>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</si>
  <si>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</si>
  <si>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</si>
  <si>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</si>
  <si>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</si>
  <si>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</si>
  <si>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</si>
  <si>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</si>
  <si>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</si>
  <si>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</si>
  <si>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</si>
  <si>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</si>
  <si>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</si>
  <si>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</si>
  <si>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</si>
  <si>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</si>
  <si>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</si>
  <si>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</si>
  <si>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</si>
  <si>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</si>
  <si>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</si>
  <si>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</si>
  <si>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</si>
  <si>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</si>
  <si>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</si>
  <si>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</si>
  <si>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</si>
  <si>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</si>
  <si>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</si>
  <si>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</si>
  <si>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</si>
  <si>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</si>
  <si>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</si>
  <si>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</si>
  <si>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</si>
  <si>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</si>
  <si>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</si>
  <si>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</si>
  <si>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</si>
  <si>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</si>
  <si>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</si>
  <si>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</si>
  <si>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</si>
  <si>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</si>
  <si>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</si>
  <si>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</si>
  <si>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</si>
  <si>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</si>
  <si>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</si>
  <si>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</si>
  <si>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</si>
  <si>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</si>
  <si>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</si>
  <si>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</si>
  <si>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</si>
  <si>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</si>
  <si>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</si>
  <si>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</si>
  <si>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</si>
  <si>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</si>
  <si>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</si>
  <si>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</si>
  <si>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</si>
  <si>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</si>
  <si>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</si>
  <si>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</si>
  <si>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</si>
  <si>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</si>
  <si>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</si>
  <si>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</si>
  <si>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</si>
  <si>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</si>
  <si>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</si>
  <si>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</si>
  <si>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</si>
  <si>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</si>
  <si>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</si>
  <si>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</si>
  <si>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</si>
  <si>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</si>
  <si>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</si>
  <si>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</si>
  <si>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</si>
  <si>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</si>
  <si>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</si>
  <si>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</si>
  <si>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</si>
  <si>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</si>
  <si>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</si>
  <si>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</si>
  <si>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</si>
  <si>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</si>
  <si>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</si>
  <si>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</si>
  <si>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</si>
  <si>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</si>
  <si>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</si>
  <si>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</si>
  <si>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</si>
  <si>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</si>
  <si>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</si>
  <si>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</si>
  <si>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</si>
  <si>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</si>
  <si>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</si>
  <si>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</si>
  <si>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</si>
  <si>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</si>
  <si>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</si>
  <si>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</si>
  <si>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</si>
  <si>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</si>
  <si>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</si>
  <si>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</si>
  <si>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</si>
  <si>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</si>
  <si>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</si>
  <si>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</si>
  <si>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</si>
  <si>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</si>
  <si>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</si>
  <si>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</si>
  <si>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</si>
  <si>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</si>
  <si>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</si>
  <si>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</si>
  <si>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</si>
  <si>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</si>
  <si>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</si>
  <si>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</si>
  <si>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</si>
  <si>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</si>
  <si>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</si>
  <si>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</si>
  <si>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</si>
  <si>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</si>
  <si>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</si>
  <si>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</si>
  <si>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</si>
  <si>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</si>
  <si>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</si>
  <si>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</si>
  <si>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</si>
  <si>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</si>
  <si>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</si>
  <si>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</si>
  <si>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</si>
  <si>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</si>
  <si>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</si>
  <si>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</si>
  <si>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</si>
  <si>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</si>
  <si>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</si>
  <si>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</si>
  <si>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</si>
  <si>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</si>
  <si>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</si>
  <si>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</si>
  <si>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</si>
  <si>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</si>
  <si>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</si>
  <si>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</si>
  <si>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</si>
  <si>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</si>
  <si>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</si>
  <si>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</si>
  <si>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</si>
  <si>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</si>
  <si>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</si>
  <si>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</si>
  <si>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</si>
  <si>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</si>
  <si>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</si>
  <si>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</si>
  <si>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</si>
  <si>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</si>
  <si>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</si>
  <si>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</si>
  <si>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</si>
  <si>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</si>
  <si>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</si>
  <si>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</si>
  <si>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</si>
  <si>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</si>
  <si>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</si>
  <si>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</si>
  <si>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</si>
  <si>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</si>
  <si>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</si>
  <si>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</si>
  <si>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</si>
  <si>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</si>
  <si>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</si>
  <si>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</si>
  <si>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</si>
  <si>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</si>
  <si>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</si>
  <si>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</si>
  <si>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</si>
  <si>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</si>
  <si>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</si>
  <si>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</si>
  <si>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</si>
  <si>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</si>
  <si>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</si>
  <si>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</si>
  <si>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</si>
  <si>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</si>
  <si>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</si>
  <si>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</si>
  <si>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</si>
  <si>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</si>
  <si>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</si>
  <si>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</si>
  <si>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</si>
  <si>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</si>
  <si>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</si>
  <si>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</si>
  <si>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</si>
  <si>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</si>
  <si>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</si>
  <si>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</si>
  <si>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</si>
  <si>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</si>
  <si>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</si>
  <si>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</si>
  <si>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</si>
  <si>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</si>
  <si>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</si>
  <si>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</si>
  <si>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</si>
  <si>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</si>
  <si>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</si>
  <si>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</si>
  <si>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</si>
  <si>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</si>
  <si>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</si>
  <si>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</si>
  <si>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</si>
  <si>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</si>
  <si>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</si>
  <si>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</si>
  <si>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</si>
  <si>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</si>
  <si>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</si>
  <si>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</si>
  <si>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</si>
  <si>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</si>
  <si>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</si>
  <si>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</si>
  <si>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</si>
  <si>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</si>
  <si>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</si>
  <si>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</si>
  <si>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</si>
  <si>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</si>
  <si>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</si>
  <si>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</si>
  <si>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</si>
  <si>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</si>
  <si>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</si>
  <si>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</si>
  <si>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</si>
  <si>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</si>
  <si>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</si>
  <si>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</si>
  <si>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</si>
  <si>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</si>
  <si>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</si>
  <si>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</si>
  <si>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</si>
  <si>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</si>
  <si>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</si>
  <si>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</si>
  <si>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</si>
  <si>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</si>
  <si>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</si>
  <si>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</si>
  <si>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</si>
  <si>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</si>
  <si>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</si>
  <si>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</si>
  <si>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</si>
  <si>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</si>
  <si>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</si>
  <si>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</si>
  <si>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</si>
  <si>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</si>
  <si>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</si>
  <si>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</si>
  <si>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</si>
  <si>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</si>
  <si>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</si>
  <si>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</si>
  <si>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</si>
  <si>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</si>
  <si>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</si>
  <si>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</si>
  <si>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</si>
  <si>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</si>
  <si>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</si>
  <si>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</si>
  <si>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</si>
  <si>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</si>
  <si>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</si>
  <si>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</si>
  <si>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</si>
  <si>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</si>
  <si>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</si>
  <si>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</si>
  <si>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</si>
  <si>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</si>
  <si>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</si>
  <si>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</si>
  <si>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</si>
  <si>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</si>
  <si>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</si>
  <si>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</si>
  <si>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</si>
  <si>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</si>
  <si>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</si>
  <si>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</si>
  <si>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</si>
  <si>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</si>
  <si>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</si>
  <si>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</si>
  <si>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</si>
  <si>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</si>
  <si>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</si>
  <si>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</si>
  <si>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</si>
  <si>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</si>
  <si>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</si>
  <si>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</si>
  <si>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</si>
  <si>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</si>
  <si>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</si>
  <si>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</si>
  <si>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</si>
  <si>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</si>
  <si>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</si>
  <si>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</si>
  <si>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</si>
  <si>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</si>
  <si>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</si>
  <si>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</si>
  <si>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</si>
  <si>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</si>
  <si>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</si>
  <si>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</si>
  <si>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</si>
  <si>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</si>
  <si>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</si>
  <si>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</si>
  <si>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</si>
  <si>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</si>
  <si>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</si>
  <si>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</si>
  <si>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</si>
  <si>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</si>
  <si>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</si>
  <si>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</si>
  <si>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</si>
  <si>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</si>
  <si>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</si>
  <si>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</si>
  <si>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</si>
  <si>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</si>
  <si>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</si>
  <si>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</si>
  <si>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</si>
  <si>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</si>
  <si>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</si>
  <si>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</si>
  <si>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</si>
  <si>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</si>
  <si>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</si>
  <si>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</si>
  <si>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</si>
  <si>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</si>
  <si>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</si>
  <si>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</si>
  <si>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</si>
  <si>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</si>
  <si>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</si>
  <si>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</si>
  <si>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</si>
  <si>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</si>
  <si>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</si>
  <si>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</si>
  <si>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</si>
  <si>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</si>
  <si>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</si>
  <si>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</si>
  <si>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</si>
  <si>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</si>
  <si>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</si>
  <si>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</si>
  <si>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</si>
  <si>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</si>
  <si>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</si>
  <si>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</si>
  <si>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</si>
  <si>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</si>
  <si>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</si>
  <si>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</si>
  <si>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</si>
  <si>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</si>
  <si>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</si>
  <si>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</si>
  <si>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</si>
  <si>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</si>
  <si>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</si>
  <si>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</si>
  <si>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</si>
  <si>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</si>
  <si>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</si>
  <si>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</si>
  <si>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</si>
  <si>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</si>
  <si>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</si>
  <si>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</si>
  <si>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</si>
  <si>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</si>
  <si>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</si>
  <si>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</si>
  <si>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</si>
  <si>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</si>
  <si>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</si>
  <si>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</si>
  <si>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</si>
  <si>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</si>
  <si>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</si>
  <si>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</si>
  <si>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</si>
  <si>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</si>
  <si>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</si>
  <si>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</si>
  <si>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</si>
  <si>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</si>
  <si>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</si>
  <si>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</si>
  <si>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</si>
  <si>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</si>
  <si>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</si>
  <si>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</si>
  <si>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</si>
  <si>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</si>
  <si>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</si>
  <si>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</si>
  <si>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</si>
  <si>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</si>
  <si>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</si>
  <si>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</si>
  <si>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</si>
  <si>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</si>
  <si>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</si>
  <si>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</si>
  <si>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</si>
  <si>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</si>
  <si>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</si>
  <si>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</si>
  <si>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</si>
  <si>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</si>
  <si>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</si>
  <si>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</si>
  <si>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</si>
  <si>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</si>
  <si>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</si>
  <si>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</si>
  <si>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</si>
  <si>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</si>
  <si>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</si>
  <si>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</si>
  <si>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</si>
  <si>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</si>
  <si>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</si>
  <si>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</si>
  <si>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</si>
  <si>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</si>
  <si>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</si>
  <si>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</si>
  <si>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</si>
  <si>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</si>
  <si>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</si>
  <si>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</si>
  <si>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</si>
  <si>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</si>
  <si>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</si>
  <si>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</si>
  <si>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</si>
  <si>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</si>
  <si>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</si>
  <si>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</si>
  <si>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</si>
  <si>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</si>
  <si>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</si>
  <si>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</si>
  <si>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</si>
  <si>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</si>
  <si>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</si>
  <si>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</si>
  <si>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</si>
  <si>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</si>
  <si>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</si>
  <si>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</si>
  <si>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</si>
  <si>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</si>
  <si>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</si>
  <si>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</si>
  <si>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</si>
  <si>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</si>
  <si>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</si>
  <si>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</si>
  <si>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</si>
  <si>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</si>
  <si>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</si>
  <si>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</si>
  <si>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</si>
  <si>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</si>
  <si>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</si>
  <si>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</si>
  <si>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</si>
  <si>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</si>
  <si>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</si>
  <si>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</si>
  <si>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</si>
  <si>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</si>
  <si>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</si>
  <si>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</si>
  <si>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</si>
  <si>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</si>
  <si>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</si>
  <si>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</si>
  <si>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</si>
  <si>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</si>
  <si>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</si>
  <si>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</si>
  <si>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</si>
  <si>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</si>
  <si>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</si>
  <si>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</si>
  <si>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</si>
  <si>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</si>
  <si>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</si>
  <si>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</si>
  <si>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</si>
  <si>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</si>
  <si>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</si>
  <si>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</si>
  <si>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</si>
  <si>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</si>
  <si>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</si>
  <si>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</si>
  <si>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</si>
  <si>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</si>
  <si>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</si>
  <si>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</si>
  <si>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</si>
  <si>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</si>
  <si>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</si>
  <si>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</si>
  <si>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</si>
  <si>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</si>
  <si>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</si>
  <si>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</si>
  <si>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</si>
  <si>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</si>
  <si>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</si>
  <si>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</si>
  <si>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</si>
  <si>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</si>
  <si>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</si>
  <si>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</si>
  <si>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</si>
  <si>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</si>
  <si>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</si>
  <si>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</si>
  <si>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</si>
  <si>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</si>
  <si>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</si>
  <si>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</si>
  <si>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</si>
  <si>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</si>
  <si>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</si>
  <si>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</si>
  <si>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</si>
  <si>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</si>
  <si>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</si>
  <si>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</si>
  <si>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</si>
  <si>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</si>
  <si>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</si>
  <si>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</si>
  <si>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</si>
  <si>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</si>
  <si>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</si>
  <si>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</si>
  <si>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</si>
  <si>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</si>
  <si>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</si>
  <si>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</si>
  <si>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</si>
  <si>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</si>
  <si>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</si>
  <si>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</si>
  <si>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</si>
  <si>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</si>
  <si>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</si>
  <si>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</si>
  <si>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</si>
  <si>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</si>
  <si>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</si>
  <si>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</si>
  <si>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</si>
  <si>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</si>
  <si>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</si>
  <si>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</si>
  <si>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</si>
  <si>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</si>
  <si>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</si>
  <si>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</si>
  <si>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</si>
  <si>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</si>
  <si>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</si>
  <si>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</si>
  <si>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</si>
  <si>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</si>
  <si>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</si>
  <si>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</si>
  <si>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</si>
  <si>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</si>
  <si>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</si>
  <si>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</si>
  <si>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</si>
  <si>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</si>
  <si>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</si>
  <si>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</si>
  <si>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</si>
  <si>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</si>
  <si>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</si>
  <si>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</si>
  <si>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</si>
  <si>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</si>
  <si>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</si>
  <si>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</si>
  <si>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</si>
  <si>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</si>
  <si>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</si>
  <si>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</si>
  <si>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</si>
  <si>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</si>
  <si>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</si>
  <si>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</si>
  <si>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</si>
  <si>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</si>
  <si>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</si>
  <si>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</si>
  <si>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</si>
  <si>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</si>
  <si>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</si>
  <si>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</si>
  <si>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</si>
  <si>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</si>
  <si>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</si>
  <si>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</si>
  <si>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</si>
  <si>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</si>
  <si>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</si>
  <si>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</si>
  <si>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</si>
  <si>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</si>
  <si>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</si>
  <si>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</si>
  <si>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</si>
  <si>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</si>
  <si>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</si>
  <si>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</si>
  <si>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</si>
  <si>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</si>
  <si>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</si>
  <si>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</si>
  <si>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</si>
  <si>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</si>
  <si>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</si>
  <si>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</si>
  <si>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</si>
  <si>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</si>
  <si>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</si>
  <si>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</si>
  <si>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</si>
  <si>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</si>
  <si>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</si>
  <si>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</si>
  <si>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</si>
  <si>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</si>
  <si>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</si>
  <si>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</si>
  <si>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</si>
  <si>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</si>
  <si>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</si>
  <si>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</si>
  <si>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</si>
  <si>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</si>
  <si>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</si>
  <si>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</si>
  <si>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</si>
  <si>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</si>
  <si>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</si>
  <si>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</si>
  <si>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</si>
  <si>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</si>
  <si>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</si>
  <si>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</si>
  <si>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</si>
  <si>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</si>
  <si>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</si>
  <si>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</si>
  <si>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</si>
  <si>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</si>
  <si>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</si>
  <si>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</si>
  <si>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</si>
  <si>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</si>
  <si>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</si>
  <si>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</si>
  <si>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</si>
  <si>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</si>
  <si>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</si>
  <si>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</si>
  <si>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</si>
  <si>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</si>
  <si>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</si>
  <si>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</si>
  <si>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</si>
  <si>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</si>
  <si>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</si>
  <si>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</si>
  <si>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</si>
  <si>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</si>
  <si>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</si>
  <si>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</si>
  <si>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</si>
  <si>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</si>
  <si>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</si>
  <si>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</si>
  <si>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</si>
  <si>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</si>
  <si>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</si>
  <si>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</si>
  <si>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</si>
  <si>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</si>
  <si>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</si>
  <si>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</si>
  <si>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</si>
  <si>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</si>
  <si>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</si>
  <si>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</si>
  <si>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</si>
  <si>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</si>
  <si>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</si>
  <si>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</si>
  <si>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</si>
  <si>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</si>
  <si>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</si>
  <si>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</si>
  <si>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</si>
  <si>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</si>
  <si>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</si>
  <si>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</si>
  <si>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</si>
  <si>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</si>
  <si>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</si>
  <si>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</si>
  <si>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</si>
  <si>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</si>
  <si>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</si>
  <si>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</si>
  <si>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</si>
  <si>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</si>
  <si>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</si>
  <si>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</si>
  <si>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</si>
  <si>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</si>
  <si>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</si>
  <si>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</si>
  <si>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</si>
  <si>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</si>
  <si>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</si>
  <si>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</si>
  <si>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</si>
  <si>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</si>
  <si>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</si>
  <si>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</si>
  <si>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</si>
  <si>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</si>
  <si>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</si>
  <si>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</si>
  <si>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</si>
  <si>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</si>
  <si>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</si>
  <si>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</si>
  <si>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</si>
  <si>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</si>
  <si>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</si>
  <si>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</si>
  <si>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</si>
  <si>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</si>
  <si>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</si>
  <si>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</si>
  <si>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</si>
  <si>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</si>
  <si>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</si>
  <si>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</si>
  <si>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</si>
  <si>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</si>
  <si>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</si>
  <si>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</si>
  <si>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</si>
  <si>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</si>
  <si>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</si>
  <si>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</si>
  <si>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</si>
  <si>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</si>
  <si>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</si>
  <si>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</si>
  <si>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</si>
  <si>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</si>
  <si>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</si>
  <si>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</si>
  <si>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</si>
  <si>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</si>
  <si>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</si>
  <si>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</si>
  <si>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</si>
  <si>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</si>
  <si>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</si>
  <si>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</si>
  <si>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</si>
  <si>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</si>
  <si>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</si>
  <si>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</si>
  <si>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</si>
  <si>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</si>
  <si>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</si>
  <si>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</si>
  <si>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</si>
  <si>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</si>
  <si>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</si>
  <si>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</si>
  <si>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</si>
  <si>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</si>
  <si>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</si>
  <si>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</si>
  <si>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</si>
  <si>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</si>
  <si>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</si>
  <si>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</si>
  <si>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</si>
  <si>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</si>
  <si>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</si>
  <si>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</si>
  <si>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</si>
  <si>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</si>
  <si>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</si>
  <si>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</si>
  <si>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</si>
  <si>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</si>
  <si>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</si>
  <si>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</si>
  <si>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</si>
  <si>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</si>
  <si>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</si>
  <si>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</si>
  <si>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</si>
  <si>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</si>
  <si>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</si>
  <si>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</si>
  <si>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</si>
  <si>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</si>
  <si>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</si>
  <si>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</si>
  <si>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</si>
  <si>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</si>
  <si>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</si>
  <si>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</si>
  <si>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</si>
  <si>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</si>
  <si>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</si>
  <si>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</si>
  <si>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</si>
  <si>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</si>
  <si>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</si>
  <si>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</si>
  <si>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</si>
  <si>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</si>
  <si>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</si>
  <si>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</si>
  <si>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</si>
  <si>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</si>
  <si>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</si>
  <si>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</si>
  <si>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</si>
  <si>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</si>
  <si>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</si>
  <si>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</si>
  <si>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</si>
  <si>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</si>
  <si>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</si>
  <si>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</si>
  <si>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</si>
  <si>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</si>
  <si>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</si>
  <si>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</si>
  <si>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</si>
  <si>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</si>
  <si>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</si>
  <si>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</si>
  <si>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</si>
  <si>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</si>
  <si>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</si>
  <si>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</si>
  <si>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</si>
  <si>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</si>
  <si>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</si>
  <si>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</si>
  <si>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</si>
  <si>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</si>
  <si>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</si>
  <si>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</si>
  <si>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</si>
  <si>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</si>
  <si>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</si>
  <si>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</si>
  <si>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</si>
  <si>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</si>
  <si>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</si>
  <si>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</si>
  <si>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</si>
  <si>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</si>
  <si>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</si>
  <si>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</si>
  <si>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</si>
  <si>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</si>
  <si>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</si>
  <si>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</si>
  <si>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</si>
  <si>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</si>
  <si>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</si>
  <si>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</si>
  <si>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</si>
  <si>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</si>
  <si>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</si>
  <si>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</si>
  <si>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</si>
  <si>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</si>
  <si>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</si>
  <si>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</si>
  <si>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</si>
  <si>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</si>
  <si>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</si>
  <si>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</si>
  <si>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</si>
  <si>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</si>
  <si>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</si>
  <si>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</si>
  <si>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</si>
  <si>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</si>
  <si>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</si>
  <si>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</si>
  <si>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</si>
  <si>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</si>
  <si>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</si>
  <si>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</si>
  <si>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</si>
  <si>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</si>
  <si>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</si>
  <si>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</si>
  <si>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</si>
  <si>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</si>
  <si>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</si>
  <si>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</si>
  <si>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</si>
  <si>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</si>
  <si>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</si>
  <si>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</si>
  <si>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</si>
  <si>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</si>
  <si>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</si>
  <si>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</si>
  <si>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</si>
  <si>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</si>
  <si>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</si>
  <si>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</si>
  <si>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</si>
  <si>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</si>
  <si>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</si>
  <si>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</si>
  <si>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</si>
  <si>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</si>
  <si>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</si>
  <si>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</si>
  <si>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</si>
  <si>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</si>
  <si>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</si>
  <si>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</si>
  <si>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</si>
  <si>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</si>
  <si>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</si>
  <si>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</si>
  <si>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</si>
  <si>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</si>
  <si>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</si>
  <si>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</si>
  <si>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</si>
  <si>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</si>
  <si>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</si>
  <si>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</si>
  <si>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</si>
  <si>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</si>
  <si>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</si>
  <si>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</si>
  <si>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</si>
  <si>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</si>
  <si>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</si>
  <si>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</si>
  <si>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</si>
  <si>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</si>
  <si>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</si>
  <si>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</si>
  <si>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</si>
  <si>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</si>
  <si>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</si>
  <si>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</si>
  <si>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</si>
  <si>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</si>
  <si>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</si>
  <si>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</si>
  <si>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</si>
  <si>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</si>
  <si>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</si>
  <si>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</si>
  <si>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</si>
  <si>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</si>
  <si>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</si>
  <si>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</si>
  <si>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</si>
  <si>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</si>
  <si>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</si>
  <si>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</si>
  <si>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</si>
  <si>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</si>
  <si>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</si>
  <si>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</si>
  <si>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</si>
  <si>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</si>
  <si>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</si>
  <si>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</si>
  <si>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</si>
  <si>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</si>
  <si>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</si>
  <si>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</si>
  <si>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</si>
  <si>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</si>
  <si>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</si>
  <si>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</si>
  <si>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</si>
  <si>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</si>
  <si>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</si>
  <si>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</si>
  <si>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</si>
  <si>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</si>
  <si>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</si>
  <si>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</si>
  <si>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</si>
  <si>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</si>
  <si>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</si>
  <si>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</si>
  <si>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</si>
  <si>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</si>
  <si>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</si>
  <si>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</si>
  <si>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</si>
  <si>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</si>
  <si>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</si>
  <si>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</si>
  <si>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</si>
  <si>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</si>
  <si>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</si>
  <si>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</si>
  <si>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</si>
  <si>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</si>
  <si>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</si>
  <si>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</si>
  <si>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</si>
  <si>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</si>
  <si>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</si>
  <si>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</si>
  <si>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</si>
  <si>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</si>
  <si>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</si>
  <si>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</si>
  <si>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</si>
  <si>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</si>
  <si>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</si>
  <si>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</si>
  <si>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</si>
  <si>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</si>
  <si>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</si>
  <si>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</si>
  <si>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</si>
  <si>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</si>
  <si>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</si>
  <si>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</si>
  <si>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</si>
  <si>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</si>
  <si>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</si>
  <si>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</si>
  <si>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</si>
  <si>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</si>
  <si>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</si>
  <si>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</si>
  <si>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</si>
  <si>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</si>
  <si>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</si>
  <si>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</si>
  <si>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</si>
  <si>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</si>
  <si>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</si>
  <si>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</si>
  <si>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</si>
  <si>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</si>
  <si>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</si>
  <si>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</si>
  <si>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</si>
  <si>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</si>
  <si>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</si>
  <si>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</si>
  <si>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</si>
  <si>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</si>
  <si>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</si>
  <si>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</si>
  <si>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</si>
  <si>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</si>
  <si>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</si>
  <si>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</si>
  <si>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</si>
  <si>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</si>
  <si>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</si>
  <si>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</si>
  <si>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</si>
  <si>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</si>
  <si>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</si>
  <si>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</si>
  <si>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</si>
  <si>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</si>
  <si>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</si>
  <si>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</si>
  <si>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</si>
  <si>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</si>
  <si>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</si>
  <si>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</si>
  <si>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</si>
  <si>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</si>
  <si>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</si>
  <si>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</si>
  <si>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</si>
  <si>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</si>
  <si>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</si>
  <si>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</si>
  <si>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</si>
  <si>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</si>
  <si>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</si>
  <si>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</si>
  <si>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</si>
  <si>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</si>
  <si>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</si>
  <si>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</si>
  <si>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</si>
  <si>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</si>
  <si>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</si>
  <si>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</si>
  <si>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</si>
  <si>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</si>
  <si>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</si>
  <si>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</si>
  <si>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</si>
  <si>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</si>
  <si>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</si>
  <si>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</si>
  <si>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</si>
  <si>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</si>
  <si>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</si>
  <si>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</si>
  <si>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</si>
  <si>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</si>
  <si>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</si>
  <si>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</si>
  <si>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</si>
  <si>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</si>
  <si>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</si>
  <si>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</si>
  <si>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</si>
  <si>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</si>
  <si>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</si>
  <si>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</si>
  <si>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</si>
  <si>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</si>
  <si>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</si>
  <si>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</si>
  <si>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</si>
  <si>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</si>
  <si>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</si>
  <si>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</si>
  <si>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</si>
  <si>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</si>
  <si>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</si>
  <si>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</si>
  <si>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</si>
  <si>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</si>
  <si>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</si>
  <si>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</si>
  <si>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</si>
  <si>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</si>
  <si>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</si>
  <si>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</si>
  <si>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</si>
  <si>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</si>
  <si>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</si>
  <si>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</si>
  <si>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</si>
  <si>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</si>
  <si>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</si>
  <si>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</si>
  <si>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</si>
  <si>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</si>
  <si>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</si>
  <si>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</si>
  <si>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</si>
  <si>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</si>
  <si>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</si>
  <si>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</si>
  <si>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</si>
  <si>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</si>
  <si>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</si>
  <si>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</si>
  <si>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</si>
  <si>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</si>
  <si>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</si>
  <si>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</si>
  <si>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</si>
  <si>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</si>
  <si>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</si>
  <si>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</si>
  <si>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</si>
  <si>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</si>
  <si>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</si>
  <si>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</si>
  <si>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</si>
  <si>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</si>
  <si>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</si>
  <si>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</si>
  <si>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</si>
  <si>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</si>
  <si>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</si>
  <si>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</si>
  <si>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</si>
  <si>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</si>
  <si>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</si>
  <si>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</si>
  <si>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</si>
  <si>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</si>
  <si>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</si>
  <si>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</si>
  <si>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</si>
  <si>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</si>
  <si>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</si>
  <si>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</si>
  <si>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</si>
  <si>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</si>
  <si>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</si>
  <si>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</si>
  <si>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</si>
  <si>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</si>
  <si>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</si>
  <si>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</si>
  <si>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</si>
  <si>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</si>
  <si>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</si>
  <si>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</si>
  <si>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</si>
  <si>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</si>
  <si>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</si>
  <si>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</si>
  <si>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</si>
  <si>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</si>
  <si>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</si>
  <si>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</si>
  <si>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</si>
  <si>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</si>
  <si>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</si>
  <si>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</si>
  <si>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</si>
  <si>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</si>
  <si>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</si>
  <si>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</si>
  <si>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</si>
  <si>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</si>
  <si>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</si>
  <si>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</si>
  <si>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</si>
  <si>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</si>
  <si>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</si>
  <si>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</si>
  <si>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</si>
  <si>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</si>
  <si>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</si>
  <si>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</si>
  <si>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</si>
  <si>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</si>
  <si>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</si>
  <si>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</si>
  <si>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</si>
  <si>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</si>
  <si>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</si>
  <si>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</si>
  <si>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</si>
  <si>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</si>
  <si>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</si>
  <si>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</si>
  <si>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</si>
  <si>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</si>
  <si>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</si>
  <si>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</si>
  <si>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</si>
  <si>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</si>
  <si>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</si>
  <si>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</si>
  <si>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</si>
  <si>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</si>
  <si>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</si>
  <si>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</si>
  <si>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</si>
  <si>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</si>
  <si>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</si>
  <si>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</si>
  <si>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</si>
  <si>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</si>
  <si>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</si>
  <si>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</si>
  <si>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</si>
  <si>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</si>
  <si>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</si>
  <si>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</si>
  <si>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</si>
  <si>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</si>
  <si>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</si>
  <si>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</si>
  <si>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</si>
  <si>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</si>
  <si>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</si>
  <si>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</si>
  <si>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</si>
  <si>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</si>
  <si>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</si>
  <si>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</si>
  <si>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</si>
  <si>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</si>
  <si>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</si>
  <si>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</si>
  <si>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</si>
  <si>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</si>
  <si>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</si>
  <si>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</si>
  <si>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</si>
  <si>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</si>
  <si>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</si>
  <si>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</si>
  <si>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</si>
  <si>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</si>
  <si>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</si>
  <si>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</si>
  <si>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</si>
  <si>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</si>
  <si>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</si>
  <si>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</si>
  <si>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</si>
  <si>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</si>
  <si>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</si>
  <si>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</si>
  <si>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</si>
  <si>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</si>
  <si>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</si>
  <si>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</si>
  <si>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</si>
  <si>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</si>
  <si>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</si>
  <si>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</si>
  <si>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</si>
  <si>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</si>
  <si>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</si>
  <si>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</si>
  <si>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</si>
  <si>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</si>
  <si>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</si>
  <si>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</si>
  <si>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</si>
  <si>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</si>
  <si>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</si>
  <si>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</si>
  <si>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</si>
  <si>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</si>
  <si>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</si>
  <si>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</si>
  <si>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</si>
  <si>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</si>
  <si>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</si>
  <si>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</si>
  <si>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</si>
  <si>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</si>
  <si>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</si>
  <si>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</si>
  <si>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</si>
  <si>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</si>
  <si>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</si>
  <si>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</si>
  <si>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</si>
  <si>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</si>
  <si>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</si>
  <si>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</si>
  <si>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</si>
  <si>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</si>
  <si>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</si>
  <si>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</si>
  <si>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</si>
  <si>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</si>
  <si>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</si>
  <si>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</si>
  <si>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</si>
  <si>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</si>
  <si>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</si>
  <si>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</si>
  <si>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</si>
  <si>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</si>
  <si>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</si>
  <si>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</si>
  <si>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</si>
  <si>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</si>
  <si>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</si>
  <si>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</si>
  <si>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</si>
  <si>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</si>
  <si>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</si>
  <si>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</si>
  <si>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</si>
  <si>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</si>
  <si>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</si>
  <si>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</si>
  <si>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</si>
  <si>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</si>
  <si>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</si>
  <si>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</si>
  <si>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</si>
  <si>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</si>
  <si>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</si>
  <si>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</si>
  <si>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</si>
  <si>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</si>
  <si>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</si>
  <si>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</si>
  <si>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</si>
  <si>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</si>
  <si>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</si>
  <si>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</si>
  <si>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</si>
  <si>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</si>
  <si>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</si>
  <si>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</si>
  <si>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</si>
  <si>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</si>
  <si>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</si>
  <si>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</si>
  <si>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</si>
  <si>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</si>
  <si>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</si>
  <si>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</si>
  <si>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</si>
  <si>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</si>
  <si>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</si>
  <si>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</si>
  <si>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</si>
  <si>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</si>
  <si>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</si>
  <si>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</si>
  <si>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</si>
  <si>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</si>
  <si>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</si>
  <si>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</si>
  <si>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</si>
  <si>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</si>
  <si>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</si>
  <si>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</si>
  <si>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</si>
  <si>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</si>
  <si>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</si>
  <si>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</si>
  <si>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</si>
  <si>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</si>
  <si>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</si>
  <si>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</si>
  <si>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</si>
  <si>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</si>
  <si>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</si>
  <si>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</si>
  <si>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</si>
  <si>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</si>
  <si>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</si>
  <si>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</si>
  <si>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</si>
  <si>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</si>
  <si>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</si>
  <si>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</si>
  <si>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</si>
  <si>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</si>
  <si>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</si>
  <si>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</si>
  <si>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</si>
  <si>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</si>
  <si>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</si>
  <si>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</si>
  <si>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</si>
  <si>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</si>
  <si>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</si>
  <si>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</si>
  <si>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</si>
  <si>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</si>
  <si>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</si>
  <si>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</si>
  <si>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</si>
  <si>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</si>
  <si>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</si>
  <si>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</si>
  <si>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</si>
  <si>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</si>
  <si>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</si>
  <si>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</si>
  <si>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</si>
  <si>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</si>
  <si>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</si>
  <si>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</si>
  <si>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</si>
  <si>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</si>
  <si>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</si>
  <si>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</si>
  <si>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</si>
  <si>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</si>
  <si>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</si>
  <si>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</si>
  <si>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</si>
  <si>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</si>
  <si>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</si>
  <si>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</si>
  <si>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</si>
  <si>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</si>
  <si>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</si>
  <si>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</si>
  <si>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</si>
  <si>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</si>
  <si>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</si>
  <si>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</si>
  <si>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</si>
  <si>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</si>
  <si>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</si>
  <si>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</si>
  <si>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</si>
  <si>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</si>
  <si>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</si>
  <si>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</si>
  <si>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</si>
  <si>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</si>
  <si>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</si>
  <si>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</si>
  <si>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</si>
  <si>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</si>
  <si>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</si>
  <si>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</si>
  <si>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</si>
  <si>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</si>
  <si>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</si>
  <si>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</si>
  <si>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</si>
  <si>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</si>
  <si>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</si>
  <si>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</si>
  <si>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</si>
  <si>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</si>
  <si>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</si>
  <si>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</si>
  <si>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</si>
  <si>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</si>
  <si>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</si>
  <si>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</si>
  <si>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</si>
  <si>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</si>
  <si>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</si>
  <si>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</si>
  <si>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</si>
  <si>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</si>
  <si>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</si>
  <si>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</si>
  <si>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</si>
  <si>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</si>
  <si>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</si>
  <si>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</si>
  <si>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</si>
  <si>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</si>
  <si>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</si>
  <si>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</si>
  <si>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</si>
  <si>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</si>
  <si>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</si>
  <si>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</si>
  <si>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</si>
  <si>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</si>
  <si>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</si>
  <si>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</si>
  <si>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</si>
  <si>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</si>
  <si>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</si>
  <si>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</si>
  <si>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</si>
  <si>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</si>
  <si>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</si>
  <si>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</si>
  <si>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</si>
  <si>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</si>
  <si>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</si>
  <si>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</si>
  <si>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</si>
  <si>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</si>
  <si>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</si>
  <si>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</si>
  <si>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</si>
  <si>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</si>
  <si>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</si>
  <si>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</si>
  <si>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</si>
  <si>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</si>
  <si>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</si>
  <si>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</si>
  <si>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</si>
  <si>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</si>
  <si>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</si>
  <si>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</si>
  <si>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</si>
  <si>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</si>
  <si>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</si>
  <si>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</si>
  <si>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</si>
  <si>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</si>
  <si>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</si>
  <si>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</si>
  <si>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</si>
  <si>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</si>
  <si>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</si>
  <si>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</si>
  <si>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</si>
  <si>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</si>
  <si>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</si>
  <si>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</si>
  <si>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</si>
  <si>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</si>
  <si>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</si>
  <si>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</si>
  <si>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</si>
  <si>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</si>
  <si>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</si>
  <si>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</si>
  <si>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</si>
  <si>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</si>
  <si>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</si>
  <si>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</si>
  <si>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</si>
  <si>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</si>
  <si>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</si>
  <si>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</si>
  <si>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</si>
  <si>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</si>
  <si>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</si>
  <si>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</si>
  <si>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</si>
  <si>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</si>
  <si>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</si>
  <si>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</si>
  <si>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</si>
  <si>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</si>
  <si>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</si>
  <si>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</si>
  <si>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</si>
  <si>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</si>
  <si>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</si>
  <si>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05134000</t>
  </si>
  <si>
    <t>L'Agout</t>
  </si>
  <si>
    <t>L'Agout à Ambrès</t>
  </si>
  <si>
    <t>LAVAUR</t>
  </si>
  <si>
    <t>81140</t>
  </si>
  <si>
    <t>Reseau de Surveillance</t>
  </si>
  <si>
    <t>Agence de l'Eau Adour Garonne</t>
  </si>
  <si>
    <t>GCE234-03741</t>
  </si>
  <si>
    <t>41749411900056</t>
  </si>
  <si>
    <t>AQUABIO</t>
  </si>
  <si>
    <t>M14/3-8</t>
  </si>
  <si>
    <t>Non compatible à XPT90337 : remplissage partiel</t>
  </si>
  <si>
    <t>Surber</t>
  </si>
  <si>
    <t>PhA</t>
  </si>
  <si>
    <t>Haveneau</t>
  </si>
  <si>
    <t>Myriophyllum</t>
  </si>
  <si>
    <t>Drague cylindro-conique</t>
  </si>
  <si>
    <t>PhB</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</si>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</sst>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14.25">
      <c r="A23" s="134" t="s">
        <v>17656</v>
      </c>
      <c r="B23" s="134" t="s">
        <v>17657</v>
      </c>
      <c r="C23" s="133" t="s">
        <v>17658</v>
      </c>
      <c r="D23" s="133" t="s">
        <v>17659</v>
      </c>
      <c r="E23" s="133" t="s">
        <v>17660</v>
      </c>
      <c r="F23" s="134" t="s">
        <v>17661</v>
      </c>
      <c r="G23" s="133">
        <v>605082</v>
      </c>
      <c r="H23" s="116">
        <v>6292402</v>
      </c>
      <c r="I23" s="116">
        <v>108</v>
      </c>
      <c r="J23" s="116" t="s">
        <v>17662</v>
      </c>
      <c r="K23" s="115">
        <v>605463</v>
      </c>
      <c r="L23" s="115">
        <v>6292150</v>
      </c>
      <c r="M23" s="115">
        <v>605118</v>
      </c>
      <c r="N23" s="115">
        <v>6292368</v>
      </c>
      <c r="O23" s="116">
        <v>57</v>
      </c>
      <c r="P23" s="116">
        <v>360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45098</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05134000</v>
      </c>
      <c r="B39" s="163" t="str">
        <f>C23</f>
        <v>L'Agout</v>
      </c>
      <c r="C39" s="163" t="str">
        <f>D23</f>
        <v>L'Agout à Ambrès</v>
      </c>
      <c r="D39" s="140">
        <f>D26</f>
        <v>45098</v>
      </c>
      <c r="E39" s="114">
        <v>51</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17676</v>
      </c>
      <c r="R42" s="27"/>
      <c r="S42" s="27"/>
      <c r="T42" s="19"/>
      <c r="U42" s="19"/>
    </row>
    <row r="43" spans="1:21">
      <c r="A43" s="37"/>
      <c r="B43" s="40"/>
      <c r="C43" s="40"/>
      <c r="D43" s="38"/>
      <c r="E43" s="37"/>
      <c r="F43" s="32" t="s">
        <v>64</v>
      </c>
      <c r="G43" s="33" t="s">
        <v>17</v>
      </c>
      <c r="H43" s="34"/>
      <c r="I43" s="35" t="s">
        <v>17655</v>
      </c>
      <c r="J43" s="36"/>
      <c r="L43" s="41" t="s">
        <v>65</v>
      </c>
      <c r="M43" s="43" t="s">
        <v>17676</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17676</v>
      </c>
      <c r="N44" s="2"/>
      <c r="O44" s="2"/>
      <c r="P44" s="2"/>
      <c r="Q44" s="2"/>
      <c r="R44" s="2"/>
      <c r="S44" s="2"/>
      <c r="T44" s="19"/>
      <c r="U44" s="19"/>
    </row>
    <row r="45" spans="1:21">
      <c r="A45" s="37"/>
      <c r="B45" s="40"/>
      <c r="C45" s="40"/>
      <c r="D45" s="38"/>
      <c r="E45" s="37"/>
      <c r="F45" s="32" t="s">
        <v>68</v>
      </c>
      <c r="G45" s="33" t="s">
        <v>23</v>
      </c>
      <c r="H45" s="35"/>
      <c r="I45" s="35" t="s">
        <v>17655</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v>0</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05134000</v>
      </c>
      <c r="B72" s="161">
        <f>D26</f>
        <v>45098</v>
      </c>
      <c r="C72" s="105" t="s">
        <v>114</v>
      </c>
      <c r="D72" s="121" t="s">
        <v>17</v>
      </c>
      <c r="E72" s="121" t="s">
        <v>2</v>
      </c>
      <c r="F72" s="121" t="s">
        <v>17669</v>
      </c>
      <c r="G72" s="122" t="s">
        <v>17670</v>
      </c>
      <c r="H72" s="122" t="s">
        <v>3</v>
      </c>
      <c r="I72" s="122">
        <v>3</v>
      </c>
      <c r="J72" s="122"/>
      <c r="K72" s="122"/>
      <c r="L72" s="122"/>
      <c r="U72" s="27"/>
    </row>
    <row r="73" spans="1:22">
      <c r="A73" s="63"/>
      <c r="B73" s="64"/>
      <c r="C73" s="104" t="s">
        <v>115</v>
      </c>
      <c r="D73" s="121" t="s">
        <v>5</v>
      </c>
      <c r="E73" s="121" t="s">
        <v>2</v>
      </c>
      <c r="F73" s="121" t="s">
        <v>17671</v>
      </c>
      <c r="G73" s="122" t="s">
        <v>17670</v>
      </c>
      <c r="H73" s="122" t="s">
        <v>3</v>
      </c>
      <c r="I73" s="122">
        <v>4</v>
      </c>
      <c r="J73" s="122"/>
      <c r="K73" s="122" t="s">
        <v>17672</v>
      </c>
      <c r="L73" s="122"/>
      <c r="U73" s="27"/>
    </row>
    <row r="74" spans="1:22">
      <c r="A74" s="63"/>
      <c r="B74" s="64"/>
      <c r="C74" s="104" t="s">
        <v>116</v>
      </c>
      <c r="D74" s="121" t="s">
        <v>9</v>
      </c>
      <c r="E74" s="121" t="s">
        <v>2</v>
      </c>
      <c r="F74" s="121" t="s">
        <v>17671</v>
      </c>
      <c r="G74" s="122" t="s">
        <v>17670</v>
      </c>
      <c r="H74" s="122" t="s">
        <v>3</v>
      </c>
      <c r="I74" s="122">
        <v>3</v>
      </c>
      <c r="J74" s="122"/>
      <c r="K74" s="122"/>
      <c r="L74" s="122"/>
      <c r="U74" s="27"/>
    </row>
    <row r="75" spans="1:22">
      <c r="A75" s="63"/>
      <c r="B75" s="64"/>
      <c r="C75" s="104" t="s">
        <v>117</v>
      </c>
      <c r="D75" s="121" t="s">
        <v>12</v>
      </c>
      <c r="E75" s="121" t="s">
        <v>2</v>
      </c>
      <c r="F75" s="121" t="s">
        <v>17669</v>
      </c>
      <c r="G75" s="122" t="s">
        <v>17670</v>
      </c>
      <c r="H75" s="122" t="s">
        <v>3</v>
      </c>
      <c r="I75" s="122">
        <v>3</v>
      </c>
      <c r="J75" s="122"/>
      <c r="K75" s="122"/>
      <c r="L75" s="122"/>
      <c r="U75" s="27"/>
    </row>
    <row r="76" spans="1:22">
      <c r="A76" s="63"/>
      <c r="B76" s="64"/>
      <c r="C76" s="104" t="s">
        <v>118</v>
      </c>
      <c r="D76" s="121" t="s">
        <v>23</v>
      </c>
      <c r="E76" s="121" t="s">
        <v>2</v>
      </c>
      <c r="F76" s="121" t="s">
        <v>17673</v>
      </c>
      <c r="G76" s="122" t="s">
        <v>17674</v>
      </c>
      <c r="H76" s="122" t="s">
        <v>14</v>
      </c>
      <c r="I76" s="122">
        <v>4</v>
      </c>
      <c r="J76" s="122"/>
      <c r="K76" s="122"/>
      <c r="L76" s="122"/>
      <c r="U76" s="27"/>
    </row>
    <row r="77" spans="1:22">
      <c r="A77" s="63"/>
      <c r="B77" s="64"/>
      <c r="C77" s="104" t="s">
        <v>119</v>
      </c>
      <c r="D77" s="121" t="s">
        <v>17</v>
      </c>
      <c r="E77" s="121" t="s">
        <v>2</v>
      </c>
      <c r="F77" s="121" t="s">
        <v>17673</v>
      </c>
      <c r="G77" s="122" t="s">
        <v>17674</v>
      </c>
      <c r="H77" s="122" t="s">
        <v>14</v>
      </c>
      <c r="I77" s="122">
        <v>3</v>
      </c>
      <c r="J77" s="122"/>
      <c r="K77" s="122"/>
      <c r="L77" s="122"/>
      <c r="U77" s="27"/>
    </row>
    <row r="78" spans="1:22">
      <c r="A78" s="63"/>
      <c r="B78" s="64"/>
      <c r="C78" s="104" t="s">
        <v>120</v>
      </c>
      <c r="D78" s="121" t="s">
        <v>17</v>
      </c>
      <c r="E78" s="121" t="s">
        <v>2</v>
      </c>
      <c r="F78" s="121" t="s">
        <v>17673</v>
      </c>
      <c r="G78" s="122" t="s">
        <v>17674</v>
      </c>
      <c r="H78" s="122" t="s">
        <v>14</v>
      </c>
      <c r="I78" s="122">
        <v>3</v>
      </c>
      <c r="J78" s="122"/>
      <c r="K78" s="122"/>
      <c r="L78" s="122"/>
      <c r="U78" s="27"/>
    </row>
    <row r="79" spans="1:22">
      <c r="A79" s="63"/>
      <c r="B79" s="64"/>
      <c r="C79" s="104" t="s">
        <v>121</v>
      </c>
      <c r="D79" s="121" t="s">
        <v>17</v>
      </c>
      <c r="E79" s="121" t="s">
        <v>2</v>
      </c>
      <c r="F79" s="121" t="s">
        <v>17673</v>
      </c>
      <c r="G79" s="122" t="s">
        <v>17674</v>
      </c>
      <c r="H79" s="122" t="s">
        <v>14</v>
      </c>
      <c r="I79" s="122">
        <v>4</v>
      </c>
      <c r="J79" s="122"/>
      <c r="K79" s="122"/>
      <c r="L79" s="122"/>
      <c r="U79" s="27"/>
    </row>
    <row r="80" spans="1:22">
      <c r="A80" s="63"/>
      <c r="B80" s="64"/>
      <c r="C80" s="104" t="s">
        <v>122</v>
      </c>
      <c r="D80" s="121" t="s">
        <v>28</v>
      </c>
      <c r="E80" s="121" t="s">
        <v>2</v>
      </c>
      <c r="F80" s="121" t="s">
        <v>17673</v>
      </c>
      <c r="G80" s="122" t="s">
        <v>17675</v>
      </c>
      <c r="H80" s="122" t="s">
        <v>11</v>
      </c>
      <c r="I80" s="122">
        <v>0</v>
      </c>
      <c r="J80" s="122"/>
      <c r="K80" s="122"/>
      <c r="L80" s="122"/>
      <c r="U80" s="27"/>
    </row>
    <row r="81" spans="1:21">
      <c r="A81" s="63"/>
      <c r="B81" s="64"/>
      <c r="C81" s="104" t="s">
        <v>123</v>
      </c>
      <c r="D81" s="121" t="s">
        <v>28</v>
      </c>
      <c r="E81" s="121" t="s">
        <v>2</v>
      </c>
      <c r="F81" s="121" t="s">
        <v>17673</v>
      </c>
      <c r="G81" s="122" t="s">
        <v>17675</v>
      </c>
      <c r="H81" s="122" t="s">
        <v>11</v>
      </c>
      <c r="I81" s="122">
        <v>0</v>
      </c>
      <c r="J81" s="122"/>
      <c r="K81" s="122"/>
      <c r="L81" s="122"/>
      <c r="U81" s="27"/>
    </row>
    <row r="82" spans="1:21">
      <c r="A82" s="63"/>
      <c r="B82" s="64"/>
      <c r="C82" s="104" t="s">
        <v>124</v>
      </c>
      <c r="D82" s="121" t="s">
        <v>17</v>
      </c>
      <c r="E82" s="121" t="s">
        <v>2</v>
      </c>
      <c r="F82" s="121" t="s">
        <v>17673</v>
      </c>
      <c r="G82" s="122" t="s">
        <v>17675</v>
      </c>
      <c r="H82" s="122" t="s">
        <v>11</v>
      </c>
      <c r="I82" s="122">
        <v>4</v>
      </c>
      <c r="J82" s="122"/>
      <c r="K82" s="122"/>
      <c r="L82" s="122"/>
      <c r="U82" s="27"/>
    </row>
    <row r="83" spans="1:21">
      <c r="A83" s="63"/>
      <c r="B83" s="64"/>
      <c r="C83" s="104" t="s">
        <v>125</v>
      </c>
      <c r="D83" s="121" t="s">
        <v>28</v>
      </c>
      <c r="E83" s="121" t="s">
        <v>2</v>
      </c>
      <c r="F83" s="121" t="s">
        <v>17673</v>
      </c>
      <c r="G83" s="122" t="s">
        <v>17675</v>
      </c>
      <c r="H83" s="122" t="s">
        <v>11</v>
      </c>
      <c r="I83" s="122">
        <v>0</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05134000</v>
      </c>
      <c r="B94" s="159">
        <f>D26</f>
        <v>45098</v>
      </c>
      <c r="C94" s="110" t="s">
        <v>1700</v>
      </c>
      <c r="D94" s="112">
        <v>249</v>
      </c>
      <c r="E94" s="106">
        <v>3</v>
      </c>
      <c r="F94" s="106">
        <v>1</v>
      </c>
      <c r="G94" s="106"/>
      <c r="H94" s="106"/>
      <c r="I94" s="106"/>
      <c r="J94" s="106"/>
      <c r="K94" s="106"/>
      <c r="L94" s="106"/>
      <c r="M94" s="106"/>
      <c r="N94" s="106"/>
      <c r="O94" s="106"/>
      <c r="P94" s="106"/>
      <c r="Q94" s="106"/>
      <c r="R94" s="106"/>
      <c r="S94" s="106"/>
      <c r="T94" s="106"/>
      <c r="U94" s="27"/>
    </row>
    <row r="95" spans="1:21">
      <c r="A95" s="63" t="str">
        <f>+A$94</f>
        <v>05134000</v>
      </c>
      <c r="B95" s="64">
        <f>+B$94</f>
        <v>45098</v>
      </c>
      <c r="C95" s="110" t="s">
        <v>1926</v>
      </c>
      <c r="D95" s="112">
        <v>200</v>
      </c>
      <c r="E95" s="15">
        <v>4</v>
      </c>
      <c r="F95" s="15"/>
      <c r="G95" s="15"/>
      <c r="H95" s="15"/>
      <c r="I95" s="15"/>
      <c r="J95" s="15"/>
      <c r="K95" s="15"/>
      <c r="L95" s="15"/>
      <c r="M95" s="15"/>
      <c r="N95" s="15"/>
      <c r="O95" s="15"/>
      <c r="P95" s="15"/>
      <c r="Q95" s="15"/>
      <c r="R95" s="15"/>
      <c r="S95" s="15"/>
      <c r="T95" s="15"/>
      <c r="U95" s="27"/>
    </row>
    <row r="96" spans="1:21">
      <c r="A96" s="63" t="str">
        <f t="shared" ref="A96:B127" si="0">+A$94</f>
        <v>05134000</v>
      </c>
      <c r="B96" s="64">
        <f t="shared" si="0"/>
        <v>45098</v>
      </c>
      <c r="C96" s="110" t="s">
        <v>2013</v>
      </c>
      <c r="D96" s="112">
        <v>312</v>
      </c>
      <c r="E96" s="15"/>
      <c r="F96" s="15">
        <v>2</v>
      </c>
      <c r="G96" s="15"/>
      <c r="H96" s="15"/>
      <c r="I96" s="15"/>
      <c r="J96" s="15"/>
      <c r="K96" s="15"/>
      <c r="L96" s="15"/>
      <c r="M96" s="15"/>
      <c r="N96" s="15"/>
      <c r="O96" s="15"/>
      <c r="P96" s="15"/>
      <c r="Q96" s="15"/>
      <c r="R96" s="15"/>
      <c r="S96" s="15"/>
      <c r="T96" s="15"/>
      <c r="U96" s="27"/>
    </row>
    <row r="97" spans="1:21">
      <c r="A97" s="63" t="str">
        <f t="shared" si="0"/>
        <v>05134000</v>
      </c>
      <c r="B97" s="64">
        <f t="shared" si="0"/>
        <v>45098</v>
      </c>
      <c r="C97" s="110" t="s">
        <v>2117</v>
      </c>
      <c r="D97" s="112">
        <v>223</v>
      </c>
      <c r="E97" s="15">
        <v>2</v>
      </c>
      <c r="F97" s="15"/>
      <c r="G97" s="15"/>
      <c r="H97" s="15"/>
      <c r="I97" s="15"/>
      <c r="J97" s="15"/>
      <c r="K97" s="15"/>
      <c r="L97" s="15"/>
      <c r="M97" s="15"/>
      <c r="N97" s="15"/>
      <c r="O97" s="15"/>
      <c r="P97" s="15"/>
      <c r="Q97" s="15"/>
      <c r="R97" s="15"/>
      <c r="S97" s="15"/>
      <c r="T97" s="15"/>
      <c r="U97" s="27"/>
    </row>
    <row r="98" spans="1:21">
      <c r="A98" s="63" t="str">
        <f t="shared" si="0"/>
        <v>05134000</v>
      </c>
      <c r="B98" s="64">
        <f t="shared" si="0"/>
        <v>45098</v>
      </c>
      <c r="C98" s="110" t="s">
        <v>1654</v>
      </c>
      <c r="D98" s="112">
        <v>224</v>
      </c>
      <c r="E98" s="15"/>
      <c r="F98" s="15"/>
      <c r="G98" s="15">
        <v>1</v>
      </c>
      <c r="H98" s="15"/>
      <c r="I98" s="15"/>
      <c r="J98" s="15"/>
      <c r="K98" s="15"/>
      <c r="L98" s="15"/>
      <c r="M98" s="15"/>
      <c r="N98" s="15"/>
      <c r="O98" s="15"/>
      <c r="P98" s="15"/>
      <c r="Q98" s="15"/>
      <c r="R98" s="15"/>
      <c r="S98" s="15"/>
      <c r="T98" s="15"/>
      <c r="U98" s="27"/>
    </row>
    <row r="99" spans="1:21">
      <c r="A99" s="63" t="str">
        <f t="shared" si="0"/>
        <v>05134000</v>
      </c>
      <c r="B99" s="64">
        <f t="shared" si="0"/>
        <v>45098</v>
      </c>
      <c r="C99" s="110" t="s">
        <v>1861</v>
      </c>
      <c r="D99" s="112">
        <v>241</v>
      </c>
      <c r="E99" s="15"/>
      <c r="F99" s="15"/>
      <c r="G99" s="15">
        <v>1</v>
      </c>
      <c r="H99" s="15"/>
      <c r="I99" s="15"/>
      <c r="J99" s="15"/>
      <c r="K99" s="15"/>
      <c r="L99" s="15"/>
      <c r="M99" s="15"/>
      <c r="N99" s="15"/>
      <c r="O99" s="15"/>
      <c r="P99" s="15"/>
      <c r="Q99" s="15"/>
      <c r="R99" s="15"/>
      <c r="S99" s="15"/>
      <c r="T99" s="15"/>
      <c r="U99" s="27"/>
    </row>
    <row r="100" spans="1:21">
      <c r="A100" s="63" t="str">
        <f t="shared" si="0"/>
        <v>05134000</v>
      </c>
      <c r="B100" s="64">
        <f t="shared" si="0"/>
        <v>45098</v>
      </c>
      <c r="C100" s="110" t="s">
        <v>2075</v>
      </c>
      <c r="D100" s="112">
        <v>239</v>
      </c>
      <c r="E100" s="15">
        <v>1</v>
      </c>
      <c r="F100" s="15"/>
      <c r="G100" s="15"/>
      <c r="H100" s="15"/>
      <c r="I100" s="15"/>
      <c r="J100" s="15"/>
      <c r="K100" s="15"/>
      <c r="L100" s="15"/>
      <c r="M100" s="15"/>
      <c r="N100" s="15"/>
      <c r="O100" s="15"/>
      <c r="P100" s="15"/>
      <c r="Q100" s="15"/>
      <c r="R100" s="15"/>
      <c r="S100" s="15"/>
      <c r="T100" s="15"/>
      <c r="U100" s="27"/>
    </row>
    <row r="101" spans="1:21">
      <c r="A101" s="63" t="str">
        <f t="shared" si="0"/>
        <v>05134000</v>
      </c>
      <c r="B101" s="64">
        <f t="shared" si="0"/>
        <v>45098</v>
      </c>
      <c r="C101" s="110" t="s">
        <v>8535</v>
      </c>
      <c r="D101" s="112">
        <v>388</v>
      </c>
      <c r="E101" s="15"/>
      <c r="F101" s="15">
        <v>1</v>
      </c>
      <c r="G101" s="15"/>
      <c r="H101" s="15"/>
      <c r="I101" s="15"/>
      <c r="J101" s="15"/>
      <c r="K101" s="15"/>
      <c r="L101" s="15"/>
      <c r="M101" s="15"/>
      <c r="N101" s="15"/>
      <c r="O101" s="15"/>
      <c r="P101" s="15"/>
      <c r="Q101" s="15"/>
      <c r="R101" s="15"/>
      <c r="S101" s="15"/>
      <c r="T101" s="15"/>
      <c r="U101" s="27"/>
    </row>
    <row r="102" spans="1:21">
      <c r="A102" s="63" t="str">
        <f t="shared" si="0"/>
        <v>05134000</v>
      </c>
      <c r="B102" s="64">
        <f t="shared" si="0"/>
        <v>45098</v>
      </c>
      <c r="C102" s="110" t="s">
        <v>2100</v>
      </c>
      <c r="D102" s="112">
        <v>390</v>
      </c>
      <c r="E102" s="15">
        <v>13</v>
      </c>
      <c r="F102" s="15">
        <v>1</v>
      </c>
      <c r="G102" s="15"/>
      <c r="H102" s="15"/>
      <c r="I102" s="15"/>
      <c r="J102" s="15"/>
      <c r="K102" s="15"/>
      <c r="L102" s="15"/>
      <c r="M102" s="15"/>
      <c r="N102" s="15"/>
      <c r="O102" s="15"/>
      <c r="P102" s="15"/>
      <c r="Q102" s="15"/>
      <c r="R102" s="15"/>
      <c r="S102" s="15"/>
      <c r="T102" s="15"/>
      <c r="U102" s="27"/>
    </row>
    <row r="103" spans="1:21">
      <c r="A103" s="63" t="str">
        <f t="shared" si="0"/>
        <v>05134000</v>
      </c>
      <c r="B103" s="64">
        <f t="shared" si="0"/>
        <v>45098</v>
      </c>
      <c r="C103" s="110" t="s">
        <v>1648</v>
      </c>
      <c r="D103" s="112">
        <v>457</v>
      </c>
      <c r="E103" s="15">
        <v>1</v>
      </c>
      <c r="F103" s="15">
        <v>9</v>
      </c>
      <c r="G103" s="15">
        <v>4</v>
      </c>
      <c r="H103" s="15"/>
      <c r="I103" s="15"/>
      <c r="J103" s="15"/>
      <c r="K103" s="15"/>
      <c r="L103" s="15"/>
      <c r="M103" s="15"/>
      <c r="N103" s="15"/>
      <c r="O103" s="15"/>
      <c r="P103" s="15"/>
      <c r="Q103" s="15"/>
      <c r="R103" s="15"/>
      <c r="S103" s="15"/>
      <c r="T103" s="15"/>
      <c r="U103" s="27"/>
    </row>
    <row r="104" spans="1:21">
      <c r="A104" s="63" t="str">
        <f t="shared" si="0"/>
        <v>05134000</v>
      </c>
      <c r="B104" s="64">
        <f t="shared" si="0"/>
        <v>45098</v>
      </c>
      <c r="C104" s="110" t="s">
        <v>9661</v>
      </c>
      <c r="D104" s="112">
        <v>451</v>
      </c>
      <c r="E104" s="15">
        <v>7</v>
      </c>
      <c r="F104" s="15"/>
      <c r="G104" s="15"/>
      <c r="H104" s="15"/>
      <c r="I104" s="15"/>
      <c r="J104" s="15"/>
      <c r="K104" s="15"/>
      <c r="L104" s="15"/>
      <c r="M104" s="15"/>
      <c r="N104" s="15"/>
      <c r="O104" s="15"/>
      <c r="P104" s="15"/>
      <c r="Q104" s="15"/>
      <c r="R104" s="15"/>
      <c r="S104" s="15"/>
      <c r="T104" s="15"/>
      <c r="U104" s="27"/>
    </row>
    <row r="105" spans="1:21">
      <c r="A105" s="63" t="str">
        <f t="shared" si="0"/>
        <v>05134000</v>
      </c>
      <c r="B105" s="64">
        <f t="shared" si="0"/>
        <v>45098</v>
      </c>
      <c r="C105" s="110" t="s">
        <v>1600</v>
      </c>
      <c r="D105" s="112">
        <v>474</v>
      </c>
      <c r="E105" s="15"/>
      <c r="F105" s="15">
        <v>4</v>
      </c>
      <c r="G105" s="15"/>
      <c r="H105" s="15"/>
      <c r="I105" s="15"/>
      <c r="J105" s="15"/>
      <c r="K105" s="15"/>
      <c r="L105" s="15"/>
      <c r="M105" s="15"/>
      <c r="N105" s="15"/>
      <c r="O105" s="15"/>
      <c r="P105" s="15"/>
      <c r="Q105" s="15"/>
      <c r="R105" s="15"/>
      <c r="S105" s="15"/>
      <c r="T105" s="15"/>
      <c r="U105" s="27"/>
    </row>
    <row r="106" spans="1:21">
      <c r="A106" s="63" t="str">
        <f t="shared" si="0"/>
        <v>05134000</v>
      </c>
      <c r="B106" s="64">
        <f t="shared" si="0"/>
        <v>45098</v>
      </c>
      <c r="C106" s="110" t="s">
        <v>1725</v>
      </c>
      <c r="D106" s="112">
        <v>496</v>
      </c>
      <c r="E106" s="15"/>
      <c r="F106" s="15">
        <v>639</v>
      </c>
      <c r="G106" s="15">
        <v>15</v>
      </c>
      <c r="H106" s="15"/>
      <c r="I106" s="15"/>
      <c r="J106" s="15"/>
      <c r="K106" s="15"/>
      <c r="L106" s="15"/>
      <c r="M106" s="15"/>
      <c r="N106" s="15"/>
      <c r="O106" s="15"/>
      <c r="P106" s="15"/>
      <c r="Q106" s="15"/>
      <c r="R106" s="15"/>
      <c r="S106" s="15"/>
      <c r="T106" s="15"/>
      <c r="U106" s="27"/>
    </row>
    <row r="107" spans="1:21">
      <c r="A107" s="63" t="str">
        <f t="shared" si="0"/>
        <v>05134000</v>
      </c>
      <c r="B107" s="64">
        <f t="shared" si="0"/>
        <v>45098</v>
      </c>
      <c r="C107" s="110" t="s">
        <v>1736</v>
      </c>
      <c r="D107" s="112">
        <v>619</v>
      </c>
      <c r="E107" s="15">
        <v>5</v>
      </c>
      <c r="F107" s="15">
        <v>12</v>
      </c>
      <c r="G107" s="15"/>
      <c r="H107" s="15"/>
      <c r="I107" s="15"/>
      <c r="J107" s="15"/>
      <c r="K107" s="15"/>
      <c r="L107" s="15"/>
      <c r="M107" s="15"/>
      <c r="N107" s="15"/>
      <c r="O107" s="15"/>
      <c r="P107" s="15"/>
      <c r="Q107" s="15"/>
      <c r="R107" s="15"/>
      <c r="S107" s="15"/>
      <c r="T107" s="15"/>
      <c r="U107" s="27"/>
    </row>
    <row r="108" spans="1:21">
      <c r="A108" s="63" t="str">
        <f t="shared" si="0"/>
        <v>05134000</v>
      </c>
      <c r="B108" s="64">
        <f t="shared" si="0"/>
        <v>45098</v>
      </c>
      <c r="C108" s="110" t="s">
        <v>2214</v>
      </c>
      <c r="D108" s="112">
        <v>617</v>
      </c>
      <c r="E108" s="15">
        <v>3</v>
      </c>
      <c r="F108" s="15"/>
      <c r="G108" s="15"/>
      <c r="H108" s="15"/>
      <c r="I108" s="15"/>
      <c r="J108" s="15"/>
      <c r="K108" s="15"/>
      <c r="L108" s="15"/>
      <c r="M108" s="15"/>
      <c r="N108" s="15"/>
      <c r="O108" s="15"/>
      <c r="P108" s="15"/>
      <c r="Q108" s="15"/>
      <c r="R108" s="15"/>
      <c r="S108" s="15"/>
      <c r="T108" s="15"/>
      <c r="U108" s="27"/>
    </row>
    <row r="109" spans="1:21">
      <c r="A109" s="63" t="str">
        <f t="shared" si="0"/>
        <v>05134000</v>
      </c>
      <c r="B109" s="64">
        <f t="shared" si="0"/>
        <v>45098</v>
      </c>
      <c r="C109" s="110" t="s">
        <v>5005</v>
      </c>
      <c r="D109" s="112">
        <v>819</v>
      </c>
      <c r="E109" s="15">
        <v>11</v>
      </c>
      <c r="F109" s="15">
        <v>38</v>
      </c>
      <c r="G109" s="15">
        <v>27</v>
      </c>
      <c r="H109" s="15"/>
      <c r="I109" s="15"/>
      <c r="J109" s="15"/>
      <c r="K109" s="15"/>
      <c r="L109" s="15"/>
      <c r="M109" s="15"/>
      <c r="N109" s="15"/>
      <c r="O109" s="15"/>
      <c r="P109" s="15"/>
      <c r="Q109" s="15"/>
      <c r="R109" s="15"/>
      <c r="S109" s="15"/>
      <c r="T109" s="15"/>
      <c r="U109" s="27"/>
    </row>
    <row r="110" spans="1:21">
      <c r="A110" s="63" t="str">
        <f t="shared" si="0"/>
        <v>05134000</v>
      </c>
      <c r="B110" s="64">
        <f t="shared" si="0"/>
        <v>45098</v>
      </c>
      <c r="C110" s="110" t="s">
        <v>5007</v>
      </c>
      <c r="D110" s="112">
        <v>807</v>
      </c>
      <c r="E110" s="15">
        <v>67</v>
      </c>
      <c r="F110" s="15">
        <v>35</v>
      </c>
      <c r="G110" s="15">
        <v>75</v>
      </c>
      <c r="H110" s="15"/>
      <c r="I110" s="15"/>
      <c r="J110" s="15"/>
      <c r="K110" s="15"/>
      <c r="L110" s="15"/>
      <c r="M110" s="15"/>
      <c r="N110" s="15"/>
      <c r="O110" s="15"/>
      <c r="P110" s="15"/>
      <c r="Q110" s="15"/>
      <c r="R110" s="15"/>
      <c r="S110" s="15"/>
      <c r="T110" s="15"/>
      <c r="U110" s="27"/>
    </row>
    <row r="111" spans="1:21">
      <c r="A111" s="63" t="str">
        <f t="shared" si="0"/>
        <v>05134000</v>
      </c>
      <c r="B111" s="64">
        <f t="shared" si="0"/>
        <v>45098</v>
      </c>
      <c r="C111" s="110" t="s">
        <v>2281</v>
      </c>
      <c r="D111" s="112">
        <v>719</v>
      </c>
      <c r="E111" s="15"/>
      <c r="F111" s="15">
        <v>1</v>
      </c>
      <c r="G111" s="15"/>
      <c r="H111" s="15"/>
      <c r="I111" s="15"/>
      <c r="J111" s="15"/>
      <c r="K111" s="15"/>
      <c r="L111" s="15"/>
      <c r="M111" s="15"/>
      <c r="N111" s="15"/>
      <c r="O111" s="15"/>
      <c r="P111" s="15"/>
      <c r="Q111" s="15"/>
      <c r="R111" s="15"/>
      <c r="S111" s="15"/>
      <c r="T111" s="15"/>
      <c r="U111" s="27"/>
    </row>
    <row r="112" spans="1:21">
      <c r="A112" s="63" t="str">
        <f t="shared" si="0"/>
        <v>05134000</v>
      </c>
      <c r="B112" s="64">
        <f t="shared" si="0"/>
        <v>45098</v>
      </c>
      <c r="C112" s="110" t="s">
        <v>2228</v>
      </c>
      <c r="D112" s="112">
        <v>693</v>
      </c>
      <c r="E112" s="15">
        <v>1</v>
      </c>
      <c r="F112" s="15"/>
      <c r="G112" s="15"/>
      <c r="H112" s="15"/>
      <c r="I112" s="15"/>
      <c r="J112" s="15"/>
      <c r="K112" s="15"/>
      <c r="L112" s="15"/>
      <c r="M112" s="15"/>
      <c r="N112" s="15"/>
      <c r="O112" s="15"/>
      <c r="P112" s="15"/>
      <c r="Q112" s="15"/>
      <c r="R112" s="15"/>
      <c r="S112" s="15"/>
      <c r="T112" s="15"/>
      <c r="U112" s="27"/>
    </row>
    <row r="113" spans="1:21">
      <c r="A113" s="63" t="str">
        <f t="shared" si="0"/>
        <v>05134000</v>
      </c>
      <c r="B113" s="64">
        <f t="shared" si="0"/>
        <v>45098</v>
      </c>
      <c r="C113" s="110" t="s">
        <v>1974</v>
      </c>
      <c r="D113" s="112">
        <v>682</v>
      </c>
      <c r="E113" s="15"/>
      <c r="F113" s="15">
        <v>1</v>
      </c>
      <c r="G113" s="15"/>
      <c r="H113" s="15"/>
      <c r="I113" s="15"/>
      <c r="J113" s="15"/>
      <c r="K113" s="15"/>
      <c r="L113" s="15"/>
      <c r="M113" s="15"/>
      <c r="N113" s="15"/>
      <c r="O113" s="15"/>
      <c r="P113" s="15"/>
      <c r="Q113" s="15"/>
      <c r="R113" s="15"/>
      <c r="S113" s="15"/>
      <c r="T113" s="15"/>
      <c r="U113" s="27"/>
    </row>
    <row r="114" spans="1:21">
      <c r="A114" s="63" t="str">
        <f t="shared" si="0"/>
        <v>05134000</v>
      </c>
      <c r="B114" s="64">
        <f t="shared" si="0"/>
        <v>45098</v>
      </c>
      <c r="C114" s="110" t="s">
        <v>2124</v>
      </c>
      <c r="D114" s="112">
        <v>657</v>
      </c>
      <c r="E114" s="15">
        <v>3</v>
      </c>
      <c r="F114" s="15"/>
      <c r="G114" s="15"/>
      <c r="H114" s="15"/>
      <c r="I114" s="15"/>
      <c r="J114" s="15"/>
      <c r="K114" s="15"/>
      <c r="L114" s="15"/>
      <c r="M114" s="15"/>
      <c r="N114" s="15"/>
      <c r="O114" s="15"/>
      <c r="P114" s="15"/>
      <c r="Q114" s="15"/>
      <c r="R114" s="15"/>
      <c r="S114" s="15"/>
      <c r="T114" s="15"/>
      <c r="U114" s="27"/>
    </row>
    <row r="115" spans="1:21">
      <c r="A115" s="63" t="str">
        <f t="shared" si="0"/>
        <v>05134000</v>
      </c>
      <c r="B115" s="64">
        <f t="shared" si="0"/>
        <v>45098</v>
      </c>
      <c r="C115" s="110" t="s">
        <v>8483</v>
      </c>
      <c r="D115" s="112">
        <v>3127</v>
      </c>
      <c r="E115" s="15" t="s">
        <v>17677</v>
      </c>
      <c r="F115" s="15"/>
      <c r="G115" s="15"/>
      <c r="H115" s="15"/>
      <c r="I115" s="15"/>
      <c r="J115" s="15"/>
      <c r="K115" s="15"/>
      <c r="L115" s="15"/>
      <c r="M115" s="15"/>
      <c r="N115" s="15"/>
      <c r="O115" s="15"/>
      <c r="P115" s="15"/>
      <c r="Q115" s="15"/>
      <c r="R115" s="15"/>
      <c r="S115" s="15"/>
      <c r="T115" s="15"/>
      <c r="U115" s="27"/>
    </row>
    <row r="116" spans="1:21">
      <c r="A116" s="63" t="str">
        <f t="shared" si="0"/>
        <v>05134000</v>
      </c>
      <c r="B116" s="64">
        <f t="shared" si="0"/>
        <v>45098</v>
      </c>
      <c r="C116" s="110" t="s">
        <v>5039</v>
      </c>
      <c r="D116" s="112">
        <v>2969</v>
      </c>
      <c r="E116" s="15" t="s">
        <v>17677</v>
      </c>
      <c r="F116" s="15"/>
      <c r="G116" s="15"/>
      <c r="H116" s="15"/>
      <c r="I116" s="15"/>
      <c r="J116" s="15"/>
      <c r="K116" s="15"/>
      <c r="L116" s="15"/>
      <c r="M116" s="15"/>
      <c r="N116" s="15"/>
      <c r="O116" s="15"/>
      <c r="P116" s="15"/>
      <c r="Q116" s="15"/>
      <c r="R116" s="15"/>
      <c r="S116" s="15"/>
      <c r="T116" s="15"/>
      <c r="U116" s="27"/>
    </row>
    <row r="117" spans="1:21">
      <c r="A117" s="63" t="str">
        <f t="shared" si="0"/>
        <v>05134000</v>
      </c>
      <c r="B117" s="64">
        <f t="shared" si="0"/>
        <v>45098</v>
      </c>
      <c r="C117" s="110" t="s">
        <v>8668</v>
      </c>
      <c r="D117" s="112">
        <v>3206</v>
      </c>
      <c r="E117" s="15" t="s">
        <v>17677</v>
      </c>
      <c r="F117" s="15"/>
      <c r="G117" s="15"/>
      <c r="H117" s="15"/>
      <c r="I117" s="15"/>
      <c r="J117" s="15"/>
      <c r="K117" s="15"/>
      <c r="L117" s="15"/>
      <c r="M117" s="15"/>
      <c r="N117" s="15"/>
      <c r="O117" s="15"/>
      <c r="P117" s="15"/>
      <c r="Q117" s="15"/>
      <c r="R117" s="15"/>
      <c r="S117" s="15"/>
      <c r="T117" s="15"/>
      <c r="U117" s="27"/>
    </row>
    <row r="118" spans="1:21">
      <c r="A118" s="63" t="str">
        <f t="shared" si="0"/>
        <v>05134000</v>
      </c>
      <c r="B118" s="64">
        <f t="shared" si="0"/>
        <v>45098</v>
      </c>
      <c r="C118" s="110" t="s">
        <v>13669</v>
      </c>
      <c r="D118" s="112">
        <v>3170</v>
      </c>
      <c r="E118" s="15"/>
      <c r="F118" s="15" t="s">
        <v>17677</v>
      </c>
      <c r="G118" s="15"/>
      <c r="H118" s="15"/>
      <c r="I118" s="15"/>
      <c r="J118" s="15"/>
      <c r="K118" s="15"/>
      <c r="L118" s="15"/>
      <c r="M118" s="15"/>
      <c r="N118" s="15"/>
      <c r="O118" s="15"/>
      <c r="P118" s="15"/>
      <c r="Q118" s="15"/>
      <c r="R118" s="15"/>
      <c r="S118" s="15"/>
      <c r="T118" s="15"/>
      <c r="U118" s="27"/>
    </row>
    <row r="119" spans="1:21">
      <c r="A119" s="63" t="str">
        <f t="shared" si="0"/>
        <v>05134000</v>
      </c>
      <c r="B119" s="64">
        <f t="shared" si="0"/>
        <v>45098</v>
      </c>
      <c r="C119" s="110" t="s">
        <v>4988</v>
      </c>
      <c r="D119" s="112">
        <v>870</v>
      </c>
      <c r="E119" s="15"/>
      <c r="F119" s="15">
        <v>1</v>
      </c>
      <c r="G119" s="15"/>
      <c r="H119" s="15"/>
      <c r="I119" s="15"/>
      <c r="J119" s="15"/>
      <c r="K119" s="15"/>
      <c r="L119" s="15"/>
      <c r="M119" s="15"/>
      <c r="N119" s="15"/>
      <c r="O119" s="15"/>
      <c r="P119" s="15"/>
      <c r="Q119" s="15"/>
      <c r="R119" s="15"/>
      <c r="S119" s="15"/>
      <c r="T119" s="15"/>
      <c r="U119" s="27"/>
    </row>
    <row r="120" spans="1:21">
      <c r="A120" s="63" t="str">
        <f t="shared" si="0"/>
        <v>05134000</v>
      </c>
      <c r="B120" s="64">
        <f t="shared" si="0"/>
        <v>45098</v>
      </c>
      <c r="C120" s="110" t="s">
        <v>4984</v>
      </c>
      <c r="D120" s="112">
        <v>880</v>
      </c>
      <c r="E120" s="15">
        <v>18</v>
      </c>
      <c r="F120" s="15">
        <v>2</v>
      </c>
      <c r="G120" s="15"/>
      <c r="H120" s="15"/>
      <c r="I120" s="15"/>
      <c r="J120" s="15"/>
      <c r="K120" s="15"/>
      <c r="L120" s="15"/>
      <c r="M120" s="15"/>
      <c r="N120" s="15"/>
      <c r="O120" s="15"/>
      <c r="P120" s="15"/>
      <c r="Q120" s="15"/>
      <c r="R120" s="15"/>
      <c r="S120" s="15"/>
      <c r="T120" s="15"/>
      <c r="U120" s="27"/>
    </row>
    <row r="121" spans="1:21">
      <c r="A121" s="63" t="str">
        <f t="shared" si="0"/>
        <v>05134000</v>
      </c>
      <c r="B121" s="64">
        <f t="shared" si="0"/>
        <v>45098</v>
      </c>
      <c r="C121" s="110" t="s">
        <v>195</v>
      </c>
      <c r="D121" s="112">
        <v>5116</v>
      </c>
      <c r="E121" s="15">
        <v>36</v>
      </c>
      <c r="F121" s="15">
        <v>34</v>
      </c>
      <c r="G121" s="15"/>
      <c r="H121" s="15"/>
      <c r="I121" s="15"/>
      <c r="J121" s="15"/>
      <c r="K121" s="15"/>
      <c r="L121" s="15"/>
      <c r="M121" s="15"/>
      <c r="N121" s="15"/>
      <c r="O121" s="15"/>
      <c r="P121" s="15"/>
      <c r="Q121" s="15"/>
      <c r="R121" s="15"/>
      <c r="S121" s="15"/>
      <c r="T121" s="15"/>
      <c r="U121" s="27"/>
    </row>
    <row r="122" spans="1:21">
      <c r="A122" s="63" t="str">
        <f t="shared" si="0"/>
        <v>05134000</v>
      </c>
      <c r="B122" s="64">
        <f t="shared" si="0"/>
        <v>45098</v>
      </c>
      <c r="C122" s="110" t="s">
        <v>4901</v>
      </c>
      <c r="D122" s="112">
        <v>1028</v>
      </c>
      <c r="E122" s="15"/>
      <c r="F122" s="15">
        <v>2</v>
      </c>
      <c r="G122" s="15">
        <v>2</v>
      </c>
      <c r="H122" s="15"/>
      <c r="I122" s="15"/>
      <c r="J122" s="15"/>
      <c r="K122" s="15"/>
      <c r="L122" s="15"/>
      <c r="M122" s="15"/>
      <c r="N122" s="15"/>
      <c r="O122" s="15"/>
      <c r="P122" s="15"/>
      <c r="Q122" s="15"/>
      <c r="R122" s="15"/>
      <c r="S122" s="15"/>
      <c r="T122" s="15"/>
      <c r="U122" s="27"/>
    </row>
    <row r="123" spans="1:21">
      <c r="A123" s="63" t="str">
        <f t="shared" si="0"/>
        <v>05134000</v>
      </c>
      <c r="B123" s="64">
        <f t="shared" si="0"/>
        <v>45098</v>
      </c>
      <c r="C123" s="110" t="s">
        <v>1743</v>
      </c>
      <c r="D123" s="112">
        <v>1030</v>
      </c>
      <c r="E123" s="15">
        <v>1</v>
      </c>
      <c r="F123" s="15">
        <v>3</v>
      </c>
      <c r="G123" s="15"/>
      <c r="H123" s="15"/>
      <c r="I123" s="15"/>
      <c r="J123" s="15"/>
      <c r="K123" s="15"/>
      <c r="L123" s="15"/>
      <c r="M123" s="15"/>
      <c r="N123" s="15"/>
      <c r="O123" s="15"/>
      <c r="P123" s="15"/>
      <c r="Q123" s="15"/>
      <c r="R123" s="15"/>
      <c r="S123" s="15"/>
      <c r="T123" s="15"/>
      <c r="U123" s="27"/>
    </row>
    <row r="124" spans="1:21">
      <c r="A124" s="63" t="str">
        <f t="shared" si="0"/>
        <v>05134000</v>
      </c>
      <c r="B124" s="64">
        <f t="shared" si="0"/>
        <v>45098</v>
      </c>
      <c r="C124" s="110" t="s">
        <v>1847</v>
      </c>
      <c r="D124" s="112">
        <v>1025</v>
      </c>
      <c r="E124" s="15">
        <v>4</v>
      </c>
      <c r="F124" s="15"/>
      <c r="G124" s="15"/>
      <c r="H124" s="15"/>
      <c r="I124" s="15"/>
      <c r="J124" s="15"/>
      <c r="K124" s="15"/>
      <c r="L124" s="15"/>
      <c r="M124" s="15"/>
      <c r="N124" s="15"/>
      <c r="O124" s="15"/>
      <c r="P124" s="15"/>
      <c r="Q124" s="15"/>
      <c r="R124" s="15"/>
      <c r="S124" s="15"/>
      <c r="T124" s="15"/>
      <c r="U124" s="27"/>
    </row>
    <row r="125" spans="1:21">
      <c r="A125" s="63" t="str">
        <f t="shared" si="0"/>
        <v>05134000</v>
      </c>
      <c r="B125" s="64">
        <f t="shared" si="0"/>
        <v>45098</v>
      </c>
      <c r="C125" s="110" t="s">
        <v>4883</v>
      </c>
      <c r="D125" s="112">
        <v>1051</v>
      </c>
      <c r="E125" s="15"/>
      <c r="F125" s="15">
        <v>32</v>
      </c>
      <c r="G125" s="15">
        <v>51</v>
      </c>
      <c r="H125" s="15"/>
      <c r="I125" s="15"/>
      <c r="J125" s="15"/>
      <c r="K125" s="15"/>
      <c r="L125" s="15"/>
      <c r="M125" s="15"/>
      <c r="N125" s="15"/>
      <c r="O125" s="15"/>
      <c r="P125" s="15"/>
      <c r="Q125" s="15"/>
      <c r="R125" s="15"/>
      <c r="S125" s="15"/>
      <c r="T125" s="15"/>
      <c r="U125" s="27"/>
    </row>
    <row r="126" spans="1:21">
      <c r="A126" s="63" t="str">
        <f t="shared" si="0"/>
        <v>05134000</v>
      </c>
      <c r="B126" s="64">
        <f t="shared" si="0"/>
        <v>45098</v>
      </c>
      <c r="C126" s="110" t="s">
        <v>4548</v>
      </c>
      <c r="D126" s="112">
        <v>1042</v>
      </c>
      <c r="E126" s="15">
        <v>3</v>
      </c>
      <c r="F126" s="15"/>
      <c r="G126" s="15"/>
      <c r="H126" s="15"/>
      <c r="I126" s="15"/>
      <c r="J126" s="15"/>
      <c r="K126" s="15"/>
      <c r="L126" s="15"/>
      <c r="M126" s="15"/>
      <c r="N126" s="15"/>
      <c r="O126" s="15"/>
      <c r="P126" s="15"/>
      <c r="Q126" s="15"/>
      <c r="R126" s="15"/>
      <c r="S126" s="15"/>
      <c r="T126" s="15"/>
      <c r="U126" s="27"/>
    </row>
    <row r="127" spans="1:21">
      <c r="A127" s="63" t="str">
        <f t="shared" si="0"/>
        <v>05134000</v>
      </c>
      <c r="B127" s="64">
        <f t="shared" si="0"/>
        <v>45098</v>
      </c>
      <c r="C127" s="110" t="s">
        <v>16345</v>
      </c>
      <c r="D127" s="112">
        <v>1054</v>
      </c>
      <c r="E127" s="15"/>
      <c r="F127" s="15">
        <v>2</v>
      </c>
      <c r="G127" s="15"/>
      <c r="H127" s="15"/>
      <c r="I127" s="15"/>
      <c r="J127" s="15"/>
      <c r="K127" s="15"/>
      <c r="L127" s="15"/>
      <c r="M127" s="15"/>
      <c r="N127" s="15"/>
      <c r="O127" s="15"/>
      <c r="P127" s="15"/>
      <c r="Q127" s="15"/>
      <c r="R127" s="15"/>
      <c r="S127" s="15"/>
      <c r="T127" s="15"/>
      <c r="U127" s="27"/>
    </row>
    <row r="128" spans="1:21">
      <c r="A128" s="63" t="str">
        <f t="shared" ref="A128:B159" si="1">+A$94</f>
        <v>05134000</v>
      </c>
      <c r="B128" s="64">
        <f t="shared" si="1"/>
        <v>45098</v>
      </c>
      <c r="C128" s="110" t="s">
        <v>1693</v>
      </c>
      <c r="D128" s="112">
        <v>1056</v>
      </c>
      <c r="E128" s="15"/>
      <c r="F128" s="15">
        <v>2</v>
      </c>
      <c r="G128" s="15"/>
      <c r="H128" s="15"/>
      <c r="I128" s="15"/>
      <c r="J128" s="15"/>
      <c r="K128" s="15"/>
      <c r="L128" s="15"/>
      <c r="M128" s="15"/>
      <c r="N128" s="15"/>
      <c r="O128" s="15"/>
      <c r="P128" s="15"/>
      <c r="Q128" s="15"/>
      <c r="R128" s="15"/>
      <c r="S128" s="15"/>
      <c r="T128" s="15"/>
      <c r="U128" s="27"/>
    </row>
    <row r="129" spans="1:21">
      <c r="A129" s="63" t="str">
        <f t="shared" si="1"/>
        <v>05134000</v>
      </c>
      <c r="B129" s="64">
        <f t="shared" si="1"/>
        <v>45098</v>
      </c>
      <c r="C129" s="110" t="s">
        <v>13449</v>
      </c>
      <c r="D129" s="112">
        <v>933</v>
      </c>
      <c r="E129" s="15">
        <v>33</v>
      </c>
      <c r="F129" s="15">
        <v>13</v>
      </c>
      <c r="G129" s="15">
        <v>35</v>
      </c>
      <c r="H129" s="15"/>
      <c r="I129" s="15"/>
      <c r="J129" s="15"/>
      <c r="K129" s="15"/>
      <c r="L129" s="15"/>
      <c r="M129" s="15"/>
      <c r="N129" s="15"/>
      <c r="O129" s="15"/>
      <c r="P129" s="15"/>
      <c r="Q129" s="15"/>
      <c r="R129" s="15"/>
      <c r="S129" s="15"/>
      <c r="T129" s="15"/>
      <c r="U129" s="27"/>
    </row>
    <row r="130" spans="1:21">
      <c r="A130" s="63" t="str">
        <f t="shared" si="1"/>
        <v>05134000</v>
      </c>
      <c r="B130" s="64">
        <f t="shared" si="1"/>
        <v>45098</v>
      </c>
      <c r="C130" s="110" t="s">
        <v>11224</v>
      </c>
      <c r="D130" s="112">
        <v>3168</v>
      </c>
      <c r="E130" s="15" t="s">
        <v>17677</v>
      </c>
      <c r="F130" s="15"/>
      <c r="G130" s="15"/>
      <c r="H130" s="15"/>
      <c r="I130" s="15"/>
      <c r="J130" s="15"/>
      <c r="K130" s="15"/>
      <c r="L130" s="15"/>
      <c r="M130" s="15"/>
      <c r="N130" s="15"/>
      <c r="O130" s="15"/>
      <c r="P130" s="15"/>
      <c r="Q130" s="15"/>
      <c r="R130" s="15"/>
      <c r="S130" s="15"/>
      <c r="T130" s="15"/>
      <c r="U130" s="27"/>
    </row>
    <row r="131" spans="1:21">
      <c r="A131" s="63" t="str">
        <f t="shared" si="1"/>
        <v>05134000</v>
      </c>
      <c r="B131" s="64">
        <f t="shared" si="1"/>
        <v>45098</v>
      </c>
      <c r="C131" s="110" t="s">
        <v>11042</v>
      </c>
      <c r="D131" s="112">
        <v>906</v>
      </c>
      <c r="E131" s="15"/>
      <c r="F131" s="15" t="s">
        <v>17677</v>
      </c>
      <c r="G131" s="15"/>
      <c r="H131" s="15"/>
      <c r="I131" s="15"/>
      <c r="J131" s="15"/>
      <c r="K131" s="15"/>
      <c r="L131" s="15"/>
      <c r="M131" s="15"/>
      <c r="N131" s="15"/>
      <c r="O131" s="15"/>
      <c r="P131" s="15"/>
      <c r="Q131" s="15"/>
      <c r="R131" s="15"/>
      <c r="S131" s="15"/>
      <c r="T131" s="15"/>
      <c r="U131" s="27"/>
    </row>
    <row r="132" spans="1:21">
      <c r="A132" s="63" t="str">
        <f t="shared" si="1"/>
        <v>05134000</v>
      </c>
      <c r="B132" s="64">
        <f t="shared" si="1"/>
        <v>45098</v>
      </c>
      <c r="C132" s="110"/>
      <c r="D132" s="112" t="e">
        <f>VLOOKUP(C132,'Ref. Taxo. '!A:B,2,FALSE)</f>
        <v>#N/A</v>
      </c>
      <c r="E132" s="15"/>
      <c r="F132" s="15"/>
      <c r="G132" s="15"/>
      <c r="H132" s="15"/>
      <c r="I132" s="15"/>
      <c r="J132" s="15"/>
      <c r="K132" s="15"/>
      <c r="L132" s="15"/>
      <c r="M132" s="15"/>
      <c r="N132" s="15"/>
      <c r="O132" s="15"/>
      <c r="P132" s="15"/>
      <c r="Q132" s="15"/>
      <c r="R132" s="15"/>
      <c r="S132" s="15"/>
      <c r="T132" s="15"/>
      <c r="U132" s="27"/>
    </row>
    <row r="133" spans="1:21">
      <c r="A133" s="63" t="str">
        <f t="shared" si="1"/>
        <v>05134000</v>
      </c>
      <c r="B133" s="64">
        <f t="shared" si="1"/>
        <v>45098</v>
      </c>
      <c r="C133" s="110"/>
      <c r="D133" s="112" t="e">
        <f>VLOOKUP(C133,'Ref. Taxo. '!A:B,2,FALSE)</f>
        <v>#N/A</v>
      </c>
      <c r="E133" s="15"/>
      <c r="F133" s="15"/>
      <c r="G133" s="15"/>
      <c r="H133" s="15"/>
      <c r="I133" s="15"/>
      <c r="J133" s="15"/>
      <c r="K133" s="15"/>
      <c r="L133" s="15"/>
      <c r="M133" s="15"/>
      <c r="N133" s="15"/>
      <c r="O133" s="15"/>
      <c r="P133" s="15"/>
      <c r="Q133" s="15"/>
      <c r="R133" s="15"/>
      <c r="S133" s="15"/>
      <c r="T133" s="15"/>
      <c r="U133" s="27"/>
    </row>
    <row r="134" spans="1:21">
      <c r="A134" s="63" t="str">
        <f t="shared" si="1"/>
        <v>05134000</v>
      </c>
      <c r="B134" s="64">
        <f t="shared" si="1"/>
        <v>45098</v>
      </c>
      <c r="C134" s="110"/>
      <c r="D134" s="112" t="e">
        <f>VLOOKUP(C134,'Ref. Taxo. '!A:B,2,FALSE)</f>
        <v>#N/A</v>
      </c>
      <c r="E134" s="15"/>
      <c r="F134" s="15"/>
      <c r="G134" s="15"/>
      <c r="H134" s="15"/>
      <c r="I134" s="15"/>
      <c r="J134" s="15"/>
      <c r="K134" s="15"/>
      <c r="L134" s="15"/>
      <c r="M134" s="15"/>
      <c r="N134" s="15"/>
      <c r="O134" s="15"/>
      <c r="P134" s="15"/>
      <c r="Q134" s="15"/>
      <c r="R134" s="15"/>
      <c r="S134" s="15"/>
      <c r="T134" s="15"/>
      <c r="U134" s="27"/>
    </row>
    <row r="135" spans="1:21">
      <c r="A135" s="63" t="str">
        <f t="shared" si="1"/>
        <v>05134000</v>
      </c>
      <c r="B135" s="64">
        <f t="shared" si="1"/>
        <v>45098</v>
      </c>
      <c r="C135" s="110"/>
      <c r="D135" s="112" t="e">
        <f>VLOOKUP(C135,'Ref. Taxo. '!A:B,2,FALSE)</f>
        <v>#N/A</v>
      </c>
      <c r="E135" s="15"/>
      <c r="F135" s="15"/>
      <c r="G135" s="15"/>
      <c r="H135" s="15"/>
      <c r="I135" s="15"/>
      <c r="J135" s="15"/>
      <c r="K135" s="15"/>
      <c r="L135" s="15"/>
      <c r="M135" s="15"/>
      <c r="N135" s="15"/>
      <c r="O135" s="15"/>
      <c r="P135" s="15"/>
      <c r="Q135" s="15"/>
      <c r="R135" s="15"/>
      <c r="S135" s="15"/>
      <c r="T135" s="15"/>
      <c r="U135" s="27"/>
    </row>
    <row r="136" spans="1:21">
      <c r="A136" s="63" t="str">
        <f t="shared" si="1"/>
        <v>05134000</v>
      </c>
      <c r="B136" s="64">
        <f t="shared" si="1"/>
        <v>45098</v>
      </c>
      <c r="C136" s="110"/>
      <c r="D136" s="112" t="e">
        <f>VLOOKUP(C136,'Ref. Taxo. '!A:B,2,FALSE)</f>
        <v>#N/A</v>
      </c>
      <c r="E136" s="15"/>
      <c r="F136" s="15"/>
      <c r="G136" s="15"/>
      <c r="H136" s="15"/>
      <c r="I136" s="15"/>
      <c r="J136" s="15"/>
      <c r="K136" s="15"/>
      <c r="L136" s="15"/>
      <c r="M136" s="15"/>
      <c r="N136" s="15"/>
      <c r="O136" s="15"/>
      <c r="P136" s="15"/>
      <c r="Q136" s="15"/>
      <c r="R136" s="15"/>
      <c r="S136" s="15"/>
      <c r="T136" s="15"/>
      <c r="U136" s="27"/>
    </row>
    <row r="137" spans="1:21">
      <c r="A137" s="63" t="str">
        <f t="shared" si="1"/>
        <v>05134000</v>
      </c>
      <c r="B137" s="64">
        <f t="shared" si="1"/>
        <v>45098</v>
      </c>
      <c r="C137" s="110"/>
      <c r="D137" s="112" t="e">
        <f>VLOOKUP(C137,'Ref. Taxo. '!A:B,2,FALSE)</f>
        <v>#N/A</v>
      </c>
      <c r="E137" s="15"/>
      <c r="F137" s="15"/>
      <c r="G137" s="15"/>
      <c r="H137" s="15"/>
      <c r="I137" s="15"/>
      <c r="J137" s="15"/>
      <c r="K137" s="15"/>
      <c r="L137" s="15"/>
      <c r="M137" s="15"/>
      <c r="N137" s="15"/>
      <c r="O137" s="15"/>
      <c r="P137" s="15"/>
      <c r="Q137" s="15"/>
      <c r="R137" s="15"/>
      <c r="S137" s="15"/>
      <c r="T137" s="15"/>
      <c r="U137" s="27"/>
    </row>
    <row r="138" spans="1:21">
      <c r="A138" s="63" t="str">
        <f t="shared" si="1"/>
        <v>05134000</v>
      </c>
      <c r="B138" s="64">
        <f t="shared" si="1"/>
        <v>45098</v>
      </c>
      <c r="C138" s="110"/>
      <c r="D138" s="112" t="e">
        <f>VLOOKUP(C138,'Ref. Taxo. '!A:B,2,FALSE)</f>
        <v>#N/A</v>
      </c>
      <c r="E138" s="15"/>
      <c r="F138" s="15"/>
      <c r="G138" s="15"/>
      <c r="H138" s="15"/>
      <c r="I138" s="15"/>
      <c r="J138" s="15"/>
      <c r="K138" s="15"/>
      <c r="L138" s="15"/>
      <c r="M138" s="15"/>
      <c r="N138" s="15"/>
      <c r="O138" s="15"/>
      <c r="P138" s="15"/>
      <c r="Q138" s="15"/>
      <c r="R138" s="15"/>
      <c r="S138" s="15"/>
      <c r="T138" s="15"/>
      <c r="U138" s="27"/>
    </row>
    <row r="139" spans="1:21">
      <c r="A139" s="63" t="str">
        <f t="shared" si="1"/>
        <v>05134000</v>
      </c>
      <c r="B139" s="64">
        <f t="shared" si="1"/>
        <v>45098</v>
      </c>
      <c r="C139" s="110"/>
      <c r="D139" s="112" t="e">
        <f>VLOOKUP(C139,'Ref. Taxo. '!A:B,2,FALSE)</f>
        <v>#N/A</v>
      </c>
      <c r="E139" s="15"/>
      <c r="F139" s="15"/>
      <c r="G139" s="15"/>
      <c r="H139" s="15"/>
      <c r="I139" s="15"/>
      <c r="J139" s="15"/>
      <c r="K139" s="15"/>
      <c r="L139" s="15"/>
      <c r="M139" s="15"/>
      <c r="N139" s="15"/>
      <c r="O139" s="15"/>
      <c r="P139" s="15"/>
      <c r="Q139" s="15"/>
      <c r="R139" s="15"/>
      <c r="S139" s="15"/>
      <c r="T139" s="15"/>
      <c r="U139" s="27"/>
    </row>
    <row r="140" spans="1:21">
      <c r="A140" s="63" t="str">
        <f t="shared" si="1"/>
        <v>05134000</v>
      </c>
      <c r="B140" s="64">
        <f t="shared" si="1"/>
        <v>45098</v>
      </c>
      <c r="C140" s="110"/>
      <c r="D140" s="112" t="e">
        <f>VLOOKUP(C140,'Ref. Taxo. '!A:B,2,FALSE)</f>
        <v>#N/A</v>
      </c>
      <c r="E140" s="15"/>
      <c r="F140" s="15"/>
      <c r="G140" s="15"/>
      <c r="H140" s="15"/>
      <c r="I140" s="15"/>
      <c r="J140" s="15"/>
      <c r="K140" s="15"/>
      <c r="L140" s="15"/>
      <c r="M140" s="15"/>
      <c r="N140" s="15"/>
      <c r="O140" s="15"/>
      <c r="P140" s="15"/>
      <c r="Q140" s="15"/>
      <c r="R140" s="15"/>
      <c r="S140" s="15"/>
      <c r="T140" s="15"/>
      <c r="U140" s="27"/>
    </row>
    <row r="141" spans="1:21">
      <c r="A141" s="63" t="str">
        <f t="shared" si="1"/>
        <v>05134000</v>
      </c>
      <c r="B141" s="64">
        <f t="shared" si="1"/>
        <v>45098</v>
      </c>
      <c r="C141" s="110"/>
      <c r="D141" s="112" t="e">
        <f>VLOOKUP(C141,'Ref. Taxo. '!A:B,2,FALSE)</f>
        <v>#N/A</v>
      </c>
      <c r="E141" s="15"/>
      <c r="F141" s="15"/>
      <c r="G141" s="15"/>
      <c r="H141" s="15"/>
      <c r="I141" s="15"/>
      <c r="J141" s="15"/>
      <c r="K141" s="15"/>
      <c r="L141" s="15"/>
      <c r="M141" s="15"/>
      <c r="N141" s="15"/>
      <c r="O141" s="15"/>
      <c r="P141" s="15"/>
      <c r="Q141" s="15"/>
      <c r="R141" s="15"/>
      <c r="S141" s="15"/>
      <c r="T141" s="15"/>
      <c r="U141" s="27"/>
    </row>
    <row r="142" spans="1:21">
      <c r="A142" s="63" t="str">
        <f t="shared" si="1"/>
        <v>05134000</v>
      </c>
      <c r="B142" s="64">
        <f t="shared" si="1"/>
        <v>45098</v>
      </c>
      <c r="C142" s="110"/>
      <c r="D142" s="112" t="e">
        <f>VLOOKUP(C142,'Ref. Taxo. '!A:B,2,FALSE)</f>
        <v>#N/A</v>
      </c>
      <c r="E142" s="15"/>
      <c r="F142" s="15"/>
      <c r="G142" s="15"/>
      <c r="H142" s="15"/>
      <c r="I142" s="15"/>
      <c r="J142" s="15"/>
      <c r="K142" s="15"/>
      <c r="L142" s="15"/>
      <c r="M142" s="15"/>
      <c r="N142" s="15"/>
      <c r="O142" s="15"/>
      <c r="P142" s="15"/>
      <c r="Q142" s="15"/>
      <c r="R142" s="15"/>
      <c r="S142" s="15"/>
      <c r="T142" s="15"/>
      <c r="U142" s="27"/>
    </row>
    <row r="143" spans="1:21">
      <c r="A143" s="63" t="str">
        <f t="shared" si="1"/>
        <v>05134000</v>
      </c>
      <c r="B143" s="64">
        <f t="shared" si="1"/>
        <v>45098</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05134000</v>
      </c>
      <c r="B144" s="64">
        <f t="shared" si="1"/>
        <v>45098</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05134000</v>
      </c>
      <c r="B145" s="64">
        <f t="shared" si="1"/>
        <v>45098</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05134000</v>
      </c>
      <c r="B146" s="64">
        <f t="shared" si="1"/>
        <v>45098</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05134000</v>
      </c>
      <c r="B147" s="64">
        <f t="shared" si="1"/>
        <v>45098</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05134000</v>
      </c>
      <c r="B148" s="64">
        <f t="shared" si="1"/>
        <v>45098</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05134000</v>
      </c>
      <c r="B149" s="64">
        <f t="shared" si="1"/>
        <v>45098</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05134000</v>
      </c>
      <c r="B150" s="64">
        <f t="shared" si="1"/>
        <v>45098</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05134000</v>
      </c>
      <c r="B151" s="64">
        <f t="shared" si="1"/>
        <v>45098</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05134000</v>
      </c>
      <c r="B152" s="64">
        <f t="shared" si="1"/>
        <v>45098</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05134000</v>
      </c>
      <c r="B153" s="64">
        <f t="shared" si="1"/>
        <v>45098</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05134000</v>
      </c>
      <c r="B154" s="64">
        <f t="shared" si="1"/>
        <v>45098</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05134000</v>
      </c>
      <c r="B155" s="64">
        <f t="shared" si="1"/>
        <v>45098</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05134000</v>
      </c>
      <c r="B156" s="64">
        <f t="shared" si="1"/>
        <v>45098</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05134000</v>
      </c>
      <c r="B157" s="64">
        <f t="shared" si="1"/>
        <v>45098</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05134000</v>
      </c>
      <c r="B158" s="64">
        <f t="shared" si="1"/>
        <v>45098</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05134000</v>
      </c>
      <c r="B159" s="64">
        <f t="shared" si="1"/>
        <v>45098</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05134000</v>
      </c>
      <c r="B160" s="64">
        <f t="shared" si="2"/>
        <v>45098</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05134000</v>
      </c>
      <c r="B161" s="64">
        <f t="shared" si="2"/>
        <v>45098</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05134000</v>
      </c>
      <c r="B162" s="64">
        <f t="shared" si="2"/>
        <v>45098</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05134000</v>
      </c>
      <c r="B163" s="64">
        <f t="shared" si="2"/>
        <v>45098</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05134000</v>
      </c>
      <c r="B164" s="64">
        <f t="shared" si="2"/>
        <v>45098</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05134000</v>
      </c>
      <c r="B165" s="64">
        <f t="shared" si="2"/>
        <v>45098</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05134000</v>
      </c>
      <c r="B166" s="64">
        <f t="shared" si="2"/>
        <v>45098</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05134000</v>
      </c>
      <c r="B167" s="64">
        <f t="shared" si="2"/>
        <v>45098</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05134000</v>
      </c>
      <c r="B168" s="64">
        <f t="shared" si="2"/>
        <v>45098</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05134000</v>
      </c>
      <c r="B169" s="64">
        <f t="shared" si="2"/>
        <v>45098</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05134000</v>
      </c>
      <c r="B170" s="64">
        <f t="shared" si="2"/>
        <v>45098</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05134000</v>
      </c>
      <c r="B171" s="64">
        <f t="shared" si="2"/>
        <v>45098</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05134000</v>
      </c>
      <c r="B172" s="64">
        <f t="shared" si="2"/>
        <v>45098</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05134000</v>
      </c>
      <c r="B173" s="64">
        <f t="shared" si="2"/>
        <v>45098</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05134000</v>
      </c>
      <c r="B174" s="64">
        <f t="shared" si="2"/>
        <v>45098</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05134000</v>
      </c>
      <c r="B175" s="64">
        <f t="shared" si="2"/>
        <v>45098</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05134000</v>
      </c>
      <c r="B176" s="64">
        <f t="shared" si="2"/>
        <v>45098</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05134000</v>
      </c>
      <c r="B177" s="64">
        <f t="shared" si="2"/>
        <v>45098</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05134000</v>
      </c>
      <c r="B178" s="64">
        <f t="shared" si="2"/>
        <v>45098</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05134000</v>
      </c>
      <c r="B179" s="64">
        <f t="shared" si="2"/>
        <v>45098</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05134000</v>
      </c>
      <c r="B180" s="64">
        <f t="shared" si="2"/>
        <v>45098</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05134000</v>
      </c>
      <c r="B181" s="64">
        <f t="shared" si="2"/>
        <v>45098</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05134000</v>
      </c>
      <c r="B182" s="64">
        <f t="shared" si="2"/>
        <v>45098</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05134000</v>
      </c>
      <c r="B183" s="64">
        <f t="shared" si="2"/>
        <v>45098</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05134000</v>
      </c>
      <c r="B184" s="64">
        <f t="shared" si="2"/>
        <v>45098</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05134000</v>
      </c>
      <c r="B185" s="64">
        <f t="shared" si="2"/>
        <v>45098</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05134000</v>
      </c>
      <c r="B186" s="64">
        <f t="shared" si="2"/>
        <v>45098</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05134000</v>
      </c>
      <c r="B187" s="64">
        <f t="shared" si="2"/>
        <v>45098</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05134000</v>
      </c>
      <c r="B188" s="64">
        <f t="shared" si="2"/>
        <v>45098</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05134000</v>
      </c>
      <c r="B189" s="64">
        <f t="shared" si="2"/>
        <v>45098</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05134000</v>
      </c>
      <c r="B190" s="64">
        <f t="shared" si="2"/>
        <v>45098</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05134000</v>
      </c>
      <c r="B191" s="64">
        <f t="shared" si="2"/>
        <v>45098</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05134000</v>
      </c>
      <c r="B192" s="64">
        <f t="shared" si="3"/>
        <v>45098</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05134000</v>
      </c>
      <c r="B193" s="64">
        <f t="shared" si="3"/>
        <v>45098</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05134000</v>
      </c>
      <c r="B194" s="64">
        <f t="shared" si="3"/>
        <v>45098</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05134000</v>
      </c>
      <c r="B195" s="64">
        <f t="shared" si="3"/>
        <v>45098</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05134000</v>
      </c>
      <c r="B196" s="64">
        <f t="shared" si="3"/>
        <v>45098</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05134000</v>
      </c>
      <c r="B197" s="64">
        <f t="shared" si="3"/>
        <v>45098</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05134000</v>
      </c>
      <c r="B198" s="64">
        <f t="shared" si="3"/>
        <v>45098</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05134000</v>
      </c>
      <c r="B199" s="64">
        <f t="shared" si="3"/>
        <v>45098</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05134000</v>
      </c>
      <c r="B200" s="64">
        <f t="shared" si="3"/>
        <v>45098</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05134000</v>
      </c>
      <c r="B201" s="64">
        <f t="shared" si="3"/>
        <v>45098</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05134000</v>
      </c>
      <c r="B202" s="64">
        <f t="shared" si="3"/>
        <v>45098</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05134000</v>
      </c>
      <c r="B203" s="64">
        <f t="shared" si="3"/>
        <v>45098</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05134000</v>
      </c>
      <c r="B204" s="64">
        <f t="shared" si="3"/>
        <v>45098</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05134000</v>
      </c>
      <c r="B205" s="64">
        <f t="shared" si="3"/>
        <v>45098</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05134000</v>
      </c>
      <c r="B206" s="64">
        <f t="shared" si="3"/>
        <v>45098</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05134000</v>
      </c>
      <c r="B207" s="64">
        <f t="shared" si="3"/>
        <v>45098</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05134000</v>
      </c>
      <c r="B208" s="64">
        <f t="shared" si="3"/>
        <v>45098</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05134000</v>
      </c>
      <c r="B209" s="64">
        <f t="shared" si="3"/>
        <v>45098</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05134000</v>
      </c>
      <c r="B210" s="64">
        <f t="shared" si="3"/>
        <v>45098</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05134000</v>
      </c>
      <c r="B211" s="64">
        <f t="shared" si="3"/>
        <v>45098</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05134000</v>
      </c>
      <c r="B212" s="64">
        <f t="shared" si="3"/>
        <v>45098</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05134000</v>
      </c>
      <c r="B213" s="64">
        <f t="shared" si="3"/>
        <v>45098</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05134000</v>
      </c>
      <c r="B214" s="64">
        <f t="shared" si="3"/>
        <v>45098</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05134000</v>
      </c>
      <c r="B215" s="64">
        <f t="shared" si="3"/>
        <v>45098</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05134000</v>
      </c>
      <c r="B216" s="64">
        <f t="shared" si="3"/>
        <v>45098</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05134000</v>
      </c>
      <c r="B217" s="64">
        <f t="shared" si="3"/>
        <v>45098</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05134000</v>
      </c>
      <c r="B218" s="64">
        <f t="shared" si="3"/>
        <v>45098</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05134000</v>
      </c>
      <c r="B219" s="64">
        <f t="shared" si="3"/>
        <v>45098</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05134000</v>
      </c>
      <c r="B220" s="64">
        <f t="shared" si="3"/>
        <v>45098</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05134000</v>
      </c>
      <c r="B221" s="64">
        <f t="shared" si="3"/>
        <v>45098</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05134000</v>
      </c>
      <c r="B222" s="64">
        <f t="shared" si="3"/>
        <v>45098</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05134000</v>
      </c>
      <c r="B223" s="64">
        <f t="shared" si="3"/>
        <v>45098</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05134000</v>
      </c>
      <c r="B224" s="64">
        <f t="shared" si="4"/>
        <v>45098</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05134000</v>
      </c>
      <c r="B225" s="64">
        <f t="shared" si="4"/>
        <v>45098</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05134000</v>
      </c>
      <c r="B226" s="64">
        <f t="shared" si="4"/>
        <v>45098</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05134000</v>
      </c>
      <c r="B227" s="64">
        <f t="shared" si="4"/>
        <v>45098</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05134000</v>
      </c>
      <c r="B228" s="64">
        <f t="shared" si="4"/>
        <v>45098</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05134000</v>
      </c>
      <c r="B229" s="64">
        <f t="shared" si="4"/>
        <v>45098</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05134000</v>
      </c>
      <c r="B230" s="64">
        <f t="shared" si="4"/>
        <v>45098</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05134000</v>
      </c>
      <c r="B231" s="64">
        <f t="shared" si="4"/>
        <v>45098</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05134000</v>
      </c>
      <c r="B232" s="64">
        <f t="shared" si="4"/>
        <v>45098</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05134000</v>
      </c>
      <c r="B233" s="64">
        <f t="shared" si="4"/>
        <v>45098</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05134000</v>
      </c>
      <c r="B234" s="64">
        <f t="shared" si="4"/>
        <v>45098</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05134000</v>
      </c>
      <c r="B235" s="64">
        <f t="shared" si="4"/>
        <v>45098</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05134000</v>
      </c>
      <c r="B236" s="64">
        <f t="shared" si="4"/>
        <v>45098</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05134000</v>
      </c>
      <c r="B237" s="64">
        <f t="shared" si="4"/>
        <v>45098</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05134000</v>
      </c>
      <c r="B238" s="64">
        <f t="shared" si="4"/>
        <v>45098</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05134000</v>
      </c>
      <c r="B239" s="64">
        <f t="shared" si="4"/>
        <v>45098</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05134000</v>
      </c>
      <c r="B240" s="64">
        <f t="shared" si="4"/>
        <v>45098</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05134000</v>
      </c>
      <c r="B241" s="64">
        <f t="shared" si="4"/>
        <v>45098</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05134000</v>
      </c>
      <c r="B242" s="64">
        <f t="shared" si="4"/>
        <v>45098</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05134000</v>
      </c>
      <c r="B243" s="64">
        <f t="shared" si="4"/>
        <v>45098</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05134000</v>
      </c>
      <c r="B244" s="64">
        <f t="shared" si="4"/>
        <v>45098</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05134000</v>
      </c>
      <c r="B245" s="64">
        <f t="shared" si="4"/>
        <v>45098</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05134000</v>
      </c>
      <c r="B246" s="64">
        <f t="shared" si="4"/>
        <v>45098</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05134000</v>
      </c>
      <c r="B247" s="64">
        <f t="shared" si="4"/>
        <v>45098</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05134000</v>
      </c>
      <c r="B248" s="64">
        <f t="shared" si="4"/>
        <v>45098</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05134000</v>
      </c>
      <c r="B249" s="64">
        <f t="shared" si="4"/>
        <v>45098</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2024-04-03T08:02:21Z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