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77" i="1" l="1"/>
  <c r="H77" i="1"/>
  <c r="G77" i="1"/>
  <c r="D77" i="1"/>
  <c r="I76" i="1"/>
  <c r="H76" i="1"/>
  <c r="G76" i="1"/>
  <c r="D76" i="1"/>
  <c r="I75" i="1"/>
  <c r="H75" i="1"/>
  <c r="G75" i="1"/>
  <c r="D75" i="1"/>
  <c r="I74" i="1"/>
  <c r="H74" i="1"/>
  <c r="G74" i="1"/>
  <c r="D74" i="1"/>
  <c r="I73" i="1"/>
  <c r="H73" i="1"/>
  <c r="G73" i="1"/>
  <c r="D73" i="1"/>
  <c r="I72" i="1"/>
  <c r="H72" i="1"/>
  <c r="G72" i="1"/>
  <c r="D72" i="1"/>
  <c r="I71" i="1"/>
  <c r="H71" i="1"/>
  <c r="G71" i="1"/>
  <c r="D71" i="1"/>
  <c r="I70" i="1"/>
  <c r="H70" i="1"/>
  <c r="G70" i="1"/>
  <c r="D70" i="1"/>
  <c r="I69" i="1"/>
  <c r="H69" i="1"/>
  <c r="G69" i="1"/>
  <c r="D69" i="1"/>
  <c r="I68" i="1"/>
  <c r="H68" i="1"/>
  <c r="G68" i="1"/>
  <c r="D68" i="1"/>
  <c r="I67" i="1"/>
  <c r="H67" i="1"/>
  <c r="G67" i="1"/>
  <c r="D67" i="1"/>
  <c r="I66" i="1"/>
  <c r="H66" i="1"/>
  <c r="G66" i="1"/>
  <c r="D66" i="1"/>
  <c r="B66" i="1"/>
  <c r="B77" i="1" s="1"/>
  <c r="A66" i="1"/>
  <c r="A77" i="1" s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A41" i="1"/>
  <c r="I40" i="1"/>
  <c r="H40" i="1"/>
  <c r="I39" i="1"/>
  <c r="H39" i="1"/>
  <c r="H51" i="1" s="1"/>
  <c r="E39" i="1"/>
  <c r="D39" i="1"/>
  <c r="A39" i="1"/>
  <c r="N24" i="1"/>
  <c r="M24" i="1"/>
  <c r="L24" i="1"/>
  <c r="K24" i="1"/>
  <c r="H24" i="1"/>
  <c r="P23" i="1"/>
  <c r="O23" i="1"/>
  <c r="J23" i="1"/>
  <c r="I23" i="1"/>
  <c r="E23" i="1"/>
  <c r="D23" i="1"/>
  <c r="C39" i="1" s="1"/>
  <c r="C23" i="1"/>
  <c r="B39" i="1" s="1"/>
  <c r="B23" i="1"/>
  <c r="G24" i="1" s="1"/>
  <c r="A68" i="1" l="1"/>
  <c r="A70" i="1"/>
  <c r="A72" i="1"/>
  <c r="A74" i="1"/>
  <c r="A76" i="1"/>
  <c r="B68" i="1"/>
  <c r="B76" i="1"/>
  <c r="F23" i="1"/>
  <c r="A67" i="1"/>
  <c r="A69" i="1"/>
  <c r="A71" i="1"/>
  <c r="A73" i="1"/>
  <c r="A75" i="1"/>
  <c r="B70" i="1"/>
  <c r="B72" i="1"/>
  <c r="B74" i="1"/>
  <c r="B67" i="1"/>
  <c r="B69" i="1"/>
  <c r="B71" i="1"/>
  <c r="B73" i="1"/>
  <c r="B75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<sst xmlns="http://schemas.openxmlformats.org/spreadsheetml/2006/main" count="496" uniqueCount="259">
  <si>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</si>
  <si>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</si>
  <si>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</si>
  <si>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</si>
  <si>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</si>
  <si>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</si>
  <si>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</si>
  <si>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</si>
  <si>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</si>
  <si>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</si>
  <si>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</si>
  <si>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</si>
  <si>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</si>
  <si>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</si>
  <si>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</si>
  <si>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</si>
  <si>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</si>
  <si>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</si>
  <si>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</si>
  <si>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</si>
  <si>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</si>
  <si>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</si>
  <si>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</si>
  <si>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</si>
  <si>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</si>
  <si>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</si>
  <si>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</si>
  <si>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</si>
  <si>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</si>
  <si>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</si>
  <si>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</si>
  <si>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</si>
  <si>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</si>
  <si>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</si>
  <si>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</si>
  <si>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</si>
  <si>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</si>
  <si>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</si>
  <si>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</si>
  <si>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</si>
  <si>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</si>
  <si>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</si>
  <si>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</si>
  <si>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</si>
  <si>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</si>
  <si>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</si>
  <si>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</si>
  <si>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</si>
  <si>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</si>
  <si>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</si>
  <si>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</si>
  <si>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</si>
  <si>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</si>
  <si>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</si>
  <si>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</si>
  <si>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</si>
  <si>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</si>
  <si>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</si>
  <si>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</si>
  <si>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</si>
  <si>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</si>
  <si>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</si>
  <si>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</si>
  <si>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</si>
  <si>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</si>
  <si>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</si>
  <si>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</si>
  <si>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</si>
  <si>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</si>
  <si>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</si>
  <si>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</si>
  <si>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</si>
  <si>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</si>
  <si>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</si>
  <si>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</si>
  <si>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</si>
  <si>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</si>
  <si>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</si>
  <si>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</si>
  <si>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</si>
  <si>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</si>
  <si>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</si>
  <si>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</si>
  <si>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</si>
  <si>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</si>
  <si>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</si>
  <si>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</si>
  <si>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</si>
  <si>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</si>
  <si>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</si>
  <si>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</si>
  <si>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</si>
  <si>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</si>
  <si>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</si>
  <si>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</si>
  <si>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</si>
  <si>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</si>
  <si>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</si>
  <si>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</si>
  <si>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</si>
  <si>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</si>
  <si>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</si>
  <si>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</si>
  <si>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</si>
  <si>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</si>
  <si>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</si>
  <si>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</si>
  <si>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</si>
  <si>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</si>
  <si>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</si>
  <si>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</si>
  <si>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</si>
  <si>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</si>
  <si>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</si>
  <si>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</si>
  <si>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</si>
  <si>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</si>
  <si>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</si>
  <si>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</si>
  <si>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</si>
  <si>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</si>
  <si>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</si>
  <si>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</si>
  <si>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</si>
  <si>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</si>
  <si>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</si>
  <si>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</si>
  <si>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</si>
  <si>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</si>
  <si>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</si>
  <si>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</si>
  <si>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</si>
  <si>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</si>
  <si>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</si>
  <si>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</si>
  <si>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</si>
  <si>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</si>
  <si>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</si>
  <si>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</si>
  <si>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</si>
  <si>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</si>
  <si>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</si>
  <si>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</si>
  <si>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</si>
  <si>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</si>
  <si>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</si>
  <si>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</si>
  <si>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</si>
  <si>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</si>
  <si>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</si>
  <si>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</si>
  <si>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</si>
  <si>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</si>
  <si>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</si>
  <si>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</si>
  <si>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</si>
  <si>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</si>
  <si>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</si>
  <si>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</si>
  <si>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</si>
  <si>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</si>
  <si>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</si>
  <si>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</si>
  <si>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</si>
  <si>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</si>
  <si>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</si>
  <si>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</si>
  <si>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</si>
  <si>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</si>
  <si>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</si>
  <si>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</si>
  <si>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</si>
  <si>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</si>
  <si>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</si>
  <si>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</si>
  <si>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</si>
  <si>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</si>
  <si>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</si>
  <si>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</si>
  <si>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</si>
  <si>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</si>
  <si>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</si>
  <si>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</si>
  <si>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</si>
  <si>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</si>
  <si>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</si>
  <si>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</si>
  <si>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</si>
  <si>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</si>
  <si>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</si>
  <si>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</si>
  <si>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</si>
  <si>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</si>
  <si>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</si>
  <si>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</si>
  <si>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</si>
  <si>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</si>
  <si>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</si>
  <si>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</si>
  <si>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</si>
  <si>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</si>
  <si>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</si>
  <si>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</si>
  <si>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</si>
  <si>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05138900</t>
  </si>
  <si>
    <t>Leuctra geniculata</t>
  </si>
  <si>
    <t/>
  </si>
  <si>
    <t>Leuctra</t>
  </si>
  <si>
    <t>Dinocras</t>
  </si>
  <si>
    <t>Perla</t>
  </si>
  <si>
    <t>Perlidae indet.</t>
  </si>
  <si>
    <t>Isoperla</t>
  </si>
  <si>
    <t>Perlodidae indet.</t>
  </si>
  <si>
    <t>Glossosomatidae indet.</t>
  </si>
  <si>
    <t>Hydropsyche</t>
  </si>
  <si>
    <t>Drusinae</t>
  </si>
  <si>
    <t>Limnephilinae</t>
  </si>
  <si>
    <t>Philopotamus</t>
  </si>
  <si>
    <t>Polycentropus</t>
  </si>
  <si>
    <t>Rhyacophila</t>
  </si>
  <si>
    <t>Sericostoma</t>
  </si>
  <si>
    <t>Sericostomatidae indet.</t>
  </si>
  <si>
    <t>Alainites</t>
  </si>
  <si>
    <t>Baetis s.l.</t>
  </si>
  <si>
    <t>Caenis</t>
  </si>
  <si>
    <t>Ephemerella</t>
  </si>
  <si>
    <t>Ephemera</t>
  </si>
  <si>
    <t>Ecdyonurus</t>
  </si>
  <si>
    <t>Epeorus</t>
  </si>
  <si>
    <t>Rhithrogena</t>
  </si>
  <si>
    <t>Habrophlebia</t>
  </si>
  <si>
    <t>Leptophlebiidae indet.</t>
  </si>
  <si>
    <t>Hydroporinae</t>
  </si>
  <si>
    <t>Elmis</t>
  </si>
  <si>
    <t>Esolus</t>
  </si>
  <si>
    <t>Limnius</t>
  </si>
  <si>
    <t>Hydrocyphon</t>
  </si>
  <si>
    <t>Hydraena</t>
  </si>
  <si>
    <t>Atherix</t>
  </si>
  <si>
    <t>Ceratopogoninae</t>
  </si>
  <si>
    <t>Ceratopogonidae</t>
  </si>
  <si>
    <t>Chironomidae</t>
  </si>
  <si>
    <t>Dixa</t>
  </si>
  <si>
    <t>Hemerodromiinae</t>
  </si>
  <si>
    <t>Empididae</t>
  </si>
  <si>
    <t>Pediciini</t>
  </si>
  <si>
    <t>Simuliidae</t>
  </si>
  <si>
    <t>Tipulidae</t>
  </si>
  <si>
    <t>Cordulegaster</t>
  </si>
  <si>
    <t>Gammarus</t>
  </si>
  <si>
    <t>Copepodes</t>
  </si>
  <si>
    <t>Ostracodes</t>
  </si>
  <si>
    <t>Pacifastacus</t>
  </si>
  <si>
    <t>Sphaeriidae indet.</t>
  </si>
  <si>
    <t>Erpobdellidae indet.</t>
  </si>
  <si>
    <t>Oligochètes indet.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</si>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</sst>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8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isie/Desktop/saisie%20NG/AEAG%20dossiers/AEAG/S24%20DM%20AL%20AEAG/IBG/05138900_Le%20Thor&#233;%20en%20amont%20de%20Labastide%20Rouairoux_FT_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Recouvrement"/>
      <sheetName val="Granulo"/>
      <sheetName val="2-Fiche illustration"/>
      <sheetName val="3-fiche envoi IRSTEA"/>
      <sheetName val="4-Fiche terrain IRSTEA"/>
      <sheetName val="(Ressources)"/>
      <sheetName val="(BASE)"/>
      <sheetName val="Bilan"/>
      <sheetName val="Maj"/>
    </sheetNames>
    <sheetDataSet>
      <sheetData sheetId="0">
        <row r="11">
          <cell r="E11" t="str">
            <v>THORE</v>
          </cell>
          <cell r="N11" t="str">
            <v>05138900</v>
          </cell>
        </row>
        <row r="12">
          <cell r="S12">
            <v>42900</v>
          </cell>
        </row>
        <row r="23">
          <cell r="E23">
            <v>447</v>
          </cell>
          <cell r="L23">
            <v>671627</v>
          </cell>
          <cell r="O23">
            <v>671552</v>
          </cell>
        </row>
        <row r="24">
          <cell r="L24">
            <v>6263148</v>
          </cell>
          <cell r="O24">
            <v>6263168</v>
          </cell>
        </row>
        <row r="50">
          <cell r="G50">
            <v>8.4499999999999993</v>
          </cell>
        </row>
        <row r="51">
          <cell r="G51">
            <v>4.5999999999999996</v>
          </cell>
        </row>
        <row r="53">
          <cell r="G53">
            <v>85</v>
          </cell>
        </row>
        <row r="61">
          <cell r="J61" t="str">
            <v>P</v>
          </cell>
        </row>
        <row r="63">
          <cell r="H63">
            <v>1</v>
          </cell>
          <cell r="J63" t="str">
            <v>M</v>
          </cell>
        </row>
        <row r="64">
          <cell r="H64">
            <v>1</v>
          </cell>
          <cell r="J64" t="str">
            <v>M</v>
          </cell>
        </row>
        <row r="65">
          <cell r="H65">
            <v>44</v>
          </cell>
          <cell r="J65" t="str">
            <v>D</v>
          </cell>
        </row>
        <row r="66">
          <cell r="H66">
            <v>28</v>
          </cell>
          <cell r="J66" t="str">
            <v>D</v>
          </cell>
        </row>
        <row r="67">
          <cell r="H67">
            <v>8</v>
          </cell>
          <cell r="J67" t="str">
            <v>D</v>
          </cell>
        </row>
        <row r="70">
          <cell r="H70">
            <v>3</v>
          </cell>
          <cell r="J70" t="str">
            <v>M</v>
          </cell>
        </row>
        <row r="72">
          <cell r="H72">
            <v>15</v>
          </cell>
          <cell r="J72" t="str">
            <v>D</v>
          </cell>
        </row>
      </sheetData>
      <sheetData sheetId="1"/>
      <sheetData sheetId="2"/>
      <sheetData sheetId="3">
        <row r="159">
          <cell r="B159" t="str">
            <v>S3</v>
          </cell>
          <cell r="G159">
            <v>25</v>
          </cell>
          <cell r="H159" t="str">
            <v>Stable</v>
          </cell>
          <cell r="J159" t="str">
            <v>-</v>
          </cell>
        </row>
        <row r="160">
          <cell r="B160" t="str">
            <v>S28 (racines)</v>
          </cell>
          <cell r="G160">
            <v>10</v>
          </cell>
          <cell r="H160" t="str">
            <v>Stable</v>
          </cell>
          <cell r="J160" t="str">
            <v>-</v>
          </cell>
        </row>
        <row r="161">
          <cell r="B161" t="str">
            <v>S25 (sable)</v>
          </cell>
          <cell r="G161">
            <v>30</v>
          </cell>
          <cell r="H161" t="str">
            <v>Stable</v>
          </cell>
          <cell r="J161" t="str">
            <v>-</v>
          </cell>
        </row>
        <row r="162">
          <cell r="B162" t="str">
            <v>S25 (sable)</v>
          </cell>
          <cell r="G162">
            <v>20</v>
          </cell>
          <cell r="H162" t="str">
            <v>Stable</v>
          </cell>
          <cell r="J162">
            <v>2</v>
          </cell>
        </row>
        <row r="163">
          <cell r="B163" t="str">
            <v>S24</v>
          </cell>
          <cell r="G163">
            <v>10</v>
          </cell>
          <cell r="H163" t="str">
            <v>Stable</v>
          </cell>
          <cell r="J163" t="str">
            <v>-</v>
          </cell>
        </row>
        <row r="164">
          <cell r="B164" t="str">
            <v>S30</v>
          </cell>
          <cell r="G164">
            <v>15</v>
          </cell>
          <cell r="H164" t="str">
            <v>Stable</v>
          </cell>
          <cell r="J164" t="str">
            <v>-</v>
          </cell>
        </row>
        <row r="165">
          <cell r="B165" t="str">
            <v>S9</v>
          </cell>
          <cell r="G165">
            <v>25</v>
          </cell>
          <cell r="H165" t="str">
            <v>Stable</v>
          </cell>
          <cell r="J165" t="str">
            <v>-</v>
          </cell>
        </row>
        <row r="166">
          <cell r="B166" t="str">
            <v>S29 (dalle)</v>
          </cell>
          <cell r="G166">
            <v>30</v>
          </cell>
          <cell r="H166" t="str">
            <v>Stable</v>
          </cell>
          <cell r="J166" t="str">
            <v>-</v>
          </cell>
        </row>
        <row r="167">
          <cell r="B167" t="str">
            <v>S24</v>
          </cell>
          <cell r="G167">
            <v>15</v>
          </cell>
          <cell r="H167" t="str">
            <v>Stable</v>
          </cell>
          <cell r="J167" t="str">
            <v>-</v>
          </cell>
        </row>
        <row r="168">
          <cell r="B168" t="str">
            <v>S24</v>
          </cell>
          <cell r="G168">
            <v>10</v>
          </cell>
          <cell r="H168" t="str">
            <v>Stable</v>
          </cell>
          <cell r="J168" t="str">
            <v>-</v>
          </cell>
        </row>
        <row r="169">
          <cell r="B169" t="str">
            <v>S24</v>
          </cell>
          <cell r="G169">
            <v>5</v>
          </cell>
          <cell r="H169" t="str">
            <v>Stable</v>
          </cell>
          <cell r="J169" t="str">
            <v>-</v>
          </cell>
        </row>
        <row r="170">
          <cell r="B170" t="str">
            <v>S30</v>
          </cell>
          <cell r="G170">
            <v>10</v>
          </cell>
          <cell r="H170" t="str">
            <v>Stable</v>
          </cell>
          <cell r="J170" t="str">
            <v>-</v>
          </cell>
        </row>
      </sheetData>
      <sheetData sheetId="4"/>
      <sheetData sheetId="5"/>
      <sheetData sheetId="6"/>
      <sheetData sheetId="7">
        <row r="1">
          <cell r="A1" t="str">
            <v>Code</v>
          </cell>
          <cell r="B1" t="str">
            <v>Annee</v>
          </cell>
          <cell r="C1" t="str">
            <v>Agence</v>
          </cell>
          <cell r="D1" t="str">
            <v>Bassin</v>
          </cell>
          <cell r="E1" t="str">
            <v>Reseau</v>
          </cell>
          <cell r="F1" t="str">
            <v>Reseau 2</v>
          </cell>
          <cell r="G1" t="str">
            <v>DREAL</v>
          </cell>
          <cell r="H1" t="str">
            <v>Num_Departement</v>
          </cell>
          <cell r="I1" t="str">
            <v>Departement</v>
          </cell>
          <cell r="J1" t="str">
            <v>Commune</v>
          </cell>
          <cell r="K1" t="str">
            <v>INSEE</v>
          </cell>
          <cell r="L1" t="str">
            <v>Altitude</v>
          </cell>
          <cell r="M1" t="str">
            <v>Cours_eau</v>
          </cell>
          <cell r="N1" t="str">
            <v>Type_Irstea</v>
          </cell>
          <cell r="O1" t="str">
            <v>Nom_point</v>
          </cell>
          <cell r="P1" t="str">
            <v>Xpc</v>
          </cell>
          <cell r="Q1" t="str">
            <v>Ypc</v>
          </cell>
          <cell r="R1" t="str">
            <v>Xibg_Am</v>
          </cell>
          <cell r="S1" t="str">
            <v>Yibg_Am</v>
          </cell>
          <cell r="T1" t="str">
            <v>Xibg_Av</v>
          </cell>
          <cell r="U1" t="str">
            <v>Yibg_Av</v>
          </cell>
          <cell r="V1" t="str">
            <v>Xibd</v>
          </cell>
          <cell r="W1" t="str">
            <v>Yibd</v>
          </cell>
          <cell r="X1" t="str">
            <v>IBG PCE</v>
          </cell>
          <cell r="Y1" t="str">
            <v>IBD</v>
          </cell>
        </row>
        <row r="2">
          <cell r="A2" t="str">
            <v>03011080</v>
          </cell>
          <cell r="B2">
            <v>2017</v>
          </cell>
          <cell r="C2" t="str">
            <v>IdF</v>
          </cell>
          <cell r="D2" t="str">
            <v>CHAMPAGNE-ARDENNE</v>
          </cell>
          <cell r="E2" t="str">
            <v xml:space="preserve">   Acq</v>
          </cell>
          <cell r="F2" t="str">
            <v>Acq</v>
          </cell>
          <cell r="G2" t="str">
            <v>CA</v>
          </cell>
          <cell r="H2" t="str">
            <v>10</v>
          </cell>
          <cell r="I2" t="str">
            <v>Aube</v>
          </cell>
          <cell r="J2" t="str">
            <v>BARBUISE</v>
          </cell>
          <cell r="K2" t="str">
            <v>10031</v>
          </cell>
          <cell r="L2">
            <v>66</v>
          </cell>
          <cell r="M2" t="str">
            <v>LE RU DE L'ESSART</v>
          </cell>
          <cell r="N2" t="str">
            <v>TP9</v>
          </cell>
          <cell r="O2" t="str">
            <v>LE RU DE L'ESSART A BARBUISE 1</v>
          </cell>
          <cell r="P2">
            <v>743396</v>
          </cell>
          <cell r="Q2">
            <v>6826434</v>
          </cell>
          <cell r="R2">
            <v>743494</v>
          </cell>
          <cell r="S2">
            <v>6826525</v>
          </cell>
          <cell r="T2">
            <v>743453</v>
          </cell>
          <cell r="U2">
            <v>6826463</v>
          </cell>
          <cell r="V2">
            <v>743494</v>
          </cell>
          <cell r="W2">
            <v>6826525</v>
          </cell>
        </row>
        <row r="3">
          <cell r="A3" t="str">
            <v>03011300</v>
          </cell>
          <cell r="B3">
            <v>2017</v>
          </cell>
          <cell r="C3" t="str">
            <v>IdF</v>
          </cell>
          <cell r="D3" t="str">
            <v>CHAMPAGNE-ARDENNE</v>
          </cell>
          <cell r="E3" t="str">
            <v xml:space="preserve">RCS  RCO </v>
          </cell>
          <cell r="F3" t="str">
            <v>RCS</v>
          </cell>
          <cell r="G3" t="str">
            <v>CA</v>
          </cell>
          <cell r="H3" t="str">
            <v>51</v>
          </cell>
          <cell r="I3" t="str">
            <v>Marne</v>
          </cell>
          <cell r="J3" t="str">
            <v>CONFLANS-SUR-SEINE</v>
          </cell>
          <cell r="K3" t="str">
            <v>51162</v>
          </cell>
          <cell r="L3">
            <v>70</v>
          </cell>
          <cell r="M3" t="str">
            <v>LA SEINE</v>
          </cell>
          <cell r="N3" t="str">
            <v>M9</v>
          </cell>
          <cell r="O3" t="str">
            <v>LA SEINE A CONFLANS-SUR-SEINE 1</v>
          </cell>
          <cell r="P3">
            <v>750207</v>
          </cell>
          <cell r="Q3">
            <v>6827820</v>
          </cell>
          <cell r="R3">
            <v>750641</v>
          </cell>
          <cell r="S3">
            <v>6828103</v>
          </cell>
          <cell r="T3">
            <v>750418</v>
          </cell>
          <cell r="U3">
            <v>6827991</v>
          </cell>
          <cell r="V3">
            <v>750249</v>
          </cell>
          <cell r="W3">
            <v>6827850</v>
          </cell>
          <cell r="Y3">
            <v>1</v>
          </cell>
        </row>
        <row r="4">
          <cell r="A4" t="str">
            <v>03011390</v>
          </cell>
          <cell r="B4">
            <v>2017</v>
          </cell>
          <cell r="C4" t="str">
            <v>IdF</v>
          </cell>
          <cell r="D4" t="str">
            <v>CHAMPAGNE-ARDENNE</v>
          </cell>
          <cell r="E4" t="str">
            <v xml:space="preserve">   Acq</v>
          </cell>
          <cell r="F4" t="str">
            <v>Acq</v>
          </cell>
          <cell r="G4" t="str">
            <v>CA</v>
          </cell>
          <cell r="H4" t="str">
            <v>10</v>
          </cell>
          <cell r="I4" t="str">
            <v>Aube</v>
          </cell>
          <cell r="J4" t="str">
            <v>CRANCEY</v>
          </cell>
          <cell r="K4" t="str">
            <v>10114</v>
          </cell>
          <cell r="L4">
            <v>68</v>
          </cell>
          <cell r="M4" t="str">
            <v>LE RU DU MAZIGNOT</v>
          </cell>
          <cell r="N4" t="str">
            <v>TP9</v>
          </cell>
          <cell r="O4" t="str">
            <v>LE RU DU MAZIGNOT A CRANCEY 1</v>
          </cell>
          <cell r="P4">
            <v>747235.64</v>
          </cell>
          <cell r="Q4">
            <v>6824456.0599999996</v>
          </cell>
          <cell r="R4">
            <v>747478</v>
          </cell>
          <cell r="S4">
            <v>6824521</v>
          </cell>
          <cell r="T4">
            <v>747384</v>
          </cell>
          <cell r="U4">
            <v>6824462</v>
          </cell>
          <cell r="V4">
            <v>747239</v>
          </cell>
          <cell r="W4">
            <v>6824441</v>
          </cell>
        </row>
        <row r="5">
          <cell r="A5" t="str">
            <v>03011620</v>
          </cell>
          <cell r="B5">
            <v>2017</v>
          </cell>
          <cell r="C5" t="str">
            <v>IdF</v>
          </cell>
          <cell r="D5" t="str">
            <v>CHAMPAGNE-ARDENNE</v>
          </cell>
          <cell r="E5" t="str">
            <v xml:space="preserve">   Acq</v>
          </cell>
          <cell r="F5" t="str">
            <v>Acq</v>
          </cell>
          <cell r="G5" t="str">
            <v>CA</v>
          </cell>
          <cell r="H5" t="str">
            <v>10</v>
          </cell>
          <cell r="I5" t="str">
            <v>Aube</v>
          </cell>
          <cell r="J5" t="str">
            <v>BARBUISE</v>
          </cell>
          <cell r="K5" t="str">
            <v>10031</v>
          </cell>
          <cell r="L5">
            <v>68</v>
          </cell>
          <cell r="M5" t="str">
            <v>LA NOXE</v>
          </cell>
          <cell r="N5" t="str">
            <v>TP9</v>
          </cell>
          <cell r="O5" t="str">
            <v>LA NOXE A BARBUISE 1</v>
          </cell>
          <cell r="P5">
            <v>742811.7</v>
          </cell>
          <cell r="Q5">
            <v>6827898.4500000002</v>
          </cell>
          <cell r="R5">
            <v>742769</v>
          </cell>
          <cell r="S5">
            <v>6827963</v>
          </cell>
          <cell r="T5">
            <v>742823</v>
          </cell>
          <cell r="U5">
            <v>6827842</v>
          </cell>
          <cell r="V5">
            <v>742813</v>
          </cell>
          <cell r="W5">
            <v>6827897</v>
          </cell>
        </row>
        <row r="6">
          <cell r="A6" t="str">
            <v>03011740</v>
          </cell>
          <cell r="B6">
            <v>2017</v>
          </cell>
          <cell r="C6" t="str">
            <v>IdF</v>
          </cell>
          <cell r="D6" t="str">
            <v>ILE-DE-FRANCE</v>
          </cell>
          <cell r="E6" t="str">
            <v xml:space="preserve">   Acq</v>
          </cell>
          <cell r="F6" t="str">
            <v>Acq</v>
          </cell>
          <cell r="G6" t="str">
            <v>IDF</v>
          </cell>
          <cell r="H6" t="str">
            <v>10</v>
          </cell>
          <cell r="I6" t="str">
            <v>Aube</v>
          </cell>
          <cell r="J6" t="str">
            <v>MARIGNY-LE-CHATEL</v>
          </cell>
          <cell r="K6">
            <v>10224</v>
          </cell>
          <cell r="L6">
            <v>109</v>
          </cell>
          <cell r="M6" t="str">
            <v>LE RU DES TROUS BEAULIEU</v>
          </cell>
          <cell r="N6" t="str">
            <v>TP9</v>
          </cell>
          <cell r="O6" t="str">
            <v xml:space="preserve">LE RU DES TROUS BEAULIEU A MARIGNY-LE-CHATEL 1 </v>
          </cell>
          <cell r="P6">
            <v>753525</v>
          </cell>
          <cell r="Q6">
            <v>6811921</v>
          </cell>
          <cell r="R6">
            <v>763494</v>
          </cell>
          <cell r="S6">
            <v>6811817</v>
          </cell>
          <cell r="T6">
            <v>753519</v>
          </cell>
          <cell r="U6">
            <v>6811859</v>
          </cell>
          <cell r="V6">
            <v>753525</v>
          </cell>
          <cell r="W6">
            <v>6811921</v>
          </cell>
        </row>
        <row r="7">
          <cell r="A7" t="str">
            <v>03011760</v>
          </cell>
          <cell r="B7">
            <v>2017</v>
          </cell>
          <cell r="C7" t="str">
            <v>IdF</v>
          </cell>
          <cell r="D7" t="str">
            <v>ILE-DE-FRANCE</v>
          </cell>
          <cell r="E7" t="str">
            <v xml:space="preserve">   Acq</v>
          </cell>
          <cell r="F7" t="str">
            <v>Acq</v>
          </cell>
          <cell r="G7" t="str">
            <v>IDF</v>
          </cell>
          <cell r="H7" t="str">
            <v>10</v>
          </cell>
          <cell r="I7" t="str">
            <v>Aube</v>
          </cell>
          <cell r="J7" t="str">
            <v>SAINT MARTIN DE BOSSENAY</v>
          </cell>
          <cell r="K7">
            <v>10351</v>
          </cell>
          <cell r="L7">
            <v>100</v>
          </cell>
          <cell r="M7" t="str">
            <v>LE RUISSEAU DE SAINT PIERRE</v>
          </cell>
          <cell r="N7" t="str">
            <v>TP9</v>
          </cell>
          <cell r="O7" t="str">
            <v>LE RUISSEAU DE SAINT PIERRE A SAINT MARTIN DE BOSSENAY 1</v>
          </cell>
          <cell r="P7">
            <v>750126</v>
          </cell>
          <cell r="Q7">
            <v>6814984</v>
          </cell>
          <cell r="R7">
            <v>750066</v>
          </cell>
          <cell r="S7">
            <v>6814871</v>
          </cell>
          <cell r="T7">
            <v>750109</v>
          </cell>
          <cell r="U7">
            <v>6814951</v>
          </cell>
          <cell r="V7">
            <v>750126</v>
          </cell>
          <cell r="W7">
            <v>6814984</v>
          </cell>
        </row>
        <row r="8">
          <cell r="A8" t="str">
            <v>03011780</v>
          </cell>
          <cell r="B8">
            <v>2017</v>
          </cell>
          <cell r="C8" t="str">
            <v>IdF</v>
          </cell>
          <cell r="D8" t="str">
            <v>ILE-DE-FRANCE</v>
          </cell>
          <cell r="E8" t="str">
            <v xml:space="preserve">   Acq</v>
          </cell>
          <cell r="F8" t="str">
            <v>Acq</v>
          </cell>
          <cell r="G8" t="str">
            <v>IDF</v>
          </cell>
          <cell r="H8">
            <v>77</v>
          </cell>
          <cell r="I8" t="str">
            <v>Seine &amp; Marne</v>
          </cell>
          <cell r="J8" t="str">
            <v>MONTEVRAIN</v>
          </cell>
          <cell r="K8">
            <v>77307</v>
          </cell>
          <cell r="L8">
            <v>42</v>
          </cell>
          <cell r="M8" t="str">
            <v>LE RU DE BICHERET</v>
          </cell>
          <cell r="N8" t="str">
            <v>TP9</v>
          </cell>
          <cell r="O8" t="str">
            <v>LE RU DE BICHERET A MONTEVRAIN 1</v>
          </cell>
          <cell r="P8">
            <v>680446</v>
          </cell>
          <cell r="Q8">
            <v>6864674</v>
          </cell>
          <cell r="X8">
            <v>1</v>
          </cell>
          <cell r="Y8">
            <v>1</v>
          </cell>
        </row>
        <row r="9">
          <cell r="A9" t="str">
            <v>03011840</v>
          </cell>
          <cell r="B9">
            <v>2017</v>
          </cell>
          <cell r="C9" t="str">
            <v>IdF</v>
          </cell>
          <cell r="D9" t="str">
            <v>CHAMPAGNE-ARDENNE</v>
          </cell>
          <cell r="E9" t="str">
            <v xml:space="preserve">RCS  RCO </v>
          </cell>
          <cell r="F9" t="str">
            <v>RCS</v>
          </cell>
          <cell r="G9" t="str">
            <v>CA</v>
          </cell>
          <cell r="H9" t="str">
            <v>10</v>
          </cell>
          <cell r="I9" t="str">
            <v>Aube</v>
          </cell>
          <cell r="J9" t="str">
            <v>FERREUX-QUINCEY</v>
          </cell>
          <cell r="K9" t="str">
            <v>10148</v>
          </cell>
          <cell r="L9">
            <v>78</v>
          </cell>
          <cell r="M9" t="str">
            <v>L'ARDUSSON</v>
          </cell>
          <cell r="N9" t="str">
            <v>P9</v>
          </cell>
          <cell r="O9" t="str">
            <v>L'ARDUSSON A FERREUX-QUINCEY 2</v>
          </cell>
          <cell r="P9">
            <v>743474</v>
          </cell>
          <cell r="Q9">
            <v>6818592</v>
          </cell>
          <cell r="R9">
            <v>743428</v>
          </cell>
          <cell r="S9">
            <v>6818612</v>
          </cell>
          <cell r="T9">
            <v>743380</v>
          </cell>
          <cell r="U9">
            <v>6818620</v>
          </cell>
          <cell r="V9">
            <v>743428</v>
          </cell>
          <cell r="W9">
            <v>6818612</v>
          </cell>
        </row>
        <row r="10">
          <cell r="A10" t="str">
            <v>03012050</v>
          </cell>
          <cell r="B10">
            <v>2017</v>
          </cell>
          <cell r="C10" t="str">
            <v>IdF</v>
          </cell>
          <cell r="D10" t="str">
            <v>CHAMPAGNE-ARDENNE</v>
          </cell>
          <cell r="E10" t="str">
            <v xml:space="preserve">   Acq</v>
          </cell>
          <cell r="F10" t="str">
            <v>Acq</v>
          </cell>
          <cell r="G10" t="str">
            <v>CA</v>
          </cell>
          <cell r="H10" t="str">
            <v>10</v>
          </cell>
          <cell r="I10" t="str">
            <v>Aube</v>
          </cell>
          <cell r="J10" t="str">
            <v>NOGENT SUR SEINE</v>
          </cell>
          <cell r="K10" t="str">
            <v>10268</v>
          </cell>
          <cell r="L10">
            <v>68</v>
          </cell>
          <cell r="M10" t="str">
            <v>LE RU DE MECON</v>
          </cell>
          <cell r="N10" t="str">
            <v>TP9</v>
          </cell>
          <cell r="O10" t="str">
            <v>LE RU DE MECON A NOGENT SUR SEINE 1</v>
          </cell>
          <cell r="P10">
            <v>736988.6</v>
          </cell>
          <cell r="Q10">
            <v>6820382.71</v>
          </cell>
          <cell r="R10">
            <v>737015</v>
          </cell>
          <cell r="S10">
            <v>6820365</v>
          </cell>
          <cell r="T10">
            <v>736958</v>
          </cell>
          <cell r="U10">
            <v>6820443</v>
          </cell>
          <cell r="V10">
            <v>737015</v>
          </cell>
          <cell r="W10">
            <v>6820365</v>
          </cell>
        </row>
        <row r="11">
          <cell r="A11" t="str">
            <v>03012100</v>
          </cell>
          <cell r="B11">
            <v>2017</v>
          </cell>
          <cell r="C11" t="str">
            <v>IdF</v>
          </cell>
          <cell r="D11" t="str">
            <v>CHAMPAGNE-ARDENNE</v>
          </cell>
          <cell r="E11" t="str">
            <v xml:space="preserve">RCS  RCO </v>
          </cell>
          <cell r="F11" t="str">
            <v>RCS</v>
          </cell>
          <cell r="G11" t="str">
            <v>CA</v>
          </cell>
          <cell r="H11" t="str">
            <v>10</v>
          </cell>
          <cell r="I11" t="str">
            <v>Aube</v>
          </cell>
          <cell r="J11" t="str">
            <v>LA MOTTE-TILLY</v>
          </cell>
          <cell r="K11" t="str">
            <v>10106</v>
          </cell>
          <cell r="L11">
            <v>60</v>
          </cell>
          <cell r="M11" t="str">
            <v>LA SEINE</v>
          </cell>
          <cell r="N11" t="str">
            <v>M9</v>
          </cell>
          <cell r="O11" t="str">
            <v>LA SEINE A COURCEROY 1</v>
          </cell>
          <cell r="P11">
            <v>732021.47</v>
          </cell>
          <cell r="Q11">
            <v>6819738.0199999996</v>
          </cell>
          <cell r="R11">
            <v>730924</v>
          </cell>
          <cell r="S11">
            <v>6819411</v>
          </cell>
          <cell r="T11">
            <v>730833</v>
          </cell>
          <cell r="U11">
            <v>6819114</v>
          </cell>
          <cell r="V11">
            <v>730767</v>
          </cell>
          <cell r="W11">
            <v>6818758</v>
          </cell>
          <cell r="Y11">
            <v>1</v>
          </cell>
        </row>
        <row r="12">
          <cell r="A12" t="str">
            <v>03012280</v>
          </cell>
          <cell r="B12">
            <v>2017</v>
          </cell>
          <cell r="C12" t="str">
            <v>IdF</v>
          </cell>
          <cell r="D12" t="str">
            <v>CHAMPAGNE-ARDENNE</v>
          </cell>
          <cell r="E12" t="str">
            <v xml:space="preserve">   Acq</v>
          </cell>
          <cell r="F12" t="str">
            <v>Acq</v>
          </cell>
          <cell r="G12" t="str">
            <v>CA</v>
          </cell>
          <cell r="H12" t="str">
            <v>10</v>
          </cell>
          <cell r="I12" t="str">
            <v>Aube</v>
          </cell>
          <cell r="J12" t="str">
            <v>TRANCAULT</v>
          </cell>
          <cell r="K12" t="str">
            <v>10383</v>
          </cell>
          <cell r="L12">
            <v>93</v>
          </cell>
          <cell r="M12" t="str">
            <v>LE ROGNON</v>
          </cell>
          <cell r="N12" t="str">
            <v>TP9</v>
          </cell>
          <cell r="O12" t="str">
            <v>LE ROGNON A TRANCAULT 1</v>
          </cell>
          <cell r="P12">
            <v>739673.38</v>
          </cell>
          <cell r="Q12">
            <v>6807619.2800000003</v>
          </cell>
          <cell r="R12">
            <v>739583</v>
          </cell>
          <cell r="S12">
            <v>6807579</v>
          </cell>
          <cell r="T12">
            <v>739646</v>
          </cell>
          <cell r="U12">
            <v>6807610</v>
          </cell>
          <cell r="V12">
            <v>739583</v>
          </cell>
          <cell r="W12">
            <v>6807579</v>
          </cell>
        </row>
        <row r="13">
          <cell r="A13" t="str">
            <v>03012310</v>
          </cell>
          <cell r="B13">
            <v>2017</v>
          </cell>
          <cell r="C13" t="str">
            <v>IdF</v>
          </cell>
          <cell r="D13" t="str">
            <v>CHAMPAGNE-ARDENNE</v>
          </cell>
          <cell r="E13" t="str">
            <v xml:space="preserve">   Acq</v>
          </cell>
          <cell r="F13" t="str">
            <v>Acq</v>
          </cell>
          <cell r="G13" t="str">
            <v>CA</v>
          </cell>
          <cell r="H13" t="str">
            <v>10</v>
          </cell>
          <cell r="I13" t="str">
            <v>Aube</v>
          </cell>
          <cell r="J13" t="str">
            <v>SOLIGNY LES ETANGS</v>
          </cell>
          <cell r="K13" t="str">
            <v>10370</v>
          </cell>
          <cell r="L13">
            <v>83</v>
          </cell>
          <cell r="M13" t="str">
            <v>LE RU DE CHARMOLLE</v>
          </cell>
          <cell r="N13" t="str">
            <v>TP9</v>
          </cell>
          <cell r="O13" t="str">
            <v>LE RU DE CHARMOLLE A SOLIGNY LES ETANGS 1</v>
          </cell>
          <cell r="P13">
            <v>738335</v>
          </cell>
          <cell r="Q13">
            <v>6812388</v>
          </cell>
          <cell r="R13">
            <v>738442</v>
          </cell>
          <cell r="S13">
            <v>6812425</v>
          </cell>
          <cell r="T13">
            <v>738352</v>
          </cell>
          <cell r="U13">
            <v>6812407</v>
          </cell>
          <cell r="V13">
            <v>738442</v>
          </cell>
          <cell r="W13">
            <v>6812425</v>
          </cell>
        </row>
        <row r="14">
          <cell r="A14" t="str">
            <v>03012355</v>
          </cell>
          <cell r="B14">
            <v>2017</v>
          </cell>
          <cell r="C14" t="str">
            <v>IdF</v>
          </cell>
          <cell r="D14" t="str">
            <v>CHAMPAGNE-ARDENNE</v>
          </cell>
          <cell r="E14" t="str">
            <v xml:space="preserve">   Acq</v>
          </cell>
          <cell r="F14" t="str">
            <v>Acq</v>
          </cell>
          <cell r="G14" t="str">
            <v>CA</v>
          </cell>
          <cell r="H14">
            <v>10</v>
          </cell>
          <cell r="I14" t="str">
            <v>Aube</v>
          </cell>
          <cell r="J14" t="str">
            <v>TRAINEL</v>
          </cell>
          <cell r="K14" t="str">
            <v>10382</v>
          </cell>
          <cell r="L14">
            <v>68</v>
          </cell>
          <cell r="M14" t="str">
            <v>L'ORVIN</v>
          </cell>
          <cell r="N14" t="str">
            <v>P9</v>
          </cell>
          <cell r="O14" t="str">
            <v>L'ORVIN A TRAINEL 1</v>
          </cell>
          <cell r="P14">
            <v>731286</v>
          </cell>
          <cell r="Q14">
            <v>6812981</v>
          </cell>
          <cell r="X14">
            <v>1</v>
          </cell>
          <cell r="Y14">
            <v>1</v>
          </cell>
        </row>
        <row r="15">
          <cell r="A15" t="str">
            <v>03012380</v>
          </cell>
          <cell r="B15">
            <v>2017</v>
          </cell>
          <cell r="C15" t="str">
            <v>IdF</v>
          </cell>
          <cell r="D15" t="str">
            <v>ILE-DE-FRANCE</v>
          </cell>
          <cell r="E15" t="str">
            <v xml:space="preserve">   Acq</v>
          </cell>
          <cell r="F15" t="str">
            <v>Acq</v>
          </cell>
          <cell r="G15" t="str">
            <v>IDF</v>
          </cell>
          <cell r="H15" t="str">
            <v>10</v>
          </cell>
          <cell r="I15" t="str">
            <v>Aube</v>
          </cell>
          <cell r="J15" t="str">
            <v>GUMERY</v>
          </cell>
          <cell r="K15">
            <v>10169</v>
          </cell>
          <cell r="L15">
            <v>62</v>
          </cell>
          <cell r="M15" t="str">
            <v>LE RU DE FONTENAY</v>
          </cell>
          <cell r="N15" t="str">
            <v>TP9</v>
          </cell>
          <cell r="O15" t="str">
            <v>LE RU DE FONTENAY A GUMERY 1</v>
          </cell>
          <cell r="P15">
            <v>730701</v>
          </cell>
          <cell r="Q15">
            <v>6816720</v>
          </cell>
          <cell r="R15">
            <v>731230</v>
          </cell>
          <cell r="S15">
            <v>6816812</v>
          </cell>
          <cell r="T15">
            <v>731108</v>
          </cell>
          <cell r="U15">
            <v>6816843</v>
          </cell>
          <cell r="V15">
            <v>731230</v>
          </cell>
          <cell r="W15">
            <v>6816812</v>
          </cell>
        </row>
        <row r="16">
          <cell r="A16" t="str">
            <v>03012450</v>
          </cell>
          <cell r="B16">
            <v>2017</v>
          </cell>
          <cell r="C16" t="str">
            <v>IdF</v>
          </cell>
          <cell r="D16" t="str">
            <v>ILE-DE-FRANCE</v>
          </cell>
          <cell r="E16" t="str">
            <v xml:space="preserve">   Acq</v>
          </cell>
          <cell r="F16" t="str">
            <v>Acq</v>
          </cell>
          <cell r="G16" t="str">
            <v>IDF</v>
          </cell>
          <cell r="H16">
            <v>77</v>
          </cell>
          <cell r="I16" t="str">
            <v>Seine &amp; Marne</v>
          </cell>
          <cell r="J16" t="str">
            <v>VILLIERS SUR SEINE</v>
          </cell>
          <cell r="K16" t="str">
            <v>77522</v>
          </cell>
          <cell r="L16">
            <v>58</v>
          </cell>
          <cell r="M16" t="str">
            <v>LA VIEILLE SEINE</v>
          </cell>
          <cell r="N16" t="str">
            <v>TP9</v>
          </cell>
          <cell r="O16" t="str">
            <v>LA VIEILLE SEINE À VILLIERS SUR SEINE 1</v>
          </cell>
          <cell r="P16">
            <v>727297</v>
          </cell>
          <cell r="Q16">
            <v>6819614</v>
          </cell>
          <cell r="R16">
            <v>727306</v>
          </cell>
          <cell r="S16">
            <v>6819541</v>
          </cell>
          <cell r="T16">
            <v>727203</v>
          </cell>
          <cell r="U16">
            <v>6819448</v>
          </cell>
          <cell r="V16">
            <v>727293</v>
          </cell>
          <cell r="W16">
            <v>6819605</v>
          </cell>
        </row>
        <row r="17">
          <cell r="A17" t="str">
            <v>03012660</v>
          </cell>
          <cell r="B17">
            <v>2017</v>
          </cell>
          <cell r="C17" t="str">
            <v>IdF</v>
          </cell>
          <cell r="D17" t="str">
            <v>ILE-DE-FRANCE</v>
          </cell>
          <cell r="E17" t="str">
            <v xml:space="preserve">   Acq</v>
          </cell>
          <cell r="F17" t="str">
            <v>Acq</v>
          </cell>
          <cell r="G17" t="str">
            <v>IDF</v>
          </cell>
          <cell r="H17">
            <v>77</v>
          </cell>
          <cell r="I17" t="str">
            <v>Seine &amp; Marne</v>
          </cell>
          <cell r="J17" t="str">
            <v>GRISY SUR SEINE</v>
          </cell>
          <cell r="K17" t="str">
            <v>77218</v>
          </cell>
          <cell r="L17">
            <v>60</v>
          </cell>
          <cell r="M17" t="str">
            <v>LE RU DU MOULIN HAUTS CHAMPS</v>
          </cell>
          <cell r="N17" t="str">
            <v>TP9</v>
          </cell>
          <cell r="O17" t="str">
            <v>LE RU DU MOULIN HAUTS CHAMPS À GRISY SUR SEINE 1</v>
          </cell>
          <cell r="P17">
            <v>725160</v>
          </cell>
          <cell r="Q17">
            <v>6816204</v>
          </cell>
          <cell r="R17">
            <v>725123</v>
          </cell>
          <cell r="S17">
            <v>6816258</v>
          </cell>
          <cell r="T17">
            <v>725041</v>
          </cell>
          <cell r="U17">
            <v>6816319</v>
          </cell>
          <cell r="V17">
            <v>725161</v>
          </cell>
          <cell r="W17">
            <v>6816203</v>
          </cell>
        </row>
        <row r="18">
          <cell r="A18" t="str">
            <v>03012680</v>
          </cell>
          <cell r="B18">
            <v>2017</v>
          </cell>
          <cell r="C18" t="str">
            <v>IdF</v>
          </cell>
          <cell r="D18" t="str">
            <v>ILE-DE-FRANCE</v>
          </cell>
          <cell r="E18" t="str">
            <v xml:space="preserve">   Acq</v>
          </cell>
          <cell r="F18" t="str">
            <v>Acq</v>
          </cell>
          <cell r="G18" t="str">
            <v>IDF</v>
          </cell>
          <cell r="H18">
            <v>77</v>
          </cell>
          <cell r="I18" t="str">
            <v>Seine &amp; Marne</v>
          </cell>
          <cell r="J18" t="str">
            <v>PASSY SUR SEINE</v>
          </cell>
          <cell r="K18" t="str">
            <v>77356</v>
          </cell>
          <cell r="L18">
            <v>63</v>
          </cell>
          <cell r="M18" t="str">
            <v>LE RU DE TOUSSACQ</v>
          </cell>
          <cell r="N18" t="str">
            <v>TP9</v>
          </cell>
          <cell r="O18" t="str">
            <v>LE RU DE TOUSSACQ A PASSY SUR SEINE 1</v>
          </cell>
          <cell r="P18">
            <v>724496</v>
          </cell>
          <cell r="Q18">
            <v>6813832</v>
          </cell>
          <cell r="R18">
            <v>724496</v>
          </cell>
          <cell r="S18">
            <v>6813909</v>
          </cell>
          <cell r="T18">
            <v>724434</v>
          </cell>
          <cell r="U18">
            <v>6813970</v>
          </cell>
          <cell r="V18">
            <v>724496</v>
          </cell>
          <cell r="W18">
            <v>6813909</v>
          </cell>
        </row>
        <row r="19">
          <cell r="A19" t="str">
            <v>03012710</v>
          </cell>
          <cell r="B19">
            <v>2017</v>
          </cell>
          <cell r="C19" t="str">
            <v>IdF</v>
          </cell>
          <cell r="D19" t="str">
            <v>ILE-DE-FRANCE</v>
          </cell>
          <cell r="E19" t="str">
            <v xml:space="preserve">   Acq</v>
          </cell>
          <cell r="F19" t="str">
            <v>Acq</v>
          </cell>
          <cell r="G19" t="str">
            <v>IDF</v>
          </cell>
          <cell r="H19">
            <v>77</v>
          </cell>
          <cell r="I19" t="str">
            <v>Seine &amp; Marne</v>
          </cell>
          <cell r="J19" t="str">
            <v>VILLENAUXE LA PETITE</v>
          </cell>
          <cell r="K19" t="str">
            <v>77507</v>
          </cell>
          <cell r="L19">
            <v>63</v>
          </cell>
          <cell r="M19" t="str">
            <v>LE RU DE VILLENAUXE</v>
          </cell>
          <cell r="N19" t="str">
            <v>TP9</v>
          </cell>
          <cell r="O19" t="str">
            <v>LE RU DE VILLENAUXE A  VILLENAUXE LA PETITE 1</v>
          </cell>
          <cell r="P19">
            <v>722654</v>
          </cell>
          <cell r="Q19">
            <v>6812298</v>
          </cell>
        </row>
        <row r="20">
          <cell r="A20" t="str">
            <v>03013125</v>
          </cell>
          <cell r="B20">
            <v>2017</v>
          </cell>
          <cell r="C20" t="str">
            <v>IdF</v>
          </cell>
          <cell r="D20" t="str">
            <v>ILE-DE-FRANCE</v>
          </cell>
          <cell r="E20" t="str">
            <v xml:space="preserve">   Acq</v>
          </cell>
          <cell r="F20" t="str">
            <v>Acq</v>
          </cell>
          <cell r="G20" t="str">
            <v>IDF</v>
          </cell>
          <cell r="H20">
            <v>77</v>
          </cell>
          <cell r="I20" t="str">
            <v>Seine &amp; Marne</v>
          </cell>
          <cell r="J20" t="str">
            <v>BEAUCHERY SAINT MARTIN</v>
          </cell>
          <cell r="K20">
            <v>77026</v>
          </cell>
          <cell r="L20">
            <v>144</v>
          </cell>
          <cell r="M20" t="str">
            <v>LA TRACONNE</v>
          </cell>
          <cell r="N20" t="str">
            <v>TP9</v>
          </cell>
          <cell r="O20" t="str">
            <v>LA TRACONNE A BEAUCHERY SAINT MARTIN 1</v>
          </cell>
          <cell r="P20">
            <v>732495</v>
          </cell>
          <cell r="Q20">
            <v>6831826</v>
          </cell>
        </row>
        <row r="21">
          <cell r="A21" t="str">
            <v>03013212</v>
          </cell>
          <cell r="B21">
            <v>2017</v>
          </cell>
          <cell r="C21" t="str">
            <v>IdF</v>
          </cell>
          <cell r="D21" t="str">
            <v>ILE-DE-FRANCE</v>
          </cell>
          <cell r="E21" t="str">
            <v xml:space="preserve">   Acq</v>
          </cell>
          <cell r="F21" t="str">
            <v>Acq</v>
          </cell>
          <cell r="G21" t="str">
            <v>IDF</v>
          </cell>
          <cell r="H21">
            <v>77</v>
          </cell>
          <cell r="I21" t="str">
            <v>Seine &amp; Marne</v>
          </cell>
          <cell r="J21" t="str">
            <v>ROUILLY</v>
          </cell>
          <cell r="K21" t="str">
            <v>77391</v>
          </cell>
          <cell r="L21">
            <v>98</v>
          </cell>
          <cell r="M21" t="str">
            <v>LE DURTEINT</v>
          </cell>
          <cell r="N21" t="str">
            <v>TP9</v>
          </cell>
          <cell r="O21" t="str">
            <v>LE DURTEINT A ROUILLY 1</v>
          </cell>
          <cell r="P21">
            <v>720821</v>
          </cell>
          <cell r="Q21">
            <v>6831338</v>
          </cell>
        </row>
        <row r="22">
          <cell r="A22" t="str">
            <v>03013290</v>
          </cell>
          <cell r="B22">
            <v>2017</v>
          </cell>
          <cell r="C22" t="str">
            <v>IdF</v>
          </cell>
          <cell r="D22" t="str">
            <v>ILE-DE-FRANCE</v>
          </cell>
          <cell r="E22" t="str">
            <v xml:space="preserve">   </v>
          </cell>
          <cell r="F22" t="str">
            <v>Acq</v>
          </cell>
          <cell r="G22" t="str">
            <v>IDF</v>
          </cell>
          <cell r="H22" t="str">
            <v>77</v>
          </cell>
          <cell r="I22" t="str">
            <v>Seine &amp; Marne</v>
          </cell>
          <cell r="J22" t="str">
            <v>LONGUEVILLE</v>
          </cell>
          <cell r="K22" t="str">
            <v>77260</v>
          </cell>
          <cell r="L22">
            <v>76</v>
          </cell>
          <cell r="M22" t="str">
            <v>LE RU DU DRAGON</v>
          </cell>
          <cell r="N22" t="str">
            <v>TP9</v>
          </cell>
          <cell r="O22" t="str">
            <v>LE RU DU DRAGON A LONGUEVILLE 1</v>
          </cell>
          <cell r="P22">
            <v>717151</v>
          </cell>
          <cell r="Q22">
            <v>6825178.3099999996</v>
          </cell>
          <cell r="R22">
            <v>717110</v>
          </cell>
          <cell r="S22">
            <v>6825192</v>
          </cell>
          <cell r="T22">
            <v>717209</v>
          </cell>
          <cell r="U22">
            <v>6825139</v>
          </cell>
          <cell r="V22">
            <v>717110</v>
          </cell>
          <cell r="W22">
            <v>6825192</v>
          </cell>
        </row>
        <row r="23">
          <cell r="A23" t="str">
            <v>03013300</v>
          </cell>
          <cell r="B23">
            <v>2017</v>
          </cell>
          <cell r="C23" t="str">
            <v>IdF</v>
          </cell>
          <cell r="D23" t="str">
            <v>ILE-DE-FRANCE</v>
          </cell>
          <cell r="E23" t="str">
            <v xml:space="preserve">RCS  RCO </v>
          </cell>
          <cell r="F23" t="str">
            <v>RCS</v>
          </cell>
          <cell r="G23" t="str">
            <v>IDF</v>
          </cell>
          <cell r="H23" t="str">
            <v>77</v>
          </cell>
          <cell r="I23" t="str">
            <v>Seine &amp; Marne</v>
          </cell>
          <cell r="J23" t="str">
            <v>JUTIGNY</v>
          </cell>
          <cell r="K23" t="str">
            <v>77242</v>
          </cell>
          <cell r="L23">
            <v>64</v>
          </cell>
          <cell r="M23" t="str">
            <v>LA VOULZIE</v>
          </cell>
          <cell r="N23" t="str">
            <v>TP9</v>
          </cell>
          <cell r="O23" t="str">
            <v>LA VOULZIE A JUTIGNY 1</v>
          </cell>
          <cell r="P23">
            <v>717399.36</v>
          </cell>
          <cell r="Q23">
            <v>6820778.4400000004</v>
          </cell>
          <cell r="R23">
            <v>717421</v>
          </cell>
          <cell r="S23">
            <v>6820922</v>
          </cell>
          <cell r="T23">
            <v>717370</v>
          </cell>
          <cell r="U23">
            <v>6820775</v>
          </cell>
          <cell r="V23">
            <v>717366</v>
          </cell>
          <cell r="W23">
            <v>6820881</v>
          </cell>
          <cell r="X23">
            <v>1</v>
          </cell>
          <cell r="Y23">
            <v>1</v>
          </cell>
        </row>
        <row r="24">
          <cell r="A24" t="str">
            <v>03013345</v>
          </cell>
          <cell r="B24">
            <v>2017</v>
          </cell>
          <cell r="C24" t="str">
            <v>IdF</v>
          </cell>
          <cell r="D24" t="str">
            <v>ILE-DE-FRANCE</v>
          </cell>
          <cell r="E24" t="str">
            <v xml:space="preserve"> RCB RCO </v>
          </cell>
          <cell r="F24" t="str">
            <v>RCB</v>
          </cell>
          <cell r="G24" t="str">
            <v>IDF</v>
          </cell>
          <cell r="H24" t="str">
            <v>77</v>
          </cell>
          <cell r="I24" t="str">
            <v>Seine &amp; Marne</v>
          </cell>
          <cell r="J24" t="str">
            <v>CHALMAISON</v>
          </cell>
          <cell r="K24" t="str">
            <v>77076</v>
          </cell>
          <cell r="L24">
            <v>62</v>
          </cell>
          <cell r="M24" t="str">
            <v>LE RUISSEAU DES MÉANCES</v>
          </cell>
          <cell r="N24" t="str">
            <v>TP9</v>
          </cell>
          <cell r="O24" t="str">
            <v>LE RUISSEAU DES MÉANCES A CHALMAISON 1</v>
          </cell>
          <cell r="P24">
            <v>717636</v>
          </cell>
          <cell r="Q24">
            <v>6820622</v>
          </cell>
          <cell r="R24">
            <v>717582</v>
          </cell>
          <cell r="S24">
            <v>6820698</v>
          </cell>
          <cell r="T24">
            <v>717643</v>
          </cell>
          <cell r="U24">
            <v>6820621</v>
          </cell>
          <cell r="V24">
            <v>717632</v>
          </cell>
          <cell r="W24">
            <v>6820700</v>
          </cell>
        </row>
        <row r="25">
          <cell r="A25" t="str">
            <v>03013372</v>
          </cell>
          <cell r="B25">
            <v>2017</v>
          </cell>
          <cell r="C25" t="str">
            <v>IdF</v>
          </cell>
          <cell r="D25" t="str">
            <v>ILE-DE-FRANCE</v>
          </cell>
          <cell r="E25" t="str">
            <v xml:space="preserve">   Acq</v>
          </cell>
          <cell r="F25" t="str">
            <v>Acq</v>
          </cell>
          <cell r="G25" t="str">
            <v>IDF</v>
          </cell>
          <cell r="H25">
            <v>77</v>
          </cell>
          <cell r="I25" t="str">
            <v>Seine &amp; Marne</v>
          </cell>
          <cell r="J25" t="str">
            <v>GOUAIX</v>
          </cell>
          <cell r="K25" t="str">
            <v>77208</v>
          </cell>
          <cell r="L25">
            <v>57</v>
          </cell>
          <cell r="M25" t="str">
            <v>GRANDE NOUE D'HERMÉ</v>
          </cell>
          <cell r="N25" t="str">
            <v>TP9</v>
          </cell>
          <cell r="O25" t="str">
            <v>GRANDE NOUE D'HERMÉ A GOUAIX 1</v>
          </cell>
          <cell r="P25">
            <v>721913.5</v>
          </cell>
          <cell r="Q25">
            <v>6817563</v>
          </cell>
          <cell r="X25">
            <v>1</v>
          </cell>
          <cell r="Y25">
            <v>1</v>
          </cell>
        </row>
        <row r="26">
          <cell r="A26" t="str">
            <v>03013550</v>
          </cell>
          <cell r="B26">
            <v>2017</v>
          </cell>
          <cell r="C26" t="str">
            <v>IdF</v>
          </cell>
          <cell r="D26" t="str">
            <v>ILE-DE-FRANCE</v>
          </cell>
          <cell r="E26" t="str">
            <v xml:space="preserve">   Acq</v>
          </cell>
          <cell r="F26" t="str">
            <v>Acq</v>
          </cell>
          <cell r="G26" t="str">
            <v>IDF</v>
          </cell>
          <cell r="H26">
            <v>77</v>
          </cell>
          <cell r="I26" t="str">
            <v>Seine &amp; Marne</v>
          </cell>
          <cell r="J26" t="str">
            <v>VILLIERS SUR SEINE</v>
          </cell>
          <cell r="K26" t="str">
            <v>77522</v>
          </cell>
          <cell r="L26">
            <v>59</v>
          </cell>
          <cell r="M26" t="str">
            <v>LE RU DE LA PLANCHOTTE</v>
          </cell>
          <cell r="N26" t="str">
            <v>TP9</v>
          </cell>
          <cell r="O26" t="str">
            <v>LE RU DE LA PLANCHOTTE A VILLIERS SUR SEINE 1</v>
          </cell>
          <cell r="P26">
            <v>726893</v>
          </cell>
          <cell r="Q26">
            <v>6817149</v>
          </cell>
          <cell r="R26">
            <v>727009</v>
          </cell>
          <cell r="S26">
            <v>6817100</v>
          </cell>
          <cell r="T26">
            <v>726968</v>
          </cell>
          <cell r="U26">
            <v>6817162</v>
          </cell>
          <cell r="V26">
            <v>727009</v>
          </cell>
          <cell r="W26">
            <v>6817100</v>
          </cell>
        </row>
        <row r="27">
          <cell r="A27" t="str">
            <v>03013615</v>
          </cell>
          <cell r="B27">
            <v>2017</v>
          </cell>
          <cell r="C27" t="str">
            <v>IdF</v>
          </cell>
          <cell r="D27" t="str">
            <v>ILE-DE-FRANCE</v>
          </cell>
          <cell r="E27" t="str">
            <v xml:space="preserve">   Acq</v>
          </cell>
          <cell r="F27" t="str">
            <v>Acq</v>
          </cell>
          <cell r="G27" t="str">
            <v>IDF</v>
          </cell>
          <cell r="H27">
            <v>77</v>
          </cell>
          <cell r="I27" t="str">
            <v>Seine &amp; Marne</v>
          </cell>
          <cell r="J27" t="str">
            <v>GURCY LE CHÂTEL</v>
          </cell>
          <cell r="K27" t="str">
            <v>77223</v>
          </cell>
          <cell r="L27">
            <v>96</v>
          </cell>
          <cell r="M27" t="str">
            <v>LE RU DE LA BILBAUDRIE</v>
          </cell>
          <cell r="N27" t="str">
            <v>TP9</v>
          </cell>
          <cell r="O27" t="str">
            <v>LE RU DE LA BILBAUDRIE À GURCY LE CHÂTEL 1</v>
          </cell>
          <cell r="P27">
            <v>707543</v>
          </cell>
          <cell r="Q27">
            <v>6819779</v>
          </cell>
          <cell r="R27">
            <v>707446</v>
          </cell>
          <cell r="S27">
            <v>6819737</v>
          </cell>
          <cell r="T27">
            <v>707637</v>
          </cell>
          <cell r="U27">
            <v>6819822</v>
          </cell>
          <cell r="V27">
            <v>707543</v>
          </cell>
          <cell r="W27">
            <v>6819774</v>
          </cell>
        </row>
        <row r="28">
          <cell r="A28" t="str">
            <v>03013660</v>
          </cell>
          <cell r="B28">
            <v>2017</v>
          </cell>
          <cell r="C28" t="str">
            <v>IdF</v>
          </cell>
          <cell r="D28" t="str">
            <v>ILE-DE-FRANCE</v>
          </cell>
          <cell r="E28" t="str">
            <v xml:space="preserve">RCS  RCO </v>
          </cell>
          <cell r="F28" t="str">
            <v>RCS</v>
          </cell>
          <cell r="G28" t="str">
            <v>IDF</v>
          </cell>
          <cell r="H28" t="str">
            <v>77</v>
          </cell>
          <cell r="I28" t="str">
            <v>Seine &amp; Marne</v>
          </cell>
          <cell r="J28" t="str">
            <v>VIMPELLES</v>
          </cell>
          <cell r="K28" t="str">
            <v>77524</v>
          </cell>
          <cell r="L28">
            <v>54</v>
          </cell>
          <cell r="M28" t="str">
            <v>L'AUXENCE</v>
          </cell>
          <cell r="N28" t="str">
            <v>TP9</v>
          </cell>
          <cell r="O28" t="str">
            <v>L'AUXENCE A VIMPELLES 2</v>
          </cell>
          <cell r="P28">
            <v>712822</v>
          </cell>
          <cell r="Q28">
            <v>6815641.6600000001</v>
          </cell>
          <cell r="R28">
            <v>712459</v>
          </cell>
          <cell r="S28">
            <v>6815583</v>
          </cell>
          <cell r="T28">
            <v>712418</v>
          </cell>
          <cell r="U28">
            <v>6815403</v>
          </cell>
          <cell r="V28">
            <v>712444</v>
          </cell>
          <cell r="W28">
            <v>6815518</v>
          </cell>
          <cell r="X28">
            <v>1</v>
          </cell>
          <cell r="Y28">
            <v>1</v>
          </cell>
        </row>
        <row r="29">
          <cell r="A29" t="str">
            <v>03013677</v>
          </cell>
          <cell r="B29">
            <v>2017</v>
          </cell>
          <cell r="C29" t="str">
            <v>IdF</v>
          </cell>
          <cell r="D29" t="str">
            <v>ILE-DE-FRANCE</v>
          </cell>
          <cell r="E29" t="str">
            <v xml:space="preserve">  RCO </v>
          </cell>
          <cell r="F29" t="str">
            <v>RCO</v>
          </cell>
          <cell r="G29" t="str">
            <v>IDF</v>
          </cell>
          <cell r="H29" t="str">
            <v>77</v>
          </cell>
          <cell r="I29" t="str">
            <v>Seine &amp; Marne</v>
          </cell>
          <cell r="J29" t="str">
            <v>THENISY</v>
          </cell>
          <cell r="K29" t="str">
            <v>77461</v>
          </cell>
          <cell r="L29">
            <v>65</v>
          </cell>
          <cell r="M29" t="str">
            <v>L'AUXENCE</v>
          </cell>
          <cell r="N29" t="str">
            <v>TP9</v>
          </cell>
          <cell r="O29" t="str">
            <v>L'AUXENCE A THENISY 1</v>
          </cell>
          <cell r="P29">
            <v>713356.44</v>
          </cell>
          <cell r="Q29">
            <v>6820212.54</v>
          </cell>
          <cell r="R29">
            <v>713272.8</v>
          </cell>
          <cell r="S29">
            <v>6820100.7000000002</v>
          </cell>
          <cell r="T29">
            <v>713376</v>
          </cell>
          <cell r="U29">
            <v>6820101</v>
          </cell>
          <cell r="V29">
            <v>713370</v>
          </cell>
          <cell r="W29">
            <v>6820208</v>
          </cell>
        </row>
        <row r="30">
          <cell r="A30" t="str">
            <v>03013705</v>
          </cell>
          <cell r="B30">
            <v>2017</v>
          </cell>
          <cell r="C30" t="str">
            <v>IdF</v>
          </cell>
          <cell r="D30" t="str">
            <v>ILE-DE-FRANCE</v>
          </cell>
          <cell r="E30" t="str">
            <v xml:space="preserve">   Acq</v>
          </cell>
          <cell r="F30" t="str">
            <v>Acq</v>
          </cell>
          <cell r="G30" t="str">
            <v>IDF</v>
          </cell>
          <cell r="H30" t="str">
            <v>77</v>
          </cell>
          <cell r="I30" t="str">
            <v>Seine &amp; Marne</v>
          </cell>
          <cell r="J30" t="str">
            <v>EGLIGNY</v>
          </cell>
          <cell r="K30">
            <v>77167</v>
          </cell>
          <cell r="L30">
            <v>53</v>
          </cell>
          <cell r="M30" t="str">
            <v>LE RU DE SUCY</v>
          </cell>
          <cell r="N30" t="str">
            <v>TP9</v>
          </cell>
          <cell r="O30" t="str">
            <v>LE RU DE SUCY A EGLIGNY 2</v>
          </cell>
          <cell r="P30">
            <v>708411</v>
          </cell>
          <cell r="Q30">
            <v>6813000</v>
          </cell>
          <cell r="R30">
            <v>708404</v>
          </cell>
          <cell r="S30">
            <v>6816004</v>
          </cell>
          <cell r="T30">
            <v>708488</v>
          </cell>
          <cell r="U30">
            <v>6815977</v>
          </cell>
          <cell r="V30">
            <v>708404</v>
          </cell>
          <cell r="W30">
            <v>6816004</v>
          </cell>
        </row>
        <row r="31">
          <cell r="A31" t="str">
            <v>03013740</v>
          </cell>
          <cell r="B31">
            <v>2017</v>
          </cell>
          <cell r="C31" t="str">
            <v>IdF</v>
          </cell>
          <cell r="D31" t="str">
            <v>ILE-DE-FRANCE</v>
          </cell>
          <cell r="E31" t="str">
            <v xml:space="preserve">   Acq</v>
          </cell>
          <cell r="F31" t="str">
            <v>Acq</v>
          </cell>
          <cell r="G31" t="str">
            <v>IDF</v>
          </cell>
          <cell r="H31" t="str">
            <v>77</v>
          </cell>
          <cell r="I31" t="str">
            <v>Seine &amp; Marne</v>
          </cell>
          <cell r="J31" t="str">
            <v>CHATENAY-SUR-SEINE</v>
          </cell>
          <cell r="K31">
            <v>77101</v>
          </cell>
          <cell r="L31">
            <v>55</v>
          </cell>
          <cell r="M31" t="str">
            <v>LE RU DE SUBY</v>
          </cell>
          <cell r="N31" t="str">
            <v>TP9</v>
          </cell>
          <cell r="O31" t="str">
            <v>LE RU DE SUBY A CHATENAY-SUR-SEINE 1</v>
          </cell>
          <cell r="P31">
            <v>707094</v>
          </cell>
          <cell r="Q31">
            <v>6813710</v>
          </cell>
          <cell r="R31">
            <v>707256</v>
          </cell>
          <cell r="S31">
            <v>6813970</v>
          </cell>
          <cell r="T31">
            <v>707205</v>
          </cell>
          <cell r="U31">
            <v>6813933</v>
          </cell>
          <cell r="V31">
            <v>707205</v>
          </cell>
          <cell r="W31">
            <v>6813933</v>
          </cell>
        </row>
        <row r="32">
          <cell r="A32" t="str">
            <v>03013930</v>
          </cell>
          <cell r="B32">
            <v>2017</v>
          </cell>
          <cell r="C32" t="str">
            <v>IdF</v>
          </cell>
          <cell r="D32" t="str">
            <v>ILE-DE-FRANCE</v>
          </cell>
          <cell r="E32" t="str">
            <v xml:space="preserve">   Acq</v>
          </cell>
          <cell r="F32" t="str">
            <v>Acq</v>
          </cell>
          <cell r="G32" t="str">
            <v>IDF</v>
          </cell>
          <cell r="H32">
            <v>77</v>
          </cell>
          <cell r="I32" t="str">
            <v>Seine &amp; Marne</v>
          </cell>
          <cell r="J32" t="str">
            <v>ST GERMAIN LAVAL</v>
          </cell>
          <cell r="K32" t="str">
            <v>77409</v>
          </cell>
          <cell r="L32">
            <v>53</v>
          </cell>
          <cell r="M32" t="str">
            <v>LE RU DE L'ÉTANG</v>
          </cell>
          <cell r="N32" t="str">
            <v>TP9</v>
          </cell>
          <cell r="O32" t="str">
            <v>LE RU DE L'ÉTANG A SAINT-GERMAIN-LAVAL 1</v>
          </cell>
          <cell r="P32">
            <v>699465</v>
          </cell>
          <cell r="Q32">
            <v>6811043</v>
          </cell>
        </row>
        <row r="33">
          <cell r="A33" t="str">
            <v>03014000</v>
          </cell>
          <cell r="B33">
            <v>2017</v>
          </cell>
          <cell r="C33" t="str">
            <v>IdF</v>
          </cell>
          <cell r="D33" t="str">
            <v>ILE-DE-FRANCE</v>
          </cell>
          <cell r="E33" t="str">
            <v xml:space="preserve">RCS   </v>
          </cell>
          <cell r="F33" t="str">
            <v>RCS</v>
          </cell>
          <cell r="G33" t="str">
            <v>IDF</v>
          </cell>
          <cell r="H33" t="str">
            <v>77</v>
          </cell>
          <cell r="I33" t="str">
            <v>Seine &amp; Marne</v>
          </cell>
          <cell r="J33" t="str">
            <v>MONTEREAU FAULT YONNE</v>
          </cell>
          <cell r="K33" t="str">
            <v>77305</v>
          </cell>
          <cell r="L33">
            <v>50</v>
          </cell>
          <cell r="M33" t="str">
            <v>LA SEINE</v>
          </cell>
          <cell r="N33" t="str">
            <v>M9</v>
          </cell>
          <cell r="O33" t="str">
            <v>LA SEINE A MONTEREAU-FAULT-YONNE 1</v>
          </cell>
          <cell r="P33">
            <v>697013</v>
          </cell>
          <cell r="Q33">
            <v>6809837</v>
          </cell>
          <cell r="R33">
            <v>698066</v>
          </cell>
          <cell r="S33">
            <v>6810487</v>
          </cell>
          <cell r="T33">
            <v>697634</v>
          </cell>
          <cell r="U33">
            <v>6810192</v>
          </cell>
          <cell r="V33">
            <v>697015</v>
          </cell>
          <cell r="W33">
            <v>6809837</v>
          </cell>
          <cell r="Y33">
            <v>1</v>
          </cell>
        </row>
        <row r="34">
          <cell r="A34" t="str">
            <v>03046200</v>
          </cell>
          <cell r="B34">
            <v>2017</v>
          </cell>
          <cell r="C34" t="str">
            <v>IdF</v>
          </cell>
          <cell r="D34" t="str">
            <v>ILE-DE-FRANCE</v>
          </cell>
          <cell r="E34" t="str">
            <v xml:space="preserve"> RCB RCO </v>
          </cell>
          <cell r="F34" t="str">
            <v>RCB</v>
          </cell>
          <cell r="G34" t="str">
            <v>IDF</v>
          </cell>
          <cell r="H34" t="str">
            <v>77</v>
          </cell>
          <cell r="I34" t="str">
            <v>Seine &amp; Marne</v>
          </cell>
          <cell r="J34" t="str">
            <v>FONTAINE-LE-PORT</v>
          </cell>
          <cell r="K34" t="str">
            <v>77188</v>
          </cell>
          <cell r="L34">
            <v>52</v>
          </cell>
          <cell r="M34" t="str">
            <v>LE RU DE LA VALLEE JAVOT</v>
          </cell>
          <cell r="N34" t="str">
            <v>TP9</v>
          </cell>
          <cell r="O34" t="str">
            <v>LE RU DE LA VALLEE JAVOT A FONTAINE-LE-PORT 1</v>
          </cell>
          <cell r="P34">
            <v>683846.86</v>
          </cell>
          <cell r="Q34">
            <v>6817546.21</v>
          </cell>
          <cell r="R34">
            <v>684230</v>
          </cell>
          <cell r="S34">
            <v>6817293</v>
          </cell>
          <cell r="T34">
            <v>684173</v>
          </cell>
          <cell r="U34">
            <v>6817400</v>
          </cell>
          <cell r="V34">
            <v>684173</v>
          </cell>
          <cell r="W34">
            <v>6817400</v>
          </cell>
        </row>
        <row r="35">
          <cell r="A35" t="str">
            <v>03047445</v>
          </cell>
          <cell r="B35">
            <v>2017</v>
          </cell>
          <cell r="C35" t="str">
            <v>IdF</v>
          </cell>
          <cell r="D35" t="str">
            <v>ILE-DE-FRANCE</v>
          </cell>
          <cell r="E35" t="str">
            <v xml:space="preserve">RCS   </v>
          </cell>
          <cell r="F35" t="str">
            <v>RCS</v>
          </cell>
          <cell r="G35" t="str">
            <v>IDF</v>
          </cell>
          <cell r="H35" t="str">
            <v>91</v>
          </cell>
          <cell r="I35" t="str">
            <v>Essonne</v>
          </cell>
          <cell r="J35" t="str">
            <v>ONCY SUR ECOLE</v>
          </cell>
          <cell r="K35" t="str">
            <v>91463</v>
          </cell>
          <cell r="L35">
            <v>67</v>
          </cell>
          <cell r="M35" t="str">
            <v>L'ÉCOLE</v>
          </cell>
          <cell r="N35" t="str">
            <v>P9</v>
          </cell>
          <cell r="O35" t="str">
            <v>L'ÉCOLE A ONCY-SUR-ECOLE 1</v>
          </cell>
          <cell r="P35">
            <v>661459.97</v>
          </cell>
          <cell r="Q35">
            <v>6809760.0300000003</v>
          </cell>
          <cell r="R35">
            <v>661463</v>
          </cell>
          <cell r="S35">
            <v>6809747</v>
          </cell>
          <cell r="T35">
            <v>661364</v>
          </cell>
          <cell r="U35">
            <v>6809847</v>
          </cell>
          <cell r="V35">
            <v>681433</v>
          </cell>
          <cell r="W35">
            <v>6809785</v>
          </cell>
        </row>
        <row r="36">
          <cell r="A36" t="str">
            <v>03047627</v>
          </cell>
          <cell r="B36">
            <v>2017</v>
          </cell>
          <cell r="C36" t="str">
            <v>IdF</v>
          </cell>
          <cell r="D36" t="str">
            <v>ILE-DE-FRANCE</v>
          </cell>
          <cell r="E36" t="str">
            <v xml:space="preserve">   Acq</v>
          </cell>
          <cell r="F36" t="str">
            <v>Acq</v>
          </cell>
          <cell r="G36" t="str">
            <v>IDF</v>
          </cell>
          <cell r="H36">
            <v>77</v>
          </cell>
          <cell r="I36" t="str">
            <v>Seine &amp; Marne</v>
          </cell>
          <cell r="J36" t="str">
            <v>PERTHES</v>
          </cell>
          <cell r="K36" t="str">
            <v>77359</v>
          </cell>
          <cell r="L36">
            <v>53</v>
          </cell>
          <cell r="M36" t="str">
            <v>LE RU DE REBAIS</v>
          </cell>
          <cell r="N36" t="str">
            <v>TP9</v>
          </cell>
          <cell r="O36" t="str">
            <v>LE RU DE REBAIS A PERTHES 1</v>
          </cell>
          <cell r="P36">
            <v>664609</v>
          </cell>
          <cell r="Q36">
            <v>6819739</v>
          </cell>
          <cell r="R36">
            <v>664646</v>
          </cell>
          <cell r="S36">
            <v>6819766</v>
          </cell>
          <cell r="T36">
            <v>664686</v>
          </cell>
          <cell r="U36">
            <v>6819817</v>
          </cell>
        </row>
        <row r="37">
          <cell r="A37" t="str">
            <v>03047680</v>
          </cell>
          <cell r="B37">
            <v>2017</v>
          </cell>
          <cell r="C37" t="str">
            <v>IdF</v>
          </cell>
          <cell r="D37" t="str">
            <v>ILE-DE-FRANCE</v>
          </cell>
          <cell r="E37" t="str">
            <v xml:space="preserve">  RCO </v>
          </cell>
          <cell r="F37" t="str">
            <v>RCO</v>
          </cell>
          <cell r="G37" t="str">
            <v>IDF</v>
          </cell>
          <cell r="H37" t="str">
            <v>77</v>
          </cell>
          <cell r="I37" t="str">
            <v>Seine &amp; Marne</v>
          </cell>
          <cell r="J37" t="str">
            <v>PRINGY</v>
          </cell>
          <cell r="K37" t="str">
            <v>77378</v>
          </cell>
          <cell r="L37">
            <v>45</v>
          </cell>
          <cell r="M37" t="str">
            <v>L'ÉCOLE</v>
          </cell>
          <cell r="N37" t="str">
            <v>P9</v>
          </cell>
          <cell r="O37" t="str">
            <v>L'ÉCOLE A PRINGY 1</v>
          </cell>
          <cell r="P37">
            <v>667010</v>
          </cell>
          <cell r="Q37">
            <v>6824416</v>
          </cell>
          <cell r="R37">
            <v>667004</v>
          </cell>
          <cell r="S37">
            <v>6824316</v>
          </cell>
          <cell r="T37">
            <v>667061</v>
          </cell>
          <cell r="U37">
            <v>6824375</v>
          </cell>
          <cell r="V37">
            <v>667058</v>
          </cell>
          <cell r="W37">
            <v>6824442</v>
          </cell>
        </row>
        <row r="38">
          <cell r="A38" t="str">
            <v>03047685</v>
          </cell>
          <cell r="B38">
            <v>2017</v>
          </cell>
          <cell r="C38" t="str">
            <v>IdF</v>
          </cell>
          <cell r="D38" t="str">
            <v>ILE-DE-FRANCE</v>
          </cell>
          <cell r="E38" t="str">
            <v xml:space="preserve">   Acq</v>
          </cell>
          <cell r="F38" t="str">
            <v>Acq</v>
          </cell>
          <cell r="G38" t="str">
            <v>IDF</v>
          </cell>
          <cell r="H38">
            <v>77</v>
          </cell>
          <cell r="I38" t="str">
            <v>Seine &amp; Marne</v>
          </cell>
          <cell r="J38" t="str">
            <v>SAINT SAUVEUR</v>
          </cell>
          <cell r="K38">
            <v>77435</v>
          </cell>
          <cell r="L38">
            <v>50</v>
          </cell>
          <cell r="M38" t="str">
            <v>LE RU DES FONTAINES</v>
          </cell>
          <cell r="N38" t="str">
            <v>TP9</v>
          </cell>
          <cell r="O38" t="str">
            <v>LE RU DES FONTAINES A SAINT SAUVEUR SUR ECOLE 1</v>
          </cell>
          <cell r="P38">
            <v>666218</v>
          </cell>
          <cell r="Q38">
            <v>6822098</v>
          </cell>
          <cell r="X38">
            <v>1</v>
          </cell>
          <cell r="Y38">
            <v>1</v>
          </cell>
        </row>
        <row r="39">
          <cell r="A39" t="str">
            <v>03047740</v>
          </cell>
          <cell r="B39">
            <v>2017</v>
          </cell>
          <cell r="C39" t="str">
            <v>IdF</v>
          </cell>
          <cell r="D39" t="str">
            <v>ILE-DE-FRANCE</v>
          </cell>
          <cell r="E39" t="str">
            <v xml:space="preserve">   Acq</v>
          </cell>
          <cell r="F39" t="str">
            <v>Acq</v>
          </cell>
          <cell r="G39" t="str">
            <v>IDF</v>
          </cell>
          <cell r="H39">
            <v>77</v>
          </cell>
          <cell r="I39" t="str">
            <v>Seine &amp; Marne</v>
          </cell>
          <cell r="J39" t="str">
            <v>SAINT FARGEAU-PONTHIERRY</v>
          </cell>
          <cell r="K39">
            <v>77407</v>
          </cell>
          <cell r="L39">
            <v>53</v>
          </cell>
          <cell r="M39" t="str">
            <v>LE RU D'AUVERNAUX</v>
          </cell>
          <cell r="N39" t="str">
            <v>TP9</v>
          </cell>
          <cell r="O39" t="str">
            <v>LE RU D'AUVERNAUX A SAINT FARGEAU-PONTHIERRY 1</v>
          </cell>
          <cell r="P39">
            <v>665505</v>
          </cell>
          <cell r="Q39">
            <v>6825481</v>
          </cell>
          <cell r="X39">
            <v>1</v>
          </cell>
          <cell r="Y39">
            <v>1</v>
          </cell>
        </row>
        <row r="40">
          <cell r="A40" t="str">
            <v>03048000</v>
          </cell>
          <cell r="B40">
            <v>2017</v>
          </cell>
          <cell r="C40" t="str">
            <v>IdF</v>
          </cell>
          <cell r="D40" t="str">
            <v>ILE-DE-FRANCE</v>
          </cell>
          <cell r="E40" t="str">
            <v xml:space="preserve">RCS   </v>
          </cell>
          <cell r="F40" t="str">
            <v>RCS</v>
          </cell>
          <cell r="G40" t="str">
            <v>IDF</v>
          </cell>
          <cell r="H40" t="str">
            <v>77</v>
          </cell>
          <cell r="I40" t="str">
            <v>Seine &amp; Marne</v>
          </cell>
          <cell r="J40" t="str">
            <v>PONTHIERRY</v>
          </cell>
          <cell r="K40" t="str">
            <v>77407</v>
          </cell>
          <cell r="L40">
            <v>39</v>
          </cell>
          <cell r="M40" t="str">
            <v>LA SEINE</v>
          </cell>
          <cell r="N40" t="str">
            <v>G9</v>
          </cell>
          <cell r="O40" t="str">
            <v>LA SEINE A SAINT-FARGEAU-PONTHIERRY 1</v>
          </cell>
          <cell r="P40">
            <v>666621</v>
          </cell>
          <cell r="Q40">
            <v>6826460</v>
          </cell>
          <cell r="R40">
            <v>665708</v>
          </cell>
          <cell r="S40">
            <v>6826710</v>
          </cell>
          <cell r="T40">
            <v>665359</v>
          </cell>
          <cell r="U40">
            <v>6827332</v>
          </cell>
          <cell r="V40">
            <v>666622</v>
          </cell>
          <cell r="W40">
            <v>6826460</v>
          </cell>
          <cell r="Y40">
            <v>1</v>
          </cell>
        </row>
        <row r="41">
          <cell r="A41" t="str">
            <v>03048290</v>
          </cell>
          <cell r="B41">
            <v>2017</v>
          </cell>
          <cell r="C41" t="str">
            <v>IdF</v>
          </cell>
          <cell r="D41" t="str">
            <v>ILE-DE-FRANCE</v>
          </cell>
          <cell r="E41" t="str">
            <v xml:space="preserve">   Acq</v>
          </cell>
          <cell r="F41" t="str">
            <v>Acq</v>
          </cell>
          <cell r="G41" t="str">
            <v>IDF</v>
          </cell>
          <cell r="H41">
            <v>77</v>
          </cell>
          <cell r="I41" t="str">
            <v>Seine &amp; Marne</v>
          </cell>
          <cell r="J41" t="str">
            <v>SAVIGNY-LE-TEMPLE</v>
          </cell>
          <cell r="K41" t="str">
            <v>77445</v>
          </cell>
          <cell r="L41">
            <v>60</v>
          </cell>
          <cell r="M41" t="str">
            <v>RU DE BALORY</v>
          </cell>
          <cell r="N41" t="str">
            <v>TP9</v>
          </cell>
          <cell r="O41" t="str">
            <v>RU DE BALORY A SAVIGNY-LE-TEMPLE 1</v>
          </cell>
          <cell r="P41">
            <v>667897</v>
          </cell>
          <cell r="Q41">
            <v>6829345</v>
          </cell>
          <cell r="V41">
            <v>651015</v>
          </cell>
          <cell r="W41">
            <v>6804425</v>
          </cell>
          <cell r="X41">
            <v>1</v>
          </cell>
          <cell r="Y41">
            <v>1</v>
          </cell>
        </row>
        <row r="42">
          <cell r="A42" t="str">
            <v>03049850</v>
          </cell>
          <cell r="B42">
            <v>2017</v>
          </cell>
          <cell r="C42" t="str">
            <v>IdF</v>
          </cell>
          <cell r="D42" t="str">
            <v>ILE-DE-FRANCE</v>
          </cell>
          <cell r="E42" t="str">
            <v xml:space="preserve">   Acq</v>
          </cell>
          <cell r="F42" t="str">
            <v>Acq</v>
          </cell>
          <cell r="G42" t="str">
            <v>IDF</v>
          </cell>
          <cell r="H42">
            <v>91</v>
          </cell>
          <cell r="I42" t="str">
            <v>Essonne</v>
          </cell>
          <cell r="J42" t="str">
            <v>ETIOLLES</v>
          </cell>
          <cell r="K42">
            <v>91225</v>
          </cell>
          <cell r="L42">
            <v>76</v>
          </cell>
          <cell r="M42" t="str">
            <v xml:space="preserve">LE RU DE MADEREAU </v>
          </cell>
          <cell r="N42" t="str">
            <v>TP9</v>
          </cell>
          <cell r="O42" t="str">
            <v>LE RU DE MADEREAU  A  ETIOLLES 1</v>
          </cell>
          <cell r="P42">
            <v>662735</v>
          </cell>
          <cell r="Q42">
            <v>6839151</v>
          </cell>
          <cell r="X42">
            <v>1</v>
          </cell>
          <cell r="Y42">
            <v>1</v>
          </cell>
        </row>
        <row r="43">
          <cell r="A43" t="str">
            <v>03050000</v>
          </cell>
          <cell r="B43">
            <v>2017</v>
          </cell>
          <cell r="C43" t="str">
            <v>IdF</v>
          </cell>
          <cell r="D43" t="str">
            <v>ILE-DE-FRANCE</v>
          </cell>
          <cell r="E43" t="str">
            <v xml:space="preserve">RCS  RCO </v>
          </cell>
          <cell r="F43" t="str">
            <v>RCS</v>
          </cell>
          <cell r="G43" t="str">
            <v>IDF</v>
          </cell>
          <cell r="H43" t="str">
            <v>91</v>
          </cell>
          <cell r="I43" t="str">
            <v>Essonne</v>
          </cell>
          <cell r="J43" t="str">
            <v>ETIOLLES</v>
          </cell>
          <cell r="K43" t="str">
            <v>91225</v>
          </cell>
          <cell r="L43">
            <v>38</v>
          </cell>
          <cell r="M43" t="str">
            <v>LE RUISSEAU DES HAULDRES</v>
          </cell>
          <cell r="N43" t="str">
            <v>TP9</v>
          </cell>
          <cell r="O43" t="str">
            <v>LE RUISSEAU DES HAULDRES A ETIOLLES 1</v>
          </cell>
          <cell r="P43">
            <v>660632.26</v>
          </cell>
          <cell r="Q43">
            <v>6837088</v>
          </cell>
          <cell r="R43">
            <v>660649</v>
          </cell>
          <cell r="S43">
            <v>6837111</v>
          </cell>
          <cell r="T43">
            <v>660608</v>
          </cell>
          <cell r="U43">
            <v>6836997</v>
          </cell>
          <cell r="V43">
            <v>660633</v>
          </cell>
          <cell r="W43">
            <v>6836988</v>
          </cell>
        </row>
        <row r="44">
          <cell r="A44" t="str">
            <v>03050200</v>
          </cell>
          <cell r="B44">
            <v>2017</v>
          </cell>
          <cell r="C44" t="str">
            <v>IdF</v>
          </cell>
          <cell r="D44" t="str">
            <v>ILE-DE-FRANCE</v>
          </cell>
          <cell r="E44" t="str">
            <v xml:space="preserve">  RCO </v>
          </cell>
          <cell r="F44" t="str">
            <v>RCO</v>
          </cell>
          <cell r="G44" t="str">
            <v>IDF</v>
          </cell>
          <cell r="H44" t="str">
            <v>77</v>
          </cell>
          <cell r="I44" t="str">
            <v>Seine &amp; Marne</v>
          </cell>
          <cell r="J44" t="str">
            <v>GRANDPUITS-BAILLY-CARROIS</v>
          </cell>
          <cell r="K44" t="str">
            <v>77211</v>
          </cell>
          <cell r="L44">
            <v>104</v>
          </cell>
          <cell r="M44" t="str">
            <v>LE RU D'ANCOEUR</v>
          </cell>
          <cell r="N44" t="str">
            <v>P9</v>
          </cell>
          <cell r="O44" t="str">
            <v>LE RU D'ANCOEUR A GRANDPUITS-BAILLY-CARROIS 1</v>
          </cell>
          <cell r="P44">
            <v>695871.61</v>
          </cell>
          <cell r="Q44">
            <v>6830525.5800000001</v>
          </cell>
          <cell r="R44">
            <v>696002</v>
          </cell>
          <cell r="S44">
            <v>6830670</v>
          </cell>
          <cell r="T44">
            <v>695941</v>
          </cell>
          <cell r="U44">
            <v>6830646</v>
          </cell>
          <cell r="V44">
            <v>695892</v>
          </cell>
          <cell r="W44">
            <v>6830622</v>
          </cell>
        </row>
        <row r="45">
          <cell r="A45" t="str">
            <v>03050520</v>
          </cell>
          <cell r="B45">
            <v>2017</v>
          </cell>
          <cell r="C45" t="str">
            <v>IdF</v>
          </cell>
          <cell r="D45" t="str">
            <v>ILE-DE-FRANCE</v>
          </cell>
          <cell r="E45" t="str">
            <v xml:space="preserve">  RCO </v>
          </cell>
          <cell r="F45" t="str">
            <v>RCO</v>
          </cell>
          <cell r="G45" t="str">
            <v>IDF</v>
          </cell>
          <cell r="H45" t="str">
            <v>77</v>
          </cell>
          <cell r="I45" t="str">
            <v>Seine &amp; Marne</v>
          </cell>
          <cell r="J45" t="str">
            <v>NANGIS</v>
          </cell>
          <cell r="K45" t="str">
            <v>77327</v>
          </cell>
          <cell r="L45">
            <v>106</v>
          </cell>
          <cell r="M45" t="str">
            <v>LE RU DE COURTENAIN</v>
          </cell>
          <cell r="N45" t="str">
            <v>P9</v>
          </cell>
          <cell r="O45" t="str">
            <v>LE RU DE COURTENAIN A NANGIS 2</v>
          </cell>
          <cell r="P45">
            <v>698687.23</v>
          </cell>
          <cell r="Q45">
            <v>6825830.7999999998</v>
          </cell>
          <cell r="R45">
            <v>698819</v>
          </cell>
          <cell r="S45">
            <v>6825930</v>
          </cell>
          <cell r="T45">
            <v>698897</v>
          </cell>
          <cell r="U45">
            <v>6825969</v>
          </cell>
          <cell r="V45">
            <v>698688</v>
          </cell>
          <cell r="W45">
            <v>6825817</v>
          </cell>
        </row>
        <row r="46">
          <cell r="A46" t="str">
            <v>03051120</v>
          </cell>
          <cell r="B46">
            <v>2017</v>
          </cell>
          <cell r="C46" t="str">
            <v>IdF</v>
          </cell>
          <cell r="D46" t="str">
            <v>ILE-DE-FRANCE</v>
          </cell>
          <cell r="E46" t="str">
            <v xml:space="preserve">  RCO </v>
          </cell>
          <cell r="F46" t="str">
            <v>RCO</v>
          </cell>
          <cell r="G46" t="str">
            <v>IDF</v>
          </cell>
          <cell r="H46" t="str">
            <v>77</v>
          </cell>
          <cell r="I46" t="str">
            <v>Seine &amp; Marne</v>
          </cell>
          <cell r="J46" t="str">
            <v>FONTENAILLES</v>
          </cell>
          <cell r="K46" t="str">
            <v>77191</v>
          </cell>
          <cell r="L46">
            <v>99</v>
          </cell>
          <cell r="M46" t="str">
            <v>LE RU DE COURTENAIN</v>
          </cell>
          <cell r="N46" t="str">
            <v>P9</v>
          </cell>
          <cell r="O46" t="str">
            <v>LE RU DE COURTENAIN A FONTENAILLES 1</v>
          </cell>
          <cell r="P46">
            <v>696913.23</v>
          </cell>
          <cell r="Q46">
            <v>6828068.3499999996</v>
          </cell>
          <cell r="X46">
            <v>1</v>
          </cell>
          <cell r="Y46">
            <v>1</v>
          </cell>
        </row>
        <row r="47">
          <cell r="A47" t="str">
            <v>03051240</v>
          </cell>
          <cell r="B47">
            <v>2017</v>
          </cell>
          <cell r="C47" t="str">
            <v>IdF</v>
          </cell>
          <cell r="D47" t="str">
            <v>ILE-DE-FRANCE</v>
          </cell>
          <cell r="E47" t="str">
            <v xml:space="preserve">   Acq</v>
          </cell>
          <cell r="F47" t="str">
            <v>Acq</v>
          </cell>
          <cell r="G47" t="str">
            <v>IDF</v>
          </cell>
          <cell r="H47" t="str">
            <v>77</v>
          </cell>
          <cell r="I47" t="str">
            <v>Seine &amp; Marne</v>
          </cell>
          <cell r="J47" t="str">
            <v>SAINT-OUEN-EN-BRIE</v>
          </cell>
          <cell r="K47">
            <v>77428</v>
          </cell>
          <cell r="L47">
            <v>94</v>
          </cell>
          <cell r="M47" t="str">
            <v>LE RU DE VILLEFERMOY</v>
          </cell>
          <cell r="N47" t="str">
            <v>TP9</v>
          </cell>
          <cell r="O47" t="str">
            <v>LE RU DE VILLEFERMOY A SAINT-OUEN-EN-BRIE 1</v>
          </cell>
          <cell r="P47">
            <v>693959</v>
          </cell>
          <cell r="Q47">
            <v>6828312</v>
          </cell>
          <cell r="R47">
            <v>694619</v>
          </cell>
          <cell r="S47">
            <v>6827206</v>
          </cell>
          <cell r="T47">
            <v>694591</v>
          </cell>
          <cell r="U47">
            <v>6827246</v>
          </cell>
          <cell r="V47">
            <v>693959</v>
          </cell>
          <cell r="W47">
            <v>6828312</v>
          </cell>
        </row>
        <row r="48">
          <cell r="A48" t="str">
            <v>03051250</v>
          </cell>
          <cell r="B48">
            <v>2017</v>
          </cell>
          <cell r="C48" t="str">
            <v>IdF</v>
          </cell>
          <cell r="D48" t="str">
            <v>ILE-DE-FRANCE</v>
          </cell>
          <cell r="E48" t="str">
            <v xml:space="preserve">  RCO </v>
          </cell>
          <cell r="F48" t="str">
            <v>RCO</v>
          </cell>
          <cell r="G48" t="str">
            <v>IDF</v>
          </cell>
          <cell r="H48" t="str">
            <v>77</v>
          </cell>
          <cell r="I48" t="str">
            <v>Seine &amp; Marne</v>
          </cell>
          <cell r="J48" t="str">
            <v>SAINT-OUEN-EN-BRIE</v>
          </cell>
          <cell r="K48" t="str">
            <v>77428</v>
          </cell>
          <cell r="L48">
            <v>93</v>
          </cell>
          <cell r="M48" t="str">
            <v>LA PROCESSION</v>
          </cell>
          <cell r="N48" t="str">
            <v>TP9</v>
          </cell>
          <cell r="O48" t="str">
            <v>LA PROCESSION A SAINT-OUEN-EN-BRIE 1</v>
          </cell>
          <cell r="P48">
            <v>694058.36</v>
          </cell>
          <cell r="Q48">
            <v>6828581.0999999996</v>
          </cell>
        </row>
        <row r="49">
          <cell r="A49" t="str">
            <v>03051395</v>
          </cell>
          <cell r="B49">
            <v>2017</v>
          </cell>
          <cell r="C49" t="str">
            <v>IdF</v>
          </cell>
          <cell r="D49" t="str">
            <v>ILE-DE-FRANCE</v>
          </cell>
          <cell r="E49" t="str">
            <v xml:space="preserve">   Acq</v>
          </cell>
          <cell r="F49" t="str">
            <v>Acq</v>
          </cell>
          <cell r="G49" t="str">
            <v>IDF</v>
          </cell>
          <cell r="H49" t="str">
            <v>77</v>
          </cell>
          <cell r="I49" t="str">
            <v>Seine &amp; Marne</v>
          </cell>
          <cell r="J49" t="str">
            <v>SAINT-MERY</v>
          </cell>
          <cell r="K49">
            <v>77426</v>
          </cell>
          <cell r="L49">
            <v>79</v>
          </cell>
          <cell r="M49" t="str">
            <v>LE RU DE LA PREE</v>
          </cell>
          <cell r="N49" t="str">
            <v>TP9</v>
          </cell>
          <cell r="O49" t="str">
            <v>LE RU DE LA PREE A SAINT-MERY 1</v>
          </cell>
          <cell r="P49">
            <v>686677</v>
          </cell>
          <cell r="Q49">
            <v>6830464</v>
          </cell>
          <cell r="R49">
            <v>686873</v>
          </cell>
          <cell r="S49">
            <v>6830589</v>
          </cell>
          <cell r="T49">
            <v>686847</v>
          </cell>
          <cell r="U49">
            <v>6830618</v>
          </cell>
          <cell r="V49">
            <v>686873</v>
          </cell>
          <cell r="W49">
            <v>6830589</v>
          </cell>
        </row>
        <row r="50">
          <cell r="A50" t="str">
            <v>03051490</v>
          </cell>
          <cell r="B50">
            <v>2017</v>
          </cell>
          <cell r="C50" t="str">
            <v>IdF</v>
          </cell>
          <cell r="D50" t="str">
            <v>ILE-DE-FRANCE</v>
          </cell>
          <cell r="E50" t="str">
            <v xml:space="preserve">   Acq</v>
          </cell>
          <cell r="F50" t="str">
            <v>Acq</v>
          </cell>
          <cell r="G50" t="str">
            <v>IDF</v>
          </cell>
          <cell r="H50">
            <v>77</v>
          </cell>
          <cell r="I50" t="str">
            <v>Seine &amp; Marne</v>
          </cell>
          <cell r="J50" t="str">
            <v>MOISENAY</v>
          </cell>
          <cell r="K50" t="str">
            <v>77295</v>
          </cell>
          <cell r="L50">
            <v>62</v>
          </cell>
          <cell r="M50" t="str">
            <v>LE RU DE BOUISY</v>
          </cell>
          <cell r="N50" t="str">
            <v>TP9</v>
          </cell>
          <cell r="O50" t="str">
            <v>LE RU DE BOUISY À MOISENAY 1</v>
          </cell>
          <cell r="P50">
            <v>681724</v>
          </cell>
          <cell r="Q50">
            <v>6828849</v>
          </cell>
          <cell r="R50">
            <v>681768</v>
          </cell>
          <cell r="S50">
            <v>6828707</v>
          </cell>
          <cell r="T50">
            <v>681733</v>
          </cell>
          <cell r="U50">
            <v>6828800</v>
          </cell>
          <cell r="V50">
            <v>681733</v>
          </cell>
          <cell r="W50">
            <v>6828800</v>
          </cell>
        </row>
        <row r="51">
          <cell r="A51" t="str">
            <v>03051500</v>
          </cell>
          <cell r="B51">
            <v>2017</v>
          </cell>
          <cell r="C51" t="str">
            <v>IdF</v>
          </cell>
          <cell r="D51" t="str">
            <v>ILE-DE-FRANCE</v>
          </cell>
          <cell r="E51" t="str">
            <v xml:space="preserve">RCS   </v>
          </cell>
          <cell r="F51" t="str">
            <v>RCS</v>
          </cell>
          <cell r="G51" t="str">
            <v>IDF</v>
          </cell>
          <cell r="H51" t="str">
            <v>77</v>
          </cell>
          <cell r="I51" t="str">
            <v>Seine &amp; Marne</v>
          </cell>
          <cell r="J51" t="str">
            <v>MOISENAY</v>
          </cell>
          <cell r="K51" t="str">
            <v>77295</v>
          </cell>
          <cell r="L51">
            <v>60</v>
          </cell>
          <cell r="M51" t="str">
            <v>LE RU D'ANCOEUIL</v>
          </cell>
          <cell r="N51" t="str">
            <v>P9</v>
          </cell>
          <cell r="O51" t="str">
            <v>LE RU D'ANCOEUIL A MOISENAY 1</v>
          </cell>
          <cell r="P51">
            <v>680886</v>
          </cell>
          <cell r="Q51">
            <v>6828770.8600000003</v>
          </cell>
          <cell r="R51">
            <v>681030</v>
          </cell>
          <cell r="S51">
            <v>6828760</v>
          </cell>
          <cell r="T51">
            <v>680893</v>
          </cell>
          <cell r="U51">
            <v>6828696</v>
          </cell>
          <cell r="V51">
            <v>680920</v>
          </cell>
          <cell r="W51">
            <v>6828746</v>
          </cell>
        </row>
        <row r="52">
          <cell r="A52" t="str">
            <v>03051520</v>
          </cell>
          <cell r="B52">
            <v>2017</v>
          </cell>
          <cell r="C52" t="str">
            <v>IdF</v>
          </cell>
          <cell r="D52" t="str">
            <v>ILE-DE-FRANCE</v>
          </cell>
          <cell r="E52" t="str">
            <v xml:space="preserve">   Acq</v>
          </cell>
          <cell r="F52" t="str">
            <v>Acq</v>
          </cell>
          <cell r="G52" t="str">
            <v>IDF</v>
          </cell>
          <cell r="H52">
            <v>77</v>
          </cell>
          <cell r="I52" t="str">
            <v>Seine &amp; Marne</v>
          </cell>
          <cell r="J52" t="str">
            <v xml:space="preserve">SAINT GERMAIN LAXIS </v>
          </cell>
          <cell r="K52">
            <v>77410</v>
          </cell>
          <cell r="L52">
            <v>74</v>
          </cell>
          <cell r="M52" t="str">
            <v>LE RU D'ANDY</v>
          </cell>
          <cell r="N52" t="str">
            <v>TP9</v>
          </cell>
          <cell r="O52" t="str">
            <v>LE RU D'ANDY A SAINT GERMAIN LAXIS 1</v>
          </cell>
          <cell r="P52">
            <v>678625</v>
          </cell>
          <cell r="Q52">
            <v>6830380</v>
          </cell>
          <cell r="R52">
            <v>680941</v>
          </cell>
          <cell r="S52">
            <v>6831970</v>
          </cell>
          <cell r="T52">
            <v>680877</v>
          </cell>
          <cell r="U52">
            <v>6831898</v>
          </cell>
          <cell r="V52">
            <v>680941</v>
          </cell>
          <cell r="W52">
            <v>6831970</v>
          </cell>
          <cell r="X52">
            <v>1</v>
          </cell>
          <cell r="Y52">
            <v>1</v>
          </cell>
        </row>
        <row r="53">
          <cell r="A53" t="str">
            <v>03051580</v>
          </cell>
          <cell r="B53">
            <v>2017</v>
          </cell>
          <cell r="C53" t="str">
            <v>IdF</v>
          </cell>
          <cell r="D53" t="str">
            <v>ILE-DE-FRANCE</v>
          </cell>
          <cell r="E53" t="str">
            <v xml:space="preserve">   Acq</v>
          </cell>
          <cell r="F53" t="str">
            <v>Acq</v>
          </cell>
          <cell r="G53" t="str">
            <v>IDF</v>
          </cell>
          <cell r="H53">
            <v>77</v>
          </cell>
          <cell r="I53" t="str">
            <v>Seine &amp; Marne</v>
          </cell>
          <cell r="J53" t="str">
            <v>MELUN</v>
          </cell>
          <cell r="K53" t="str">
            <v>77288</v>
          </cell>
          <cell r="L53">
            <v>44</v>
          </cell>
          <cell r="M53" t="str">
            <v>LE RU DE RUBELLES</v>
          </cell>
          <cell r="N53" t="str">
            <v>TP9</v>
          </cell>
          <cell r="O53" t="str">
            <v>LE RU DE RUBELLES A MELUN</v>
          </cell>
          <cell r="P53">
            <v>676350</v>
          </cell>
          <cell r="Q53">
            <v>6827826</v>
          </cell>
          <cell r="X53">
            <v>1</v>
          </cell>
          <cell r="Y53">
            <v>1</v>
          </cell>
        </row>
        <row r="54">
          <cell r="A54" t="str">
            <v>03051590</v>
          </cell>
          <cell r="B54">
            <v>2017</v>
          </cell>
          <cell r="C54" t="str">
            <v>IdF</v>
          </cell>
          <cell r="D54" t="str">
            <v>ILE-DE-FRANCE</v>
          </cell>
          <cell r="E54" t="str">
            <v xml:space="preserve">  RCO </v>
          </cell>
          <cell r="F54" t="str">
            <v>RCO</v>
          </cell>
          <cell r="G54" t="str">
            <v>IDF</v>
          </cell>
          <cell r="H54" t="str">
            <v>77</v>
          </cell>
          <cell r="I54" t="str">
            <v>Seine &amp; Marne</v>
          </cell>
          <cell r="J54" t="str">
            <v>MELUN</v>
          </cell>
          <cell r="K54" t="str">
            <v>77288</v>
          </cell>
          <cell r="L54">
            <v>46</v>
          </cell>
          <cell r="M54" t="str">
            <v>L'ALMONT</v>
          </cell>
          <cell r="N54" t="str">
            <v>P9</v>
          </cell>
          <cell r="O54" t="str">
            <v>L'ALMONT A MELUN 1</v>
          </cell>
          <cell r="P54">
            <v>675895.04</v>
          </cell>
          <cell r="Q54">
            <v>6827531.7999999998</v>
          </cell>
          <cell r="X54">
            <v>1</v>
          </cell>
          <cell r="Y54">
            <v>1</v>
          </cell>
        </row>
        <row r="55">
          <cell r="A55" t="str">
            <v>03061660</v>
          </cell>
          <cell r="B55">
            <v>2017</v>
          </cell>
          <cell r="C55" t="str">
            <v>IdF</v>
          </cell>
          <cell r="D55" t="str">
            <v>ILE-DE-FRANCE</v>
          </cell>
          <cell r="E55" t="str">
            <v xml:space="preserve">   </v>
          </cell>
          <cell r="F55" t="str">
            <v>Acq</v>
          </cell>
          <cell r="G55" t="str">
            <v>IDF</v>
          </cell>
          <cell r="H55" t="str">
            <v>91</v>
          </cell>
          <cell r="I55" t="str">
            <v>Essonne</v>
          </cell>
          <cell r="J55" t="str">
            <v>RIS-ORANGIS</v>
          </cell>
          <cell r="K55" t="str">
            <v>91521</v>
          </cell>
          <cell r="L55">
            <v>34</v>
          </cell>
          <cell r="M55" t="str">
            <v>LA SEINE</v>
          </cell>
          <cell r="N55" t="str">
            <v>G9</v>
          </cell>
          <cell r="O55" t="str">
            <v>LA SEINE A RIS-ORANGIS 1</v>
          </cell>
          <cell r="P55">
            <v>657030.66</v>
          </cell>
          <cell r="Q55">
            <v>6840222.4800000004</v>
          </cell>
          <cell r="Y55">
            <v>1</v>
          </cell>
        </row>
        <row r="56">
          <cell r="A56" t="str">
            <v>03063000</v>
          </cell>
          <cell r="B56">
            <v>2017</v>
          </cell>
          <cell r="C56" t="str">
            <v>IdF</v>
          </cell>
          <cell r="D56" t="str">
            <v>ILE-DE-FRANCE</v>
          </cell>
          <cell r="E56" t="str">
            <v xml:space="preserve">RCS  RCO </v>
          </cell>
          <cell r="F56" t="str">
            <v>RCS</v>
          </cell>
          <cell r="G56" t="str">
            <v>IDF</v>
          </cell>
          <cell r="H56" t="str">
            <v>94</v>
          </cell>
          <cell r="I56" t="str">
            <v>Val de Marne</v>
          </cell>
          <cell r="J56" t="str">
            <v>ABLON SUR SEINE</v>
          </cell>
          <cell r="K56" t="str">
            <v>94001</v>
          </cell>
          <cell r="L56">
            <v>31</v>
          </cell>
          <cell r="M56" t="str">
            <v>LA SEINE</v>
          </cell>
          <cell r="N56" t="str">
            <v>G9</v>
          </cell>
          <cell r="O56" t="str">
            <v>LA SEINE A ABLON-SUR-SEINE 2</v>
          </cell>
          <cell r="P56">
            <v>656956</v>
          </cell>
          <cell r="Q56">
            <v>6846622</v>
          </cell>
          <cell r="R56">
            <v>657251</v>
          </cell>
          <cell r="S56">
            <v>6846883</v>
          </cell>
          <cell r="T56">
            <v>657829</v>
          </cell>
          <cell r="U56">
            <v>6847145</v>
          </cell>
          <cell r="V56">
            <v>657006</v>
          </cell>
          <cell r="W56">
            <v>6846662</v>
          </cell>
          <cell r="Y56">
            <v>1</v>
          </cell>
        </row>
        <row r="57">
          <cell r="A57" t="str">
            <v>03063650</v>
          </cell>
          <cell r="B57">
            <v>2017</v>
          </cell>
          <cell r="C57" t="str">
            <v>IdF</v>
          </cell>
          <cell r="D57" t="str">
            <v>ILE-DE-FRANCE</v>
          </cell>
          <cell r="E57" t="str">
            <v xml:space="preserve">  RCO </v>
          </cell>
          <cell r="F57" t="str">
            <v>RCO</v>
          </cell>
          <cell r="G57" t="str">
            <v>IDF</v>
          </cell>
          <cell r="H57" t="str">
            <v>94</v>
          </cell>
          <cell r="I57" t="str">
            <v>Val de Marne</v>
          </cell>
          <cell r="J57" t="str">
            <v>ORLY</v>
          </cell>
          <cell r="K57" t="str">
            <v>94054</v>
          </cell>
          <cell r="L57">
            <v>29</v>
          </cell>
          <cell r="M57" t="str">
            <v>LA SEINE</v>
          </cell>
          <cell r="N57" t="str">
            <v>G9</v>
          </cell>
          <cell r="O57" t="str">
            <v>LA SEINE A ORLY 1</v>
          </cell>
          <cell r="P57">
            <v>658367</v>
          </cell>
          <cell r="Q57">
            <v>6849883.25</v>
          </cell>
          <cell r="Y57">
            <v>1</v>
          </cell>
        </row>
        <row r="58">
          <cell r="A58" t="str">
            <v>03064385</v>
          </cell>
          <cell r="B58">
            <v>2017</v>
          </cell>
          <cell r="C58" t="str">
            <v>IdF</v>
          </cell>
          <cell r="D58" t="str">
            <v>ILE-DE-FRANCE</v>
          </cell>
          <cell r="E58" t="str">
            <v xml:space="preserve">   Acq</v>
          </cell>
          <cell r="F58" t="str">
            <v>Acq</v>
          </cell>
          <cell r="G58" t="str">
            <v>IDF</v>
          </cell>
          <cell r="H58">
            <v>45</v>
          </cell>
          <cell r="I58" t="str">
            <v>Loiret</v>
          </cell>
          <cell r="J58" t="str">
            <v>MAREAU AUX BOIS</v>
          </cell>
          <cell r="K58">
            <v>45195</v>
          </cell>
          <cell r="L58">
            <v>113</v>
          </cell>
          <cell r="M58" t="str">
            <v>LE RUISSEAU DE LA VARENNE</v>
          </cell>
          <cell r="N58" t="str">
            <v>TP9</v>
          </cell>
          <cell r="O58" t="str">
            <v>LE RUISSEAU DE LA VARENNE A MAREAU AUX BOIS 1</v>
          </cell>
          <cell r="P58">
            <v>639931</v>
          </cell>
          <cell r="Q58">
            <v>6778541</v>
          </cell>
          <cell r="X58">
            <v>1</v>
          </cell>
          <cell r="Y58">
            <v>1</v>
          </cell>
        </row>
        <row r="59">
          <cell r="A59" t="str">
            <v>03065050</v>
          </cell>
          <cell r="B59">
            <v>2017</v>
          </cell>
          <cell r="C59" t="str">
            <v>IdF</v>
          </cell>
          <cell r="D59" t="str">
            <v>CENTRE</v>
          </cell>
          <cell r="E59" t="str">
            <v xml:space="preserve">  RCO </v>
          </cell>
          <cell r="F59" t="str">
            <v>RCO</v>
          </cell>
          <cell r="G59" t="str">
            <v>IDF</v>
          </cell>
          <cell r="H59" t="str">
            <v>45</v>
          </cell>
          <cell r="I59" t="str">
            <v>Loiret</v>
          </cell>
          <cell r="J59" t="str">
            <v>ESTOUY</v>
          </cell>
          <cell r="K59" t="str">
            <v>45139</v>
          </cell>
          <cell r="L59">
            <v>97</v>
          </cell>
          <cell r="M59" t="str">
            <v>L'ESSONNE</v>
          </cell>
          <cell r="N59" t="str">
            <v>P9</v>
          </cell>
          <cell r="O59" t="str">
            <v>L'ESSONNE A ESTOUY 1</v>
          </cell>
          <cell r="P59">
            <v>649745.79</v>
          </cell>
          <cell r="Q59">
            <v>6787064.0099999998</v>
          </cell>
          <cell r="R59">
            <v>648988</v>
          </cell>
          <cell r="S59">
            <v>6786860</v>
          </cell>
          <cell r="T59">
            <v>649086</v>
          </cell>
          <cell r="U59">
            <v>6786912</v>
          </cell>
          <cell r="V59">
            <v>649024</v>
          </cell>
          <cell r="W59">
            <v>6786886</v>
          </cell>
        </row>
        <row r="60">
          <cell r="A60" t="str">
            <v>03065250</v>
          </cell>
          <cell r="B60">
            <v>2017</v>
          </cell>
          <cell r="C60" t="str">
            <v>IdF</v>
          </cell>
          <cell r="D60" t="str">
            <v>CENTRE</v>
          </cell>
          <cell r="E60" t="str">
            <v xml:space="preserve">   Acq</v>
          </cell>
          <cell r="F60" t="str">
            <v>Acq</v>
          </cell>
          <cell r="G60" t="str">
            <v>C</v>
          </cell>
          <cell r="H60" t="str">
            <v>45</v>
          </cell>
          <cell r="I60" t="str">
            <v>Loiret</v>
          </cell>
          <cell r="J60" t="str">
            <v>CHAMBON LA FORÊT</v>
          </cell>
          <cell r="K60" t="str">
            <v>45069</v>
          </cell>
          <cell r="L60">
            <v>117</v>
          </cell>
          <cell r="M60" t="str">
            <v>LA PETITE RIMARDE</v>
          </cell>
          <cell r="N60" t="str">
            <v>TP20</v>
          </cell>
          <cell r="O60" t="str">
            <v>LA PETITE RIMARDE À CHAMBON LA FORÊT 1</v>
          </cell>
          <cell r="P60">
            <v>648435</v>
          </cell>
          <cell r="Q60">
            <v>6772633.5999999996</v>
          </cell>
        </row>
        <row r="61">
          <cell r="A61" t="str">
            <v>03065380</v>
          </cell>
          <cell r="B61">
            <v>2017</v>
          </cell>
          <cell r="C61" t="str">
            <v>IdF</v>
          </cell>
          <cell r="D61" t="str">
            <v>CENTRE</v>
          </cell>
          <cell r="E61" t="str">
            <v xml:space="preserve">   Acq</v>
          </cell>
          <cell r="F61" t="str">
            <v>Acq</v>
          </cell>
          <cell r="G61" t="str">
            <v>C</v>
          </cell>
          <cell r="H61" t="str">
            <v>45</v>
          </cell>
          <cell r="I61" t="str">
            <v>Loiret</v>
          </cell>
          <cell r="J61" t="str">
            <v>YÈVRE LA VILLE</v>
          </cell>
          <cell r="K61" t="str">
            <v>45348</v>
          </cell>
          <cell r="L61">
            <v>96</v>
          </cell>
          <cell r="M61" t="str">
            <v>LE RUISSEAU DE MARTINVAU</v>
          </cell>
          <cell r="N61" t="str">
            <v>TP20</v>
          </cell>
          <cell r="O61" t="str">
            <v xml:space="preserve">LE RUISSEAU DE MARTINVAU A YEVRE LA VILLE 1 </v>
          </cell>
          <cell r="P61">
            <v>648928</v>
          </cell>
          <cell r="Q61">
            <v>6781424.54</v>
          </cell>
        </row>
        <row r="62">
          <cell r="A62" t="str">
            <v>03065460</v>
          </cell>
          <cell r="B62">
            <v>2017</v>
          </cell>
          <cell r="C62" t="str">
            <v>IdF</v>
          </cell>
          <cell r="D62" t="str">
            <v>CENTRE</v>
          </cell>
          <cell r="E62" t="str">
            <v xml:space="preserve"> RCB RCO </v>
          </cell>
          <cell r="F62" t="str">
            <v>RCB</v>
          </cell>
          <cell r="G62" t="str">
            <v>IDF</v>
          </cell>
          <cell r="H62" t="str">
            <v>45</v>
          </cell>
          <cell r="I62" t="str">
            <v>Loiret</v>
          </cell>
          <cell r="J62" t="str">
            <v>YEVRE-LA-VILLE</v>
          </cell>
          <cell r="K62" t="str">
            <v>45348</v>
          </cell>
          <cell r="L62">
            <v>92</v>
          </cell>
          <cell r="M62" t="str">
            <v>LA RIMARDE</v>
          </cell>
          <cell r="N62" t="str">
            <v>TP20</v>
          </cell>
          <cell r="O62" t="str">
            <v>LA RIMARDE A YEVRE-LA-VILLE 1</v>
          </cell>
          <cell r="P62">
            <v>651486.27</v>
          </cell>
          <cell r="Q62">
            <v>6785728.8899999997</v>
          </cell>
          <cell r="R62">
            <v>651340</v>
          </cell>
          <cell r="S62">
            <v>6785600</v>
          </cell>
          <cell r="T62">
            <v>651487</v>
          </cell>
          <cell r="U62">
            <v>6785729</v>
          </cell>
          <cell r="V62">
            <v>651527</v>
          </cell>
          <cell r="W62">
            <v>6785744</v>
          </cell>
        </row>
        <row r="63">
          <cell r="A63" t="str">
            <v>03065960</v>
          </cell>
          <cell r="B63">
            <v>2017</v>
          </cell>
          <cell r="C63" t="str">
            <v>IdF</v>
          </cell>
          <cell r="D63" t="str">
            <v>ILE-DE-FRANCE</v>
          </cell>
          <cell r="E63" t="str">
            <v xml:space="preserve">   Acq</v>
          </cell>
          <cell r="F63" t="str">
            <v>Acq</v>
          </cell>
          <cell r="G63" t="str">
            <v>IDF</v>
          </cell>
          <cell r="H63" t="str">
            <v>91</v>
          </cell>
          <cell r="I63" t="str">
            <v>Essonne</v>
          </cell>
          <cell r="J63" t="str">
            <v>BOIGNEVILLE</v>
          </cell>
          <cell r="K63" t="str">
            <v>91069</v>
          </cell>
          <cell r="L63">
            <v>67</v>
          </cell>
          <cell r="M63" t="str">
            <v>LA VELVETTE</v>
          </cell>
          <cell r="N63" t="str">
            <v>TP9</v>
          </cell>
          <cell r="O63" t="str">
            <v>LA VELVETTE A BOIGNEVILLE 2</v>
          </cell>
          <cell r="P63">
            <v>654310</v>
          </cell>
          <cell r="Q63">
            <v>6805283</v>
          </cell>
          <cell r="R63">
            <v>654313</v>
          </cell>
          <cell r="S63">
            <v>6805199</v>
          </cell>
          <cell r="T63">
            <v>654323</v>
          </cell>
          <cell r="U63">
            <v>6805284</v>
          </cell>
        </row>
        <row r="64">
          <cell r="A64" t="str">
            <v>03066000</v>
          </cell>
          <cell r="B64">
            <v>2017</v>
          </cell>
          <cell r="C64" t="str">
            <v>IdF</v>
          </cell>
          <cell r="D64" t="str">
            <v>ILE-DE-FRANCE</v>
          </cell>
          <cell r="E64" t="str">
            <v xml:space="preserve">RCS  RCO </v>
          </cell>
          <cell r="F64" t="str">
            <v>RCS</v>
          </cell>
          <cell r="G64" t="str">
            <v>IDF</v>
          </cell>
          <cell r="H64" t="str">
            <v>91</v>
          </cell>
          <cell r="I64" t="str">
            <v>Essonne</v>
          </cell>
          <cell r="J64" t="str">
            <v>BUNO BONNEVAUX</v>
          </cell>
          <cell r="K64" t="str">
            <v>91121</v>
          </cell>
          <cell r="L64">
            <v>68</v>
          </cell>
          <cell r="M64" t="str">
            <v>L'ESSONNE</v>
          </cell>
          <cell r="N64" t="str">
            <v>P9</v>
          </cell>
          <cell r="O64" t="str">
            <v>L'ESSONNE A BUNO-BONNEVAUX 2</v>
          </cell>
          <cell r="P64">
            <v>654302.81999999995</v>
          </cell>
          <cell r="Q64">
            <v>6806830.71</v>
          </cell>
          <cell r="R64">
            <v>654261</v>
          </cell>
          <cell r="S64">
            <v>6806305</v>
          </cell>
          <cell r="T64">
            <v>654368</v>
          </cell>
          <cell r="U64">
            <v>6806496</v>
          </cell>
          <cell r="V64">
            <v>654318</v>
          </cell>
          <cell r="W64">
            <v>6806889</v>
          </cell>
          <cell r="Y64">
            <v>1</v>
          </cell>
        </row>
        <row r="65">
          <cell r="A65" t="str">
            <v>03068100</v>
          </cell>
          <cell r="B65">
            <v>2017</v>
          </cell>
          <cell r="C65" t="str">
            <v>IdF</v>
          </cell>
          <cell r="D65" t="str">
            <v>CENTRE</v>
          </cell>
          <cell r="E65" t="str">
            <v xml:space="preserve">RCS  RCO </v>
          </cell>
          <cell r="F65" t="str">
            <v>RCS</v>
          </cell>
          <cell r="G65" t="str">
            <v>IDF</v>
          </cell>
          <cell r="H65" t="str">
            <v>45</v>
          </cell>
          <cell r="I65" t="str">
            <v>Loiret</v>
          </cell>
          <cell r="J65" t="str">
            <v>AUTRUY-SUR-JUINE</v>
          </cell>
          <cell r="K65" t="str">
            <v>45015</v>
          </cell>
          <cell r="L65">
            <v>96</v>
          </cell>
          <cell r="M65" t="str">
            <v>LA JUINE</v>
          </cell>
          <cell r="N65" t="str">
            <v>P9</v>
          </cell>
          <cell r="O65" t="str">
            <v>LA JUINE A AUTRUY-SUR-JUINE 1</v>
          </cell>
          <cell r="P65">
            <v>633046.26</v>
          </cell>
          <cell r="Q65">
            <v>6799438.7400000002</v>
          </cell>
          <cell r="R65">
            <v>632674</v>
          </cell>
          <cell r="S65">
            <v>6798766</v>
          </cell>
          <cell r="T65">
            <v>632945</v>
          </cell>
          <cell r="U65">
            <v>6798923</v>
          </cell>
          <cell r="V65">
            <v>632915</v>
          </cell>
          <cell r="W65">
            <v>6798909</v>
          </cell>
          <cell r="X65">
            <v>1</v>
          </cell>
          <cell r="Y65">
            <v>1</v>
          </cell>
        </row>
        <row r="66">
          <cell r="A66" t="str">
            <v>03068280</v>
          </cell>
          <cell r="B66">
            <v>2017</v>
          </cell>
          <cell r="C66" t="str">
            <v>IdF</v>
          </cell>
          <cell r="D66" t="str">
            <v>ILE-DE-FRANCE</v>
          </cell>
          <cell r="E66" t="str">
            <v xml:space="preserve">   Acq</v>
          </cell>
          <cell r="F66" t="str">
            <v>Acq</v>
          </cell>
          <cell r="G66" t="str">
            <v>IDF</v>
          </cell>
          <cell r="H66" t="str">
            <v>91</v>
          </cell>
          <cell r="I66" t="str">
            <v>Essonne</v>
          </cell>
          <cell r="J66" t="str">
            <v>SACLAS</v>
          </cell>
          <cell r="K66">
            <v>91533</v>
          </cell>
          <cell r="L66">
            <v>80</v>
          </cell>
          <cell r="M66" t="str">
            <v>LE RUISSEAU LA MARETTE</v>
          </cell>
          <cell r="N66" t="str">
            <v>TP9</v>
          </cell>
          <cell r="O66" t="str">
            <v>LE RUISSEAU LA MARETTE A SACLAS 1</v>
          </cell>
          <cell r="P66">
            <v>634941.72</v>
          </cell>
          <cell r="Q66">
            <v>6807217</v>
          </cell>
          <cell r="R66">
            <v>634858</v>
          </cell>
          <cell r="S66">
            <v>6807226</v>
          </cell>
          <cell r="T66">
            <v>634978</v>
          </cell>
          <cell r="U66">
            <v>6807214</v>
          </cell>
        </row>
        <row r="67">
          <cell r="A67" t="str">
            <v>03068303</v>
          </cell>
          <cell r="B67">
            <v>2017</v>
          </cell>
          <cell r="C67" t="str">
            <v>IdF</v>
          </cell>
          <cell r="D67" t="str">
            <v>ILE-DE-FRANCE</v>
          </cell>
          <cell r="E67" t="str">
            <v xml:space="preserve">   Acq</v>
          </cell>
          <cell r="F67" t="str">
            <v>Acq</v>
          </cell>
          <cell r="G67" t="str">
            <v>IDF</v>
          </cell>
          <cell r="H67" t="str">
            <v>91</v>
          </cell>
          <cell r="I67" t="str">
            <v>Essonne</v>
          </cell>
          <cell r="J67" t="str">
            <v>BOISSY-LA-RIVIERE</v>
          </cell>
          <cell r="K67" t="str">
            <v>91079</v>
          </cell>
          <cell r="L67">
            <v>74</v>
          </cell>
          <cell r="M67" t="str">
            <v>L'ÉCLIMONT</v>
          </cell>
          <cell r="N67" t="str">
            <v>TP9</v>
          </cell>
          <cell r="O67" t="str">
            <v>L'ÉCLIMONT A BOISSY-LA-RIVIERE 1</v>
          </cell>
          <cell r="P67">
            <v>637050</v>
          </cell>
          <cell r="Q67">
            <v>6808912</v>
          </cell>
          <cell r="X67">
            <v>1</v>
          </cell>
          <cell r="Y67">
            <v>1</v>
          </cell>
        </row>
        <row r="68">
          <cell r="A68" t="str">
            <v>03068310</v>
          </cell>
          <cell r="B68">
            <v>2017</v>
          </cell>
          <cell r="C68" t="str">
            <v>IdF</v>
          </cell>
          <cell r="D68" t="str">
            <v>ILE-DE-FRANCE</v>
          </cell>
          <cell r="E68" t="str">
            <v xml:space="preserve">  RCO </v>
          </cell>
          <cell r="F68" t="str">
            <v>RCO</v>
          </cell>
          <cell r="G68" t="str">
            <v>IDF</v>
          </cell>
          <cell r="H68" t="str">
            <v>91</v>
          </cell>
          <cell r="I68" t="str">
            <v>Essonne</v>
          </cell>
          <cell r="J68" t="str">
            <v>ORMOY-LA-RIVIERE</v>
          </cell>
          <cell r="K68" t="str">
            <v>91469</v>
          </cell>
          <cell r="L68">
            <v>72</v>
          </cell>
          <cell r="M68" t="str">
            <v>LA JUINE</v>
          </cell>
          <cell r="N68" t="str">
            <v>P9</v>
          </cell>
          <cell r="O68" t="str">
            <v>LA JUINE A ORMOY-LA-RIVIERE 1</v>
          </cell>
          <cell r="P68">
            <v>636724.88</v>
          </cell>
          <cell r="Q68">
            <v>6811717</v>
          </cell>
          <cell r="R68">
            <v>636667.30000000005</v>
          </cell>
          <cell r="S68">
            <v>6811596.9000000004</v>
          </cell>
          <cell r="T68">
            <v>636761</v>
          </cell>
          <cell r="U68">
            <v>6811793</v>
          </cell>
          <cell r="V68">
            <v>636766</v>
          </cell>
          <cell r="W68">
            <v>6811798</v>
          </cell>
        </row>
        <row r="69">
          <cell r="A69" t="str">
            <v>03068560</v>
          </cell>
          <cell r="B69">
            <v>2017</v>
          </cell>
          <cell r="C69" t="str">
            <v>IdF</v>
          </cell>
          <cell r="D69" t="str">
            <v>ILE-DE-FRANCE</v>
          </cell>
          <cell r="E69" t="str">
            <v xml:space="preserve">   Acq</v>
          </cell>
          <cell r="F69" t="str">
            <v>Acq</v>
          </cell>
          <cell r="G69" t="str">
            <v>IDF</v>
          </cell>
          <cell r="H69" t="str">
            <v>91</v>
          </cell>
          <cell r="I69" t="str">
            <v>Essonne</v>
          </cell>
          <cell r="J69" t="str">
            <v>ETAMPES</v>
          </cell>
          <cell r="K69" t="str">
            <v>91223</v>
          </cell>
          <cell r="L69">
            <v>83</v>
          </cell>
          <cell r="M69" t="str">
            <v>LA CHALOUETTE</v>
          </cell>
          <cell r="N69" t="str">
            <v>TP9</v>
          </cell>
          <cell r="O69" t="str">
            <v>LA CHALOUETTE A ETAMPES 1</v>
          </cell>
          <cell r="P69">
            <v>634552</v>
          </cell>
          <cell r="Q69">
            <v>6814305</v>
          </cell>
          <cell r="R69">
            <v>634544</v>
          </cell>
          <cell r="S69">
            <v>6814282</v>
          </cell>
          <cell r="T69">
            <v>634658</v>
          </cell>
          <cell r="U69">
            <v>6814257</v>
          </cell>
          <cell r="V69">
            <v>0</v>
          </cell>
          <cell r="W69">
            <v>0</v>
          </cell>
        </row>
        <row r="70">
          <cell r="A70" t="str">
            <v>03068800</v>
          </cell>
          <cell r="B70">
            <v>2017</v>
          </cell>
          <cell r="C70" t="str">
            <v>IdF</v>
          </cell>
          <cell r="D70" t="str">
            <v>ILE-DE-FRANCE</v>
          </cell>
          <cell r="E70" t="str">
            <v xml:space="preserve">   Acq</v>
          </cell>
          <cell r="F70" t="str">
            <v>Acq</v>
          </cell>
          <cell r="G70" t="str">
            <v>IDF</v>
          </cell>
          <cell r="H70" t="str">
            <v>91</v>
          </cell>
          <cell r="I70" t="str">
            <v>Essonne</v>
          </cell>
          <cell r="J70" t="str">
            <v>MORIGNY CHAMPIGNY</v>
          </cell>
          <cell r="K70" t="str">
            <v>91433</v>
          </cell>
          <cell r="L70">
            <v>66</v>
          </cell>
          <cell r="M70" t="str">
            <v>LA JUINE</v>
          </cell>
          <cell r="N70" t="str">
            <v>P9</v>
          </cell>
          <cell r="O70" t="str">
            <v>LA JUINE A MORIGNY-CHAMPIGNY 1</v>
          </cell>
          <cell r="P70">
            <v>639839</v>
          </cell>
          <cell r="Q70">
            <v>6818195</v>
          </cell>
          <cell r="R70">
            <v>639853</v>
          </cell>
          <cell r="S70">
            <v>6818219</v>
          </cell>
          <cell r="T70">
            <v>639916</v>
          </cell>
          <cell r="U70">
            <v>6818346</v>
          </cell>
          <cell r="V70">
            <v>639838</v>
          </cell>
          <cell r="W70">
            <v>6818192</v>
          </cell>
        </row>
        <row r="71">
          <cell r="A71" t="str">
            <v>03068950</v>
          </cell>
          <cell r="B71">
            <v>2017</v>
          </cell>
          <cell r="C71" t="str">
            <v>IdF</v>
          </cell>
          <cell r="D71" t="str">
            <v>ILE-DE-FRANCE</v>
          </cell>
          <cell r="E71" t="str">
            <v xml:space="preserve">  RCO </v>
          </cell>
          <cell r="F71" t="str">
            <v>RCO</v>
          </cell>
          <cell r="G71" t="str">
            <v>IDF</v>
          </cell>
          <cell r="H71" t="str">
            <v>91</v>
          </cell>
          <cell r="I71" t="str">
            <v>Essonne</v>
          </cell>
          <cell r="J71" t="str">
            <v>SAINT-VRAIN</v>
          </cell>
          <cell r="K71" t="str">
            <v>91579</v>
          </cell>
          <cell r="L71">
            <v>53</v>
          </cell>
          <cell r="M71" t="str">
            <v>LA JUINE</v>
          </cell>
          <cell r="N71" t="str">
            <v>P9</v>
          </cell>
          <cell r="O71" t="str">
            <v>LA JUINE A SAINT-VRAIN 2</v>
          </cell>
          <cell r="P71">
            <v>651417.89</v>
          </cell>
          <cell r="Q71">
            <v>6826640.5899999999</v>
          </cell>
          <cell r="R71">
            <v>651267.69999999995</v>
          </cell>
          <cell r="S71">
            <v>6826680.5999999996</v>
          </cell>
          <cell r="T71">
            <v>651371</v>
          </cell>
          <cell r="U71">
            <v>6826711</v>
          </cell>
        </row>
        <row r="72">
          <cell r="A72" t="str">
            <v>03069000</v>
          </cell>
          <cell r="B72">
            <v>2017</v>
          </cell>
          <cell r="C72" t="str">
            <v>IdF</v>
          </cell>
          <cell r="D72" t="str">
            <v>ILE-DE-FRANCE</v>
          </cell>
          <cell r="E72" t="str">
            <v xml:space="preserve">RCS  RCO </v>
          </cell>
          <cell r="F72" t="str">
            <v>RCS</v>
          </cell>
          <cell r="G72" t="str">
            <v>IDF</v>
          </cell>
          <cell r="H72" t="str">
            <v>91</v>
          </cell>
          <cell r="I72" t="str">
            <v>Essonne</v>
          </cell>
          <cell r="J72" t="str">
            <v>BALLANCOURT SUR ESSONNE</v>
          </cell>
          <cell r="K72" t="str">
            <v>91045</v>
          </cell>
          <cell r="L72">
            <v>48</v>
          </cell>
          <cell r="M72" t="str">
            <v>L'ESSONNE</v>
          </cell>
          <cell r="N72" t="str">
            <v>M9</v>
          </cell>
          <cell r="O72" t="str">
            <v>L'ESSONNE A BALLANCOURT-SUR-ESSONNE 3</v>
          </cell>
          <cell r="P72">
            <v>653732.42000000004</v>
          </cell>
          <cell r="Q72">
            <v>6826536.3099999996</v>
          </cell>
          <cell r="R72">
            <v>653687</v>
          </cell>
          <cell r="S72">
            <v>6826739</v>
          </cell>
          <cell r="T72">
            <v>653712</v>
          </cell>
          <cell r="U72">
            <v>6826925</v>
          </cell>
          <cell r="V72">
            <v>653751</v>
          </cell>
          <cell r="W72">
            <v>6826601</v>
          </cell>
          <cell r="Y72">
            <v>1</v>
          </cell>
        </row>
        <row r="73">
          <cell r="A73" t="str">
            <v>03069325</v>
          </cell>
          <cell r="B73">
            <v>2017</v>
          </cell>
          <cell r="C73" t="str">
            <v>IdF</v>
          </cell>
          <cell r="D73" t="str">
            <v>ILE-DE-FRANCE</v>
          </cell>
          <cell r="E73" t="str">
            <v xml:space="preserve">  RCO </v>
          </cell>
          <cell r="F73" t="str">
            <v>RCO</v>
          </cell>
          <cell r="G73" t="str">
            <v>IDF</v>
          </cell>
          <cell r="H73" t="str">
            <v>91</v>
          </cell>
          <cell r="I73" t="str">
            <v>Essonne</v>
          </cell>
          <cell r="J73" t="str">
            <v>VERT-LE-PETIT</v>
          </cell>
          <cell r="K73" t="str">
            <v>91649</v>
          </cell>
          <cell r="L73">
            <v>55</v>
          </cell>
          <cell r="M73" t="str">
            <v>LE RU MISERY</v>
          </cell>
          <cell r="N73" t="str">
            <v>TP9</v>
          </cell>
          <cell r="O73" t="str">
            <v>LE RU MISERY A VERT-LE-PETIT 1</v>
          </cell>
          <cell r="P73">
            <v>654221.22973898903</v>
          </cell>
          <cell r="Q73">
            <v>6829428.0351047413</v>
          </cell>
          <cell r="R73">
            <v>654234</v>
          </cell>
          <cell r="S73">
            <v>6829435</v>
          </cell>
          <cell r="T73">
            <v>654303</v>
          </cell>
          <cell r="U73">
            <v>6829342</v>
          </cell>
          <cell r="V73">
            <v>654213</v>
          </cell>
          <cell r="W73">
            <v>6829428</v>
          </cell>
          <cell r="X73">
            <v>1</v>
          </cell>
          <cell r="Y73">
            <v>1</v>
          </cell>
        </row>
        <row r="74">
          <cell r="A74" t="str">
            <v>03070440</v>
          </cell>
          <cell r="B74">
            <v>2017</v>
          </cell>
          <cell r="C74" t="str">
            <v>IdF</v>
          </cell>
          <cell r="D74" t="str">
            <v>ILE-DE-FRANCE</v>
          </cell>
          <cell r="E74" t="str">
            <v xml:space="preserve"> RCB RCO </v>
          </cell>
          <cell r="F74" t="str">
            <v>RCB</v>
          </cell>
          <cell r="G74" t="str">
            <v>IDF</v>
          </cell>
          <cell r="H74" t="str">
            <v>91</v>
          </cell>
          <cell r="I74" t="str">
            <v>Essonne</v>
          </cell>
          <cell r="J74" t="str">
            <v>CORBEIL ESSONNES</v>
          </cell>
          <cell r="K74" t="str">
            <v>91174</v>
          </cell>
          <cell r="L74">
            <v>36</v>
          </cell>
          <cell r="M74" t="str">
            <v>L'ESSONNE</v>
          </cell>
          <cell r="N74" t="str">
            <v>M9</v>
          </cell>
          <cell r="O74" t="str">
            <v>L'ESSONNE A CORBEIL-ESSONNES 4</v>
          </cell>
          <cell r="P74">
            <v>661746.75</v>
          </cell>
          <cell r="Q74">
            <v>6834780.3200000003</v>
          </cell>
          <cell r="V74">
            <v>661864</v>
          </cell>
          <cell r="W74">
            <v>6834677</v>
          </cell>
        </row>
        <row r="75">
          <cell r="A75" t="str">
            <v>03071017</v>
          </cell>
          <cell r="B75">
            <v>2017</v>
          </cell>
          <cell r="C75" t="str">
            <v>IdF</v>
          </cell>
          <cell r="D75" t="str">
            <v>ILE-DE-FRANCE</v>
          </cell>
          <cell r="E75" t="str">
            <v xml:space="preserve">   Acq</v>
          </cell>
          <cell r="F75" t="str">
            <v>Acq</v>
          </cell>
          <cell r="G75" t="str">
            <v>IDF</v>
          </cell>
          <cell r="H75">
            <v>78</v>
          </cell>
          <cell r="I75" t="str">
            <v>Yvelines</v>
          </cell>
          <cell r="J75" t="str">
            <v>STE MESME</v>
          </cell>
          <cell r="K75">
            <v>78569</v>
          </cell>
          <cell r="L75">
            <v>106</v>
          </cell>
          <cell r="M75" t="str">
            <v>LA GIRONDE</v>
          </cell>
          <cell r="N75" t="str">
            <v>TP9</v>
          </cell>
          <cell r="O75" t="str">
            <v>LA GIRONDE A STE MESME 2</v>
          </cell>
          <cell r="P75">
            <v>623497</v>
          </cell>
          <cell r="Q75">
            <v>6826065</v>
          </cell>
        </row>
        <row r="76">
          <cell r="A76" t="str">
            <v>03071080</v>
          </cell>
          <cell r="B76">
            <v>2017</v>
          </cell>
          <cell r="C76" t="str">
            <v>IdF</v>
          </cell>
          <cell r="D76" t="str">
            <v>ILE-DE-FRANCE</v>
          </cell>
          <cell r="E76" t="str">
            <v xml:space="preserve">RCS  RCO </v>
          </cell>
          <cell r="F76" t="str">
            <v>RCS</v>
          </cell>
          <cell r="G76" t="str">
            <v>IDF</v>
          </cell>
          <cell r="H76" t="str">
            <v>91</v>
          </cell>
          <cell r="I76" t="str">
            <v>Essonne</v>
          </cell>
          <cell r="J76" t="str">
            <v>SERMAISE</v>
          </cell>
          <cell r="K76" t="str">
            <v>91593</v>
          </cell>
          <cell r="L76">
            <v>80</v>
          </cell>
          <cell r="M76" t="str">
            <v>L'ORGE</v>
          </cell>
          <cell r="N76" t="str">
            <v>P9</v>
          </cell>
          <cell r="O76" t="str">
            <v>L'ORGE A SERMAISE 2</v>
          </cell>
          <cell r="P76">
            <v>631348.35</v>
          </cell>
          <cell r="Q76">
            <v>6826256</v>
          </cell>
          <cell r="R76">
            <v>631998</v>
          </cell>
          <cell r="S76">
            <v>6826834</v>
          </cell>
          <cell r="T76">
            <v>632069</v>
          </cell>
          <cell r="U76">
            <v>6826902</v>
          </cell>
          <cell r="V76">
            <v>632016</v>
          </cell>
          <cell r="W76">
            <v>6826868</v>
          </cell>
          <cell r="X76">
            <v>1</v>
          </cell>
          <cell r="Y76">
            <v>1</v>
          </cell>
        </row>
        <row r="77">
          <cell r="A77" t="str">
            <v>03071394</v>
          </cell>
          <cell r="B77">
            <v>2017</v>
          </cell>
          <cell r="C77" t="str">
            <v>IdF</v>
          </cell>
          <cell r="D77" t="str">
            <v>ILE-DE-FRANCE</v>
          </cell>
          <cell r="E77" t="str">
            <v xml:space="preserve">   Acq</v>
          </cell>
          <cell r="F77" t="str">
            <v>Acq</v>
          </cell>
          <cell r="G77" t="str">
            <v>IDF</v>
          </cell>
          <cell r="H77">
            <v>91</v>
          </cell>
          <cell r="I77" t="str">
            <v>Essonne</v>
          </cell>
          <cell r="J77" t="str">
            <v>BREUILLET</v>
          </cell>
          <cell r="K77">
            <v>91105</v>
          </cell>
          <cell r="L77">
            <v>58</v>
          </cell>
          <cell r="M77" t="str">
            <v>LA RENARDE</v>
          </cell>
          <cell r="N77" t="str">
            <v>TP9</v>
          </cell>
          <cell r="O77" t="str">
            <v>LA RENARDE A BREUILLET 1</v>
          </cell>
          <cell r="P77">
            <v>639535</v>
          </cell>
          <cell r="Q77">
            <v>6829627</v>
          </cell>
        </row>
        <row r="78">
          <cell r="A78" t="str">
            <v>03071550</v>
          </cell>
          <cell r="B78">
            <v>2017</v>
          </cell>
          <cell r="C78" t="str">
            <v>IdF</v>
          </cell>
          <cell r="D78" t="str">
            <v>ILE-DE-FRANCE</v>
          </cell>
          <cell r="E78" t="str">
            <v xml:space="preserve">  RCO </v>
          </cell>
          <cell r="F78" t="str">
            <v>RCO</v>
          </cell>
          <cell r="G78" t="str">
            <v>IDF</v>
          </cell>
          <cell r="H78" t="str">
            <v>91</v>
          </cell>
          <cell r="I78" t="str">
            <v>Essonne</v>
          </cell>
          <cell r="J78" t="str">
            <v>SAINT-GERMAIN-LES-ARPAJON</v>
          </cell>
          <cell r="K78" t="str">
            <v>91552</v>
          </cell>
          <cell r="L78">
            <v>48</v>
          </cell>
          <cell r="M78" t="str">
            <v>L'ORGE</v>
          </cell>
          <cell r="N78" t="str">
            <v>M9</v>
          </cell>
          <cell r="O78" t="str">
            <v>L'ORGE A SAINT-GERMAIN-LES-ARPAJON 1</v>
          </cell>
          <cell r="P78">
            <v>645405.15</v>
          </cell>
          <cell r="Q78">
            <v>6832982.6600000001</v>
          </cell>
          <cell r="R78">
            <v>645537</v>
          </cell>
          <cell r="S78">
            <v>6833101</v>
          </cell>
          <cell r="T78">
            <v>645575</v>
          </cell>
          <cell r="U78">
            <v>6833243</v>
          </cell>
          <cell r="V78">
            <v>645444</v>
          </cell>
          <cell r="W78">
            <v>6833019</v>
          </cell>
        </row>
        <row r="79">
          <cell r="A79" t="str">
            <v>03071770</v>
          </cell>
          <cell r="B79">
            <v>2017</v>
          </cell>
          <cell r="C79" t="str">
            <v>IdF</v>
          </cell>
          <cell r="D79" t="str">
            <v>ILE-DE-FRANCE</v>
          </cell>
          <cell r="E79" t="str">
            <v xml:space="preserve">   </v>
          </cell>
          <cell r="F79" t="str">
            <v>Acq</v>
          </cell>
          <cell r="G79" t="str">
            <v>IDF</v>
          </cell>
          <cell r="H79" t="str">
            <v>91</v>
          </cell>
          <cell r="I79" t="str">
            <v>Essonne</v>
          </cell>
          <cell r="J79" t="str">
            <v>LONGPONT-SUR-ORGE</v>
          </cell>
          <cell r="K79" t="str">
            <v>91347</v>
          </cell>
          <cell r="L79">
            <v>48</v>
          </cell>
          <cell r="M79" t="str">
            <v>LA SALMOUILLE</v>
          </cell>
          <cell r="N79" t="str">
            <v>TP9</v>
          </cell>
          <cell r="O79" t="str">
            <v>LA SALMOUILLE A LONGPONT-SUR-ORGE 1</v>
          </cell>
          <cell r="P79">
            <v>647066</v>
          </cell>
          <cell r="Q79">
            <v>6836309.6299999999</v>
          </cell>
          <cell r="R79">
            <v>646987</v>
          </cell>
          <cell r="S79">
            <v>6836364</v>
          </cell>
          <cell r="T79">
            <v>647080</v>
          </cell>
          <cell r="U79">
            <v>6836317</v>
          </cell>
          <cell r="V79">
            <v>647065</v>
          </cell>
          <cell r="W79">
            <v>6836317</v>
          </cell>
        </row>
        <row r="80">
          <cell r="A80" t="str">
            <v>03072200</v>
          </cell>
          <cell r="B80">
            <v>2017</v>
          </cell>
          <cell r="C80" t="str">
            <v>IdF</v>
          </cell>
          <cell r="D80" t="str">
            <v>ILE-DE-FRANCE</v>
          </cell>
          <cell r="E80" t="str">
            <v xml:space="preserve">  RCO </v>
          </cell>
          <cell r="F80" t="str">
            <v>RCO</v>
          </cell>
          <cell r="G80" t="str">
            <v>IDF</v>
          </cell>
          <cell r="H80" t="str">
            <v>91</v>
          </cell>
          <cell r="I80" t="str">
            <v>Essonne</v>
          </cell>
          <cell r="J80" t="str">
            <v>VILLEMOISSON-SUR-ORGE</v>
          </cell>
          <cell r="K80" t="str">
            <v>91667</v>
          </cell>
          <cell r="L80">
            <v>38</v>
          </cell>
          <cell r="M80" t="str">
            <v>L'ORGE</v>
          </cell>
          <cell r="N80" t="str">
            <v>M9</v>
          </cell>
          <cell r="O80" t="str">
            <v>L'ORGE A VILLEMOISSON-SUR-ORGE 1</v>
          </cell>
          <cell r="P80">
            <v>650881</v>
          </cell>
          <cell r="Q80">
            <v>6840925.7000000002</v>
          </cell>
          <cell r="R80">
            <v>651216</v>
          </cell>
          <cell r="S80">
            <v>6841002</v>
          </cell>
          <cell r="T80">
            <v>651279</v>
          </cell>
          <cell r="U80">
            <v>6841020</v>
          </cell>
          <cell r="V80">
            <v>651202</v>
          </cell>
          <cell r="W80">
            <v>6841003</v>
          </cell>
          <cell r="X80">
            <v>1</v>
          </cell>
          <cell r="Y80">
            <v>1</v>
          </cell>
        </row>
        <row r="81">
          <cell r="A81" t="str">
            <v>03073000</v>
          </cell>
          <cell r="B81">
            <v>2017</v>
          </cell>
          <cell r="C81" t="str">
            <v>IdF</v>
          </cell>
          <cell r="D81" t="str">
            <v>ILE-DE-FRANCE</v>
          </cell>
          <cell r="E81" t="str">
            <v xml:space="preserve">RCS   </v>
          </cell>
          <cell r="F81" t="str">
            <v>RCS</v>
          </cell>
          <cell r="G81" t="str">
            <v>IDF</v>
          </cell>
          <cell r="H81" t="str">
            <v>91</v>
          </cell>
          <cell r="I81" t="str">
            <v>Essonne</v>
          </cell>
          <cell r="J81" t="str">
            <v>SAVIGNY SUR ORGE</v>
          </cell>
          <cell r="K81" t="str">
            <v>91589</v>
          </cell>
          <cell r="L81">
            <v>37</v>
          </cell>
          <cell r="M81" t="str">
            <v>L'ORGE</v>
          </cell>
          <cell r="N81" t="str">
            <v>M9</v>
          </cell>
          <cell r="O81" t="str">
            <v>L'ORGE A SAVIGNY-SUR-ORGE 1</v>
          </cell>
          <cell r="P81">
            <v>651705.27</v>
          </cell>
          <cell r="Q81">
            <v>6841089.6799999997</v>
          </cell>
          <cell r="R81">
            <v>651341</v>
          </cell>
          <cell r="S81">
            <v>6841022</v>
          </cell>
          <cell r="T81">
            <v>651520</v>
          </cell>
          <cell r="U81">
            <v>6841028</v>
          </cell>
          <cell r="V81">
            <v>651412</v>
          </cell>
          <cell r="W81">
            <v>6841021</v>
          </cell>
          <cell r="X81">
            <v>1</v>
          </cell>
          <cell r="Y81">
            <v>1</v>
          </cell>
        </row>
        <row r="82">
          <cell r="A82" t="str">
            <v>03073350</v>
          </cell>
          <cell r="B82">
            <v>2017</v>
          </cell>
          <cell r="C82" t="str">
            <v>IdF</v>
          </cell>
          <cell r="D82" t="str">
            <v>ILE-DE-FRANCE</v>
          </cell>
          <cell r="E82" t="str">
            <v xml:space="preserve">  RCO </v>
          </cell>
          <cell r="F82" t="str">
            <v>RCO</v>
          </cell>
          <cell r="G82" t="str">
            <v>IDF</v>
          </cell>
          <cell r="H82" t="str">
            <v>91</v>
          </cell>
          <cell r="I82" t="str">
            <v>Essonne</v>
          </cell>
          <cell r="J82" t="str">
            <v>ATHIS-MONS</v>
          </cell>
          <cell r="K82" t="str">
            <v>91027</v>
          </cell>
          <cell r="L82">
            <v>35</v>
          </cell>
          <cell r="M82" t="str">
            <v>L'ORGE</v>
          </cell>
          <cell r="N82" t="str">
            <v>M9</v>
          </cell>
          <cell r="O82" t="str">
            <v>L'ORGE A ATHIS-MONS 2</v>
          </cell>
          <cell r="P82">
            <v>655907</v>
          </cell>
          <cell r="Q82">
            <v>6845893.3899999997</v>
          </cell>
        </row>
        <row r="83">
          <cell r="A83" t="str">
            <v>03074214</v>
          </cell>
          <cell r="B83">
            <v>2017</v>
          </cell>
          <cell r="C83" t="str">
            <v>IdF</v>
          </cell>
          <cell r="D83" t="str">
            <v>ILE-DE-FRANCE</v>
          </cell>
          <cell r="E83" t="str">
            <v xml:space="preserve">  C2 Acq</v>
          </cell>
          <cell r="F83" t="str">
            <v>RCO</v>
          </cell>
          <cell r="G83" t="str">
            <v>IDF</v>
          </cell>
          <cell r="H83">
            <v>91</v>
          </cell>
          <cell r="I83" t="str">
            <v>Essonne</v>
          </cell>
          <cell r="J83" t="str">
            <v>ROCHEFORT-EN-YVELINES</v>
          </cell>
          <cell r="K83" t="str">
            <v>78522</v>
          </cell>
          <cell r="L83">
            <v>107</v>
          </cell>
          <cell r="M83" t="str">
            <v>LA RABETTE</v>
          </cell>
          <cell r="N83" t="str">
            <v>TP9</v>
          </cell>
          <cell r="O83" t="str">
            <v>LA RABETTE A ROCHEFORT-EN-YVELINES 1</v>
          </cell>
          <cell r="P83">
            <v>625293</v>
          </cell>
          <cell r="Q83">
            <v>6832474</v>
          </cell>
          <cell r="R83">
            <v>623856</v>
          </cell>
          <cell r="S83">
            <v>6832828</v>
          </cell>
          <cell r="T83">
            <v>623906</v>
          </cell>
          <cell r="U83">
            <v>6832805</v>
          </cell>
          <cell r="V83">
            <v>623856</v>
          </cell>
          <cell r="W83">
            <v>6832828</v>
          </cell>
          <cell r="X83">
            <v>1</v>
          </cell>
          <cell r="Y83">
            <v>1</v>
          </cell>
        </row>
        <row r="84">
          <cell r="A84" t="str">
            <v>03074800</v>
          </cell>
          <cell r="B84">
            <v>2017</v>
          </cell>
          <cell r="C84" t="str">
            <v>IdF</v>
          </cell>
          <cell r="D84" t="str">
            <v>ILE-DE-FRANCE</v>
          </cell>
          <cell r="E84" t="str">
            <v xml:space="preserve">  C2 Acq</v>
          </cell>
          <cell r="F84" t="str">
            <v>RCO</v>
          </cell>
          <cell r="G84" t="str">
            <v>IDF</v>
          </cell>
          <cell r="H84">
            <v>91</v>
          </cell>
          <cell r="I84" t="str">
            <v>Essonne</v>
          </cell>
          <cell r="J84" t="str">
            <v>LONGVILLIERS</v>
          </cell>
          <cell r="K84" t="str">
            <v>78349</v>
          </cell>
          <cell r="L84">
            <v>86</v>
          </cell>
          <cell r="M84" t="str">
            <v>LA GLORIETTE</v>
          </cell>
          <cell r="N84" t="str">
            <v>TP9</v>
          </cell>
          <cell r="O84" t="str">
            <v>LA GLORIETTE A LONGVILLIERS 2</v>
          </cell>
          <cell r="P84">
            <v>627338.62699999998</v>
          </cell>
          <cell r="Q84">
            <v>6832605.6869999999</v>
          </cell>
          <cell r="R84">
            <v>627559</v>
          </cell>
          <cell r="S84">
            <v>6832084</v>
          </cell>
          <cell r="T84">
            <v>627614</v>
          </cell>
          <cell r="U84">
            <v>6832022</v>
          </cell>
          <cell r="V84">
            <v>627559</v>
          </cell>
          <cell r="W84">
            <v>6832084</v>
          </cell>
          <cell r="X84">
            <v>1</v>
          </cell>
          <cell r="Y84">
            <v>1</v>
          </cell>
        </row>
        <row r="85">
          <cell r="A85" t="str">
            <v>03075000</v>
          </cell>
          <cell r="B85">
            <v>2017</v>
          </cell>
          <cell r="C85" t="str">
            <v>IdF</v>
          </cell>
          <cell r="D85" t="str">
            <v>ILE-DE-FRANCE</v>
          </cell>
          <cell r="E85" t="str">
            <v xml:space="preserve">  RCO </v>
          </cell>
          <cell r="F85" t="str">
            <v>RCO</v>
          </cell>
          <cell r="G85" t="str">
            <v>IDF</v>
          </cell>
          <cell r="H85" t="str">
            <v>91</v>
          </cell>
          <cell r="I85" t="str">
            <v>Essonne</v>
          </cell>
          <cell r="J85" t="str">
            <v>SAINT CYR SOUS DOURDAN</v>
          </cell>
          <cell r="K85" t="str">
            <v>91546</v>
          </cell>
          <cell r="L85">
            <v>80</v>
          </cell>
          <cell r="M85" t="str">
            <v>LA RÉMARDE</v>
          </cell>
          <cell r="N85" t="str">
            <v>TP9</v>
          </cell>
          <cell r="O85" t="str">
            <v>LA RÉMARDE A SAINT-CYR-SOUS-DOURDAN 1</v>
          </cell>
          <cell r="P85">
            <v>628677.94999999995</v>
          </cell>
          <cell r="Q85">
            <v>6830307.1799999997</v>
          </cell>
          <cell r="R85">
            <v>629165</v>
          </cell>
          <cell r="S85">
            <v>6830133</v>
          </cell>
          <cell r="T85">
            <v>629258</v>
          </cell>
          <cell r="U85">
            <v>6830142</v>
          </cell>
          <cell r="V85">
            <v>629155</v>
          </cell>
          <cell r="W85">
            <v>6830150</v>
          </cell>
        </row>
        <row r="86">
          <cell r="A86" t="str">
            <v>03075379</v>
          </cell>
          <cell r="B86">
            <v>2017</v>
          </cell>
          <cell r="C86" t="str">
            <v>IdF</v>
          </cell>
          <cell r="D86" t="str">
            <v>ILE-DE-FRANCE</v>
          </cell>
          <cell r="E86" t="str">
            <v xml:space="preserve">   Acq</v>
          </cell>
          <cell r="F86" t="str">
            <v>Acq</v>
          </cell>
          <cell r="G86" t="str">
            <v>IDF</v>
          </cell>
          <cell r="H86">
            <v>91</v>
          </cell>
          <cell r="I86" t="str">
            <v>Essonne</v>
          </cell>
          <cell r="J86" t="str">
            <v>BRUYERES-LE-CHATEL</v>
          </cell>
          <cell r="K86" t="str">
            <v>91115</v>
          </cell>
          <cell r="L86">
            <v>56</v>
          </cell>
          <cell r="M86" t="str">
            <v>LA CHARMOISE</v>
          </cell>
          <cell r="N86" t="str">
            <v>TP9</v>
          </cell>
          <cell r="O86" t="str">
            <v>LA CHARMOISE A BRUYERES-LE-CHATEL 1</v>
          </cell>
          <cell r="P86">
            <v>638508</v>
          </cell>
          <cell r="Q86">
            <v>6831635</v>
          </cell>
          <cell r="R86">
            <v>638462</v>
          </cell>
          <cell r="S86">
            <v>6831909</v>
          </cell>
          <cell r="T86">
            <v>638479</v>
          </cell>
          <cell r="U86">
            <v>6831854</v>
          </cell>
          <cell r="V86">
            <v>638462</v>
          </cell>
          <cell r="W86">
            <v>6831909</v>
          </cell>
          <cell r="X86">
            <v>1</v>
          </cell>
          <cell r="Y86">
            <v>1</v>
          </cell>
        </row>
        <row r="87">
          <cell r="A87" t="str">
            <v>03075400</v>
          </cell>
          <cell r="B87">
            <v>2017</v>
          </cell>
          <cell r="C87" t="str">
            <v>IdF</v>
          </cell>
          <cell r="D87" t="str">
            <v>ILE-DE-FRANCE</v>
          </cell>
          <cell r="E87" t="str">
            <v xml:space="preserve">  RCO </v>
          </cell>
          <cell r="F87" t="str">
            <v>RCO</v>
          </cell>
          <cell r="G87" t="str">
            <v>IDF</v>
          </cell>
          <cell r="H87" t="str">
            <v>91</v>
          </cell>
          <cell r="I87" t="str">
            <v>Essonne</v>
          </cell>
          <cell r="J87" t="str">
            <v>BRUYERES-LE-CHATEL</v>
          </cell>
          <cell r="K87" t="str">
            <v>91115</v>
          </cell>
          <cell r="L87">
            <v>52</v>
          </cell>
          <cell r="M87" t="str">
            <v>BOËLLE DES CHEVALIERS</v>
          </cell>
          <cell r="N87" t="str">
            <v>TP9</v>
          </cell>
          <cell r="O87" t="str">
            <v>BOËLLE DES CHEVALIERS A BRUYERES-LE-CHATEL 1</v>
          </cell>
          <cell r="P87">
            <v>641452</v>
          </cell>
          <cell r="Q87">
            <v>6831820</v>
          </cell>
          <cell r="R87">
            <v>641497</v>
          </cell>
          <cell r="S87">
            <v>6831846</v>
          </cell>
          <cell r="T87">
            <v>641602</v>
          </cell>
          <cell r="U87">
            <v>6831855</v>
          </cell>
          <cell r="V87">
            <v>641488</v>
          </cell>
          <cell r="W87">
            <v>6831841</v>
          </cell>
        </row>
        <row r="88">
          <cell r="A88" t="str">
            <v>03075860</v>
          </cell>
          <cell r="B88">
            <v>2017</v>
          </cell>
          <cell r="C88" t="str">
            <v>IdF</v>
          </cell>
          <cell r="D88" t="str">
            <v>ILE-DE-FRANCE</v>
          </cell>
          <cell r="E88" t="str">
            <v xml:space="preserve">  C2 Acq</v>
          </cell>
          <cell r="F88" t="str">
            <v>RCO</v>
          </cell>
          <cell r="G88" t="str">
            <v>IDF</v>
          </cell>
          <cell r="H88">
            <v>91</v>
          </cell>
          <cell r="I88" t="str">
            <v>Essonne</v>
          </cell>
          <cell r="J88" t="str">
            <v>SENLISSE</v>
          </cell>
          <cell r="K88" t="str">
            <v>78590</v>
          </cell>
          <cell r="L88">
            <v>94</v>
          </cell>
          <cell r="M88" t="str">
            <v>LE RU DES VAUX</v>
          </cell>
          <cell r="N88" t="str">
            <v>TP9</v>
          </cell>
          <cell r="O88" t="str">
            <v>LE RU DES VAUX A SENLISSE 1</v>
          </cell>
          <cell r="P88">
            <v>624929</v>
          </cell>
          <cell r="Q88">
            <v>6843603</v>
          </cell>
          <cell r="R88">
            <v>624929</v>
          </cell>
          <cell r="S88">
            <v>6843625</v>
          </cell>
          <cell r="T88">
            <v>624948</v>
          </cell>
          <cell r="U88">
            <v>6843690</v>
          </cell>
          <cell r="V88">
            <v>624929</v>
          </cell>
          <cell r="W88">
            <v>6843625</v>
          </cell>
          <cell r="X88">
            <v>1</v>
          </cell>
          <cell r="Y88">
            <v>1</v>
          </cell>
        </row>
        <row r="89">
          <cell r="A89" t="str">
            <v>03075890</v>
          </cell>
          <cell r="B89">
            <v>2017</v>
          </cell>
          <cell r="C89" t="str">
            <v>IdF</v>
          </cell>
          <cell r="D89" t="str">
            <v>ILE-DE-FRANCE</v>
          </cell>
          <cell r="E89" t="str">
            <v xml:space="preserve">  C2 Acq</v>
          </cell>
          <cell r="F89" t="str">
            <v>RCO</v>
          </cell>
          <cell r="G89" t="str">
            <v>IDF</v>
          </cell>
          <cell r="H89">
            <v>91</v>
          </cell>
          <cell r="I89" t="str">
            <v>Essonne</v>
          </cell>
          <cell r="J89" t="str">
            <v>LEVIS ST NOM</v>
          </cell>
          <cell r="K89" t="str">
            <v>78334</v>
          </cell>
          <cell r="L89">
            <v>110</v>
          </cell>
          <cell r="M89" t="str">
            <v>LE POMMERET</v>
          </cell>
          <cell r="N89" t="str">
            <v>TP9</v>
          </cell>
          <cell r="O89" t="str">
            <v>LE POMMERET A LEVIS ST NOM 1</v>
          </cell>
          <cell r="P89">
            <v>623208</v>
          </cell>
          <cell r="Q89">
            <v>6847560</v>
          </cell>
          <cell r="R89">
            <v>623143</v>
          </cell>
          <cell r="S89">
            <v>6847644</v>
          </cell>
          <cell r="T89">
            <v>623170</v>
          </cell>
          <cell r="U89">
            <v>6847611</v>
          </cell>
          <cell r="V89">
            <v>623170</v>
          </cell>
          <cell r="W89">
            <v>6847611</v>
          </cell>
          <cell r="X89">
            <v>1</v>
          </cell>
          <cell r="Y89">
            <v>1</v>
          </cell>
        </row>
        <row r="90">
          <cell r="A90" t="str">
            <v>03076000</v>
          </cell>
          <cell r="B90">
            <v>2017</v>
          </cell>
          <cell r="C90" t="str">
            <v>IdF</v>
          </cell>
          <cell r="D90" t="str">
            <v>ILE-DE-FRANCE</v>
          </cell>
          <cell r="E90" t="str">
            <v xml:space="preserve">RCS  RCO </v>
          </cell>
          <cell r="F90" t="str">
            <v>RCS</v>
          </cell>
          <cell r="G90" t="str">
            <v>IDF</v>
          </cell>
          <cell r="H90" t="str">
            <v>78</v>
          </cell>
          <cell r="I90" t="str">
            <v>Yvelines</v>
          </cell>
          <cell r="J90" t="str">
            <v>CHEVREUSE</v>
          </cell>
          <cell r="K90" t="str">
            <v>78160</v>
          </cell>
          <cell r="L90">
            <v>80</v>
          </cell>
          <cell r="M90" t="str">
            <v>L'YVETTE</v>
          </cell>
          <cell r="N90" t="str">
            <v>P9</v>
          </cell>
          <cell r="O90" t="str">
            <v>L'YVETTE A CHEVREUSE 2</v>
          </cell>
          <cell r="P90">
            <v>629181</v>
          </cell>
          <cell r="Q90">
            <v>6845415</v>
          </cell>
          <cell r="R90">
            <v>628958</v>
          </cell>
          <cell r="S90">
            <v>6845371</v>
          </cell>
          <cell r="T90">
            <v>629160</v>
          </cell>
          <cell r="U90">
            <v>6845423</v>
          </cell>
          <cell r="V90">
            <v>629158</v>
          </cell>
          <cell r="W90">
            <v>6845411</v>
          </cell>
          <cell r="X90">
            <v>1</v>
          </cell>
          <cell r="Y90">
            <v>1</v>
          </cell>
        </row>
        <row r="91">
          <cell r="A91" t="str">
            <v>03076002</v>
          </cell>
          <cell r="B91">
            <v>2017</v>
          </cell>
          <cell r="C91" t="str">
            <v>IdF</v>
          </cell>
          <cell r="D91" t="str">
            <v>ILE-DE-FRANCE</v>
          </cell>
          <cell r="E91" t="str">
            <v xml:space="preserve">   Acq</v>
          </cell>
          <cell r="F91" t="str">
            <v>Acq</v>
          </cell>
          <cell r="G91" t="str">
            <v>IDF</v>
          </cell>
          <cell r="H91">
            <v>91</v>
          </cell>
          <cell r="I91" t="str">
            <v>Essonne</v>
          </cell>
          <cell r="J91" t="str">
            <v>CHEVREUSE</v>
          </cell>
          <cell r="K91" t="str">
            <v>78160</v>
          </cell>
          <cell r="L91">
            <v>85</v>
          </cell>
          <cell r="M91" t="str">
            <v>LE RU D'ÉCOSSE BOUTON</v>
          </cell>
          <cell r="N91" t="str">
            <v>TP9</v>
          </cell>
          <cell r="O91" t="str">
            <v>LE RU D'ÉCOSSE BOUTON A CHEVREUSE 1</v>
          </cell>
          <cell r="P91">
            <v>628555</v>
          </cell>
          <cell r="Q91">
            <v>6844780</v>
          </cell>
          <cell r="R91">
            <v>628570</v>
          </cell>
          <cell r="S91">
            <v>6844787</v>
          </cell>
          <cell r="T91">
            <v>628586</v>
          </cell>
          <cell r="U91">
            <v>6844828</v>
          </cell>
          <cell r="V91">
            <v>628570</v>
          </cell>
          <cell r="W91">
            <v>6844787</v>
          </cell>
          <cell r="X91">
            <v>1</v>
          </cell>
          <cell r="Y91">
            <v>1</v>
          </cell>
        </row>
        <row r="92">
          <cell r="A92" t="str">
            <v>03076047</v>
          </cell>
          <cell r="B92">
            <v>2017</v>
          </cell>
          <cell r="C92" t="str">
            <v>IdF</v>
          </cell>
          <cell r="D92" t="str">
            <v>ILE-DE-FRANCE</v>
          </cell>
          <cell r="E92" t="str">
            <v xml:space="preserve">   Acq</v>
          </cell>
          <cell r="F92" t="str">
            <v>Acq</v>
          </cell>
          <cell r="G92" t="str">
            <v>IDF</v>
          </cell>
          <cell r="H92">
            <v>91</v>
          </cell>
          <cell r="I92" t="str">
            <v>Essonne</v>
          </cell>
          <cell r="J92" t="str">
            <v>SAINT-REMY-LES-CHEVREUSE</v>
          </cell>
          <cell r="K92" t="str">
            <v>78575</v>
          </cell>
          <cell r="L92">
            <v>74</v>
          </cell>
          <cell r="M92" t="str">
            <v>LE RUISSEAU DE MONTABÉ</v>
          </cell>
          <cell r="N92" t="str">
            <v>TP9</v>
          </cell>
          <cell r="O92" t="str">
            <v>LE RUISSEAU DE MONTABÉ A SAINT-REMY-LES-CHEVREUSE 1</v>
          </cell>
          <cell r="P92">
            <v>631306</v>
          </cell>
          <cell r="Q92">
            <v>6845138</v>
          </cell>
          <cell r="X92">
            <v>1</v>
          </cell>
          <cell r="Y92">
            <v>1</v>
          </cell>
        </row>
        <row r="93">
          <cell r="A93" t="str">
            <v>03076148</v>
          </cell>
          <cell r="B93">
            <v>2017</v>
          </cell>
          <cell r="C93" t="str">
            <v>IdF</v>
          </cell>
          <cell r="D93" t="str">
            <v>ILE-DE-FRANCE</v>
          </cell>
          <cell r="E93" t="str">
            <v xml:space="preserve">  RCO </v>
          </cell>
          <cell r="F93" t="str">
            <v>RCO</v>
          </cell>
          <cell r="G93" t="str">
            <v>IDF</v>
          </cell>
          <cell r="H93" t="str">
            <v>78</v>
          </cell>
          <cell r="I93" t="str">
            <v>Yvelines</v>
          </cell>
          <cell r="J93" t="str">
            <v>MILON-LA-CHAPELLE</v>
          </cell>
          <cell r="K93" t="str">
            <v>78406</v>
          </cell>
          <cell r="L93">
            <v>93</v>
          </cell>
          <cell r="M93" t="str">
            <v>LE RHODON</v>
          </cell>
          <cell r="N93" t="str">
            <v>TP9</v>
          </cell>
          <cell r="O93" t="str">
            <v>LE RHODON A MILON-LA-CHAPELLE 2</v>
          </cell>
          <cell r="P93">
            <v>630040</v>
          </cell>
          <cell r="Q93">
            <v>6847676.3600000003</v>
          </cell>
          <cell r="R93">
            <v>630794</v>
          </cell>
          <cell r="S93">
            <v>6847595</v>
          </cell>
          <cell r="T93">
            <v>630809</v>
          </cell>
          <cell r="U93">
            <v>6847575</v>
          </cell>
          <cell r="V93">
            <v>630790</v>
          </cell>
          <cell r="W93">
            <v>6847595</v>
          </cell>
        </row>
        <row r="94">
          <cell r="A94" t="str">
            <v>03076220</v>
          </cell>
          <cell r="B94">
            <v>2017</v>
          </cell>
          <cell r="C94" t="str">
            <v>IdF</v>
          </cell>
          <cell r="D94" t="str">
            <v>ILE-DE-FRANCE</v>
          </cell>
          <cell r="E94" t="str">
            <v xml:space="preserve">   </v>
          </cell>
          <cell r="F94" t="str">
            <v>Acq</v>
          </cell>
          <cell r="G94" t="str">
            <v>IDF</v>
          </cell>
          <cell r="H94" t="str">
            <v>78</v>
          </cell>
          <cell r="I94" t="str">
            <v>Yvelines</v>
          </cell>
          <cell r="J94" t="str">
            <v>SAINT-REMY-LES-CHEVREUSE</v>
          </cell>
          <cell r="K94" t="str">
            <v>78575</v>
          </cell>
          <cell r="L94">
            <v>70</v>
          </cell>
          <cell r="M94" t="str">
            <v>L'YVETTE</v>
          </cell>
          <cell r="N94" t="str">
            <v>P9</v>
          </cell>
          <cell r="O94" t="str">
            <v>L'YVETTE A SAINT-REMY-LES-CHEVREUSE 1</v>
          </cell>
          <cell r="P94">
            <v>632962.48</v>
          </cell>
          <cell r="Q94">
            <v>6845325.3200000003</v>
          </cell>
          <cell r="R94">
            <v>632864</v>
          </cell>
          <cell r="S94">
            <v>6845366</v>
          </cell>
          <cell r="T94">
            <v>632944</v>
          </cell>
          <cell r="U94">
            <v>6845336</v>
          </cell>
          <cell r="V94">
            <v>632920</v>
          </cell>
          <cell r="W94">
            <v>6845334</v>
          </cell>
        </row>
        <row r="95">
          <cell r="A95" t="str">
            <v>03076410</v>
          </cell>
          <cell r="B95">
            <v>2017</v>
          </cell>
          <cell r="C95" t="str">
            <v>IdF</v>
          </cell>
          <cell r="D95" t="str">
            <v>ILE-DE-FRANCE</v>
          </cell>
          <cell r="E95" t="str">
            <v xml:space="preserve">   Op</v>
          </cell>
          <cell r="F95" t="str">
            <v xml:space="preserve">   Op</v>
          </cell>
          <cell r="G95" t="str">
            <v>IDF</v>
          </cell>
          <cell r="H95" t="str">
            <v>91</v>
          </cell>
          <cell r="I95" t="str">
            <v>Essonne</v>
          </cell>
          <cell r="J95" t="str">
            <v>VILLIERS LE BACLE</v>
          </cell>
          <cell r="K95" t="str">
            <v>91679</v>
          </cell>
          <cell r="L95">
            <v>83</v>
          </cell>
          <cell r="M95" t="str">
            <v>LA MÉRANTAISE</v>
          </cell>
          <cell r="N95" t="str">
            <v>TP9</v>
          </cell>
          <cell r="O95" t="str">
            <v>LA MÉRANTAISE À VILLIERS-LE-BACLE 1</v>
          </cell>
          <cell r="P95">
            <v>635340</v>
          </cell>
          <cell r="Q95">
            <v>6846692</v>
          </cell>
        </row>
        <row r="96">
          <cell r="A96" t="str">
            <v>03076435</v>
          </cell>
          <cell r="B96">
            <v>2017</v>
          </cell>
          <cell r="C96" t="str">
            <v>IdF</v>
          </cell>
          <cell r="D96" t="str">
            <v>ILE-DE-FRANCE</v>
          </cell>
          <cell r="E96" t="str">
            <v xml:space="preserve">   Op</v>
          </cell>
          <cell r="F96" t="str">
            <v xml:space="preserve">   Op</v>
          </cell>
          <cell r="G96" t="str">
            <v>IDF</v>
          </cell>
          <cell r="H96" t="str">
            <v>91</v>
          </cell>
          <cell r="I96" t="str">
            <v>Essonne</v>
          </cell>
          <cell r="J96" t="str">
            <v>GIF SUR YVETTE</v>
          </cell>
          <cell r="K96">
            <v>91272</v>
          </cell>
          <cell r="L96">
            <v>74</v>
          </cell>
          <cell r="M96" t="str">
            <v>LA MERANTAISE</v>
          </cell>
          <cell r="N96" t="str">
            <v>TP9</v>
          </cell>
          <cell r="O96" t="str">
            <v>LA MERANTAISE A GIF SUR YVETTE 4</v>
          </cell>
          <cell r="P96">
            <v>635520</v>
          </cell>
          <cell r="Q96">
            <v>6845761</v>
          </cell>
        </row>
        <row r="97">
          <cell r="A97" t="str">
            <v>03076440</v>
          </cell>
          <cell r="B97">
            <v>2017</v>
          </cell>
          <cell r="C97" t="str">
            <v>IdF</v>
          </cell>
          <cell r="D97" t="str">
            <v>ILE-DE-FRANCE</v>
          </cell>
          <cell r="E97" t="str">
            <v xml:space="preserve">   Op</v>
          </cell>
          <cell r="F97" t="str">
            <v xml:space="preserve">   Op</v>
          </cell>
          <cell r="G97" t="str">
            <v>IDF</v>
          </cell>
          <cell r="H97" t="str">
            <v>91</v>
          </cell>
          <cell r="I97" t="str">
            <v>Essonne</v>
          </cell>
          <cell r="J97" t="str">
            <v>GIF SUR YVETTE</v>
          </cell>
          <cell r="K97">
            <v>91272</v>
          </cell>
          <cell r="L97">
            <v>70</v>
          </cell>
          <cell r="M97" t="str">
            <v>LA MÉRANTAISE</v>
          </cell>
          <cell r="N97" t="str">
            <v>TP9</v>
          </cell>
          <cell r="O97" t="str">
            <v>LA MÉRANTAISE À GIF SUR YVETTE 2</v>
          </cell>
          <cell r="P97">
            <v>635913</v>
          </cell>
          <cell r="Q97">
            <v>6845406</v>
          </cell>
        </row>
        <row r="98">
          <cell r="A98" t="str">
            <v>03076443</v>
          </cell>
          <cell r="B98">
            <v>2017</v>
          </cell>
          <cell r="C98" t="str">
            <v>IdF</v>
          </cell>
          <cell r="D98" t="str">
            <v>ILE-DE-FRANCE</v>
          </cell>
          <cell r="E98" t="str">
            <v xml:space="preserve">   Acq</v>
          </cell>
          <cell r="F98" t="str">
            <v>Acq</v>
          </cell>
          <cell r="G98" t="str">
            <v>IDF</v>
          </cell>
          <cell r="H98" t="str">
            <v>91</v>
          </cell>
          <cell r="I98" t="str">
            <v>Essonne</v>
          </cell>
          <cell r="J98" t="str">
            <v>GIF-SUR-YVETTE</v>
          </cell>
          <cell r="K98" t="str">
            <v>91272</v>
          </cell>
          <cell r="L98">
            <v>69</v>
          </cell>
          <cell r="M98" t="str">
            <v>LA MÉRANTAISE</v>
          </cell>
          <cell r="N98" t="str">
            <v>TP9</v>
          </cell>
          <cell r="O98" t="str">
            <v>LA MÉRANTAISE A GIF-SUR-YVETTE 1</v>
          </cell>
          <cell r="P98">
            <v>636078</v>
          </cell>
          <cell r="Q98">
            <v>6845055</v>
          </cell>
          <cell r="X98">
            <v>1</v>
          </cell>
          <cell r="Y98">
            <v>1</v>
          </cell>
        </row>
        <row r="99">
          <cell r="A99" t="str">
            <v>03076493</v>
          </cell>
          <cell r="B99">
            <v>2017</v>
          </cell>
          <cell r="C99" t="str">
            <v>IdF</v>
          </cell>
          <cell r="D99" t="str">
            <v>ILE-DE-FRANCE</v>
          </cell>
          <cell r="E99" t="str">
            <v xml:space="preserve">   Acq</v>
          </cell>
          <cell r="F99" t="str">
            <v>Acq</v>
          </cell>
          <cell r="G99" t="str">
            <v>IDF</v>
          </cell>
          <cell r="H99">
            <v>91</v>
          </cell>
          <cell r="I99" t="str">
            <v>Essonne</v>
          </cell>
          <cell r="J99" t="str">
            <v>BURES-SUR-YVETTE</v>
          </cell>
          <cell r="K99" t="str">
            <v>91122</v>
          </cell>
          <cell r="L99">
            <v>64</v>
          </cell>
          <cell r="M99" t="str">
            <v>LE VAULARON</v>
          </cell>
          <cell r="N99" t="str">
            <v>TP9</v>
          </cell>
          <cell r="O99" t="str">
            <v>LE VAULARON A BURES-SUR-YVETTE 1</v>
          </cell>
          <cell r="P99">
            <v>638103</v>
          </cell>
          <cell r="Q99">
            <v>6844351</v>
          </cell>
          <cell r="X99">
            <v>1</v>
          </cell>
          <cell r="Y99">
            <v>1</v>
          </cell>
        </row>
        <row r="100">
          <cell r="A100" t="str">
            <v>03076899</v>
          </cell>
          <cell r="B100">
            <v>2017</v>
          </cell>
          <cell r="C100" t="str">
            <v>IdF</v>
          </cell>
          <cell r="D100" t="str">
            <v>ILE-DE-FRANCE</v>
          </cell>
          <cell r="E100" t="str">
            <v xml:space="preserve">   Acq</v>
          </cell>
          <cell r="F100" t="str">
            <v>Acq</v>
          </cell>
          <cell r="G100" t="str">
            <v>IDF</v>
          </cell>
          <cell r="H100">
            <v>91</v>
          </cell>
          <cell r="I100" t="str">
            <v>Essonne</v>
          </cell>
          <cell r="J100" t="str">
            <v>LONGJUMEAU</v>
          </cell>
          <cell r="K100">
            <v>91345</v>
          </cell>
          <cell r="L100">
            <v>42</v>
          </cell>
          <cell r="M100" t="str">
            <v>LE ROUILLON</v>
          </cell>
          <cell r="N100" t="str">
            <v>TP9</v>
          </cell>
          <cell r="O100" t="str">
            <v>LE ROUILLON A LONGJUMEAU 1</v>
          </cell>
          <cell r="P100">
            <v>649893</v>
          </cell>
          <cell r="Q100">
            <v>6842941</v>
          </cell>
        </row>
        <row r="101">
          <cell r="A101" t="str">
            <v>03077000</v>
          </cell>
          <cell r="B101">
            <v>2017</v>
          </cell>
          <cell r="C101" t="str">
            <v>IdF</v>
          </cell>
          <cell r="D101" t="str">
            <v>ILE-DE-FRANCE</v>
          </cell>
          <cell r="E101" t="str">
            <v xml:space="preserve"> RCB RCO </v>
          </cell>
          <cell r="F101" t="str">
            <v>RCB</v>
          </cell>
          <cell r="G101" t="str">
            <v>IDF</v>
          </cell>
          <cell r="H101" t="str">
            <v>91</v>
          </cell>
          <cell r="I101" t="str">
            <v>Essonne</v>
          </cell>
          <cell r="J101" t="str">
            <v>EPINAY SUR ORGE</v>
          </cell>
          <cell r="K101" t="str">
            <v>91216</v>
          </cell>
          <cell r="L101">
            <v>40</v>
          </cell>
          <cell r="M101" t="str">
            <v>L'YVETTE</v>
          </cell>
          <cell r="N101" t="str">
            <v>P9</v>
          </cell>
          <cell r="O101" t="str">
            <v>L'YVETTE A EPINAY-SUR-ORGE 2</v>
          </cell>
          <cell r="P101">
            <v>651247.81000000006</v>
          </cell>
          <cell r="Q101">
            <v>6841931.3499999996</v>
          </cell>
          <cell r="R101">
            <v>651205</v>
          </cell>
          <cell r="S101">
            <v>68420222</v>
          </cell>
          <cell r="T101">
            <v>651272</v>
          </cell>
          <cell r="U101">
            <v>6841865</v>
          </cell>
          <cell r="V101">
            <v>651211</v>
          </cell>
          <cell r="W101">
            <v>6842021</v>
          </cell>
          <cell r="X101">
            <v>1</v>
          </cell>
          <cell r="Y101">
            <v>1</v>
          </cell>
        </row>
        <row r="102">
          <cell r="A102" t="str">
            <v>03077596</v>
          </cell>
          <cell r="B102">
            <v>2017</v>
          </cell>
          <cell r="C102" t="str">
            <v>IdF</v>
          </cell>
          <cell r="D102" t="str">
            <v>ILE-DE-FRANCE</v>
          </cell>
          <cell r="E102" t="str">
            <v xml:space="preserve">   Acq</v>
          </cell>
          <cell r="F102" t="str">
            <v>Acq</v>
          </cell>
          <cell r="G102" t="str">
            <v>IDF</v>
          </cell>
          <cell r="H102" t="str">
            <v>77</v>
          </cell>
          <cell r="I102" t="str">
            <v>Seine &amp; Marne</v>
          </cell>
          <cell r="J102" t="str">
            <v>TOUQUIN</v>
          </cell>
          <cell r="K102">
            <v>77469</v>
          </cell>
          <cell r="L102">
            <v>95</v>
          </cell>
          <cell r="M102" t="str">
            <v>LE RU DE L'ÉTANG DE BEUVRON</v>
          </cell>
          <cell r="N102" t="str">
            <v>TP9</v>
          </cell>
          <cell r="O102" t="str">
            <v>LE RU DE L'ÉTANG DE BEUVRON A TOUQUIN 1</v>
          </cell>
          <cell r="P102">
            <v>702038</v>
          </cell>
          <cell r="Q102">
            <v>6847811</v>
          </cell>
          <cell r="X102">
            <v>1</v>
          </cell>
          <cell r="Y102">
            <v>1</v>
          </cell>
        </row>
        <row r="103">
          <cell r="A103" t="str">
            <v>03077645</v>
          </cell>
          <cell r="B103">
            <v>2017</v>
          </cell>
          <cell r="C103" t="str">
            <v>IdF</v>
          </cell>
          <cell r="D103" t="str">
            <v>ILE-DE-FRANCE</v>
          </cell>
          <cell r="E103" t="str">
            <v xml:space="preserve">  RCO </v>
          </cell>
          <cell r="F103" t="str">
            <v>RCO</v>
          </cell>
          <cell r="G103" t="str">
            <v>IDF</v>
          </cell>
          <cell r="H103" t="str">
            <v>77</v>
          </cell>
          <cell r="I103" t="str">
            <v>Seine &amp; Marne</v>
          </cell>
          <cell r="J103" t="str">
            <v>PLESSIS-FEU-AUSSOUS</v>
          </cell>
          <cell r="K103" t="str">
            <v>77365</v>
          </cell>
          <cell r="L103">
            <v>94</v>
          </cell>
          <cell r="M103" t="str">
            <v>L'YERRES</v>
          </cell>
          <cell r="N103" t="str">
            <v>P9</v>
          </cell>
          <cell r="O103" t="str">
            <v>L'YERRES A LE PLESSIS-FEU-AUSSOUX 1</v>
          </cell>
          <cell r="P103">
            <v>701486.67</v>
          </cell>
          <cell r="Q103">
            <v>6846358.2999999998</v>
          </cell>
          <cell r="R103">
            <v>701509</v>
          </cell>
          <cell r="S103">
            <v>6846377</v>
          </cell>
          <cell r="T103">
            <v>701463</v>
          </cell>
          <cell r="U103">
            <v>6846314</v>
          </cell>
          <cell r="V103">
            <v>701511</v>
          </cell>
          <cell r="W103">
            <v>6846376</v>
          </cell>
        </row>
        <row r="104">
          <cell r="A104" t="str">
            <v>03077900</v>
          </cell>
          <cell r="B104">
            <v>2017</v>
          </cell>
          <cell r="C104" t="str">
            <v>IdF</v>
          </cell>
          <cell r="D104" t="str">
            <v>ILE-DE-FRANCE</v>
          </cell>
          <cell r="E104" t="str">
            <v xml:space="preserve">   Acq</v>
          </cell>
          <cell r="F104" t="str">
            <v>Acq</v>
          </cell>
          <cell r="G104" t="str">
            <v>IDF</v>
          </cell>
          <cell r="H104">
            <v>77</v>
          </cell>
          <cell r="I104" t="str">
            <v>Seine &amp; Marne</v>
          </cell>
          <cell r="J104" t="str">
            <v>JOUY-LE-CHATEL</v>
          </cell>
          <cell r="K104">
            <v>77239</v>
          </cell>
          <cell r="L104">
            <v>124</v>
          </cell>
          <cell r="M104" t="str">
            <v>LE RU DE VALLOT</v>
          </cell>
          <cell r="N104" t="str">
            <v>TP9</v>
          </cell>
          <cell r="O104" t="str">
            <v>LE RU DE VALLOT A JOUY-LE-CHATEL 1</v>
          </cell>
          <cell r="P104">
            <v>710669</v>
          </cell>
          <cell r="Q104">
            <v>6842539</v>
          </cell>
          <cell r="X104">
            <v>1</v>
          </cell>
          <cell r="Y104">
            <v>1</v>
          </cell>
        </row>
        <row r="105">
          <cell r="A105" t="str">
            <v>03077910</v>
          </cell>
          <cell r="B105">
            <v>2017</v>
          </cell>
          <cell r="C105" t="str">
            <v>IdF</v>
          </cell>
          <cell r="D105" t="str">
            <v>ILE-DE-FRANCE</v>
          </cell>
          <cell r="E105" t="str">
            <v xml:space="preserve">  RCO </v>
          </cell>
          <cell r="F105" t="str">
            <v>RCO</v>
          </cell>
          <cell r="G105" t="str">
            <v>IDF</v>
          </cell>
          <cell r="H105" t="str">
            <v>77</v>
          </cell>
          <cell r="I105" t="str">
            <v>Seine &amp; Marne</v>
          </cell>
          <cell r="J105" t="str">
            <v>VOINSLES</v>
          </cell>
          <cell r="K105" t="str">
            <v>77527</v>
          </cell>
          <cell r="L105">
            <v>92</v>
          </cell>
          <cell r="M105" t="str">
            <v>LE RUISSEAU DE LA VISANDRE</v>
          </cell>
          <cell r="N105" t="str">
            <v>TP9</v>
          </cell>
          <cell r="O105" t="str">
            <v>LE RUISSEAU DE LA VISANDRE A VOINSLES 1</v>
          </cell>
          <cell r="P105">
            <v>700719.13</v>
          </cell>
          <cell r="Q105">
            <v>6844223.0999999996</v>
          </cell>
          <cell r="X105">
            <v>1</v>
          </cell>
          <cell r="Y105">
            <v>1</v>
          </cell>
        </row>
        <row r="106">
          <cell r="A106" t="str">
            <v>03078060</v>
          </cell>
          <cell r="B106">
            <v>2017</v>
          </cell>
          <cell r="C106" t="str">
            <v>IdF</v>
          </cell>
          <cell r="D106" t="str">
            <v>ILE-DE-FRANCE</v>
          </cell>
          <cell r="E106" t="str">
            <v xml:space="preserve">   Acq</v>
          </cell>
          <cell r="F106" t="str">
            <v>Acq</v>
          </cell>
          <cell r="G106" t="str">
            <v>IDF</v>
          </cell>
          <cell r="H106" t="str">
            <v>77</v>
          </cell>
          <cell r="I106" t="str">
            <v>Seine &amp; Marne</v>
          </cell>
          <cell r="J106" t="str">
            <v>BERNAY-VILBERT</v>
          </cell>
          <cell r="K106">
            <v>77031</v>
          </cell>
          <cell r="L106">
            <v>88</v>
          </cell>
          <cell r="M106" t="str">
            <v>LE RU DES FONTAINES BLANCHES</v>
          </cell>
          <cell r="N106" t="str">
            <v>TP9</v>
          </cell>
          <cell r="O106" t="str">
            <v>LE RU DES FONTAINES BLANCHES A BERNAY-VILBERT 1</v>
          </cell>
          <cell r="P106">
            <v>696850</v>
          </cell>
          <cell r="Q106">
            <v>6842034</v>
          </cell>
          <cell r="R106">
            <v>696810</v>
          </cell>
          <cell r="S106">
            <v>6842051</v>
          </cell>
          <cell r="T106">
            <v>696759</v>
          </cell>
          <cell r="U106">
            <v>6842059</v>
          </cell>
          <cell r="V106">
            <v>696810</v>
          </cell>
          <cell r="W106">
            <v>6842051</v>
          </cell>
        </row>
        <row r="107">
          <cell r="A107" t="str">
            <v>03078110</v>
          </cell>
          <cell r="B107">
            <v>2017</v>
          </cell>
          <cell r="C107" t="str">
            <v>IdF</v>
          </cell>
          <cell r="D107" t="str">
            <v>ILE-DE-FRANCE</v>
          </cell>
          <cell r="E107" t="str">
            <v xml:space="preserve">RCS  RCO </v>
          </cell>
          <cell r="F107" t="str">
            <v>RCS</v>
          </cell>
          <cell r="G107" t="str">
            <v>IDF</v>
          </cell>
          <cell r="H107" t="str">
            <v>77</v>
          </cell>
          <cell r="I107" t="str">
            <v>Seine &amp; Marne</v>
          </cell>
          <cell r="J107" t="str">
            <v>COURTOMER</v>
          </cell>
          <cell r="K107" t="str">
            <v>77138</v>
          </cell>
          <cell r="L107">
            <v>80</v>
          </cell>
          <cell r="M107" t="str">
            <v>L'YERRES</v>
          </cell>
          <cell r="N107" t="str">
            <v>M9</v>
          </cell>
          <cell r="O107" t="str">
            <v>L'YERRES A COURTOMER 1</v>
          </cell>
          <cell r="P107">
            <v>692884.14</v>
          </cell>
          <cell r="Q107">
            <v>6838979.3300000001</v>
          </cell>
          <cell r="R107">
            <v>692720</v>
          </cell>
          <cell r="S107">
            <v>6838694</v>
          </cell>
          <cell r="T107">
            <v>692550</v>
          </cell>
          <cell r="U107">
            <v>6838660</v>
          </cell>
          <cell r="V107">
            <v>692719</v>
          </cell>
          <cell r="W107">
            <v>6838694</v>
          </cell>
          <cell r="X107">
            <v>1</v>
          </cell>
          <cell r="Y107">
            <v>1</v>
          </cell>
        </row>
        <row r="108">
          <cell r="A108" t="str">
            <v>03078274</v>
          </cell>
          <cell r="B108">
            <v>2017</v>
          </cell>
          <cell r="C108" t="str">
            <v>IdF</v>
          </cell>
          <cell r="D108" t="str">
            <v>ILE-DE-FRANCE</v>
          </cell>
          <cell r="E108" t="str">
            <v xml:space="preserve">   Acq</v>
          </cell>
          <cell r="F108" t="str">
            <v>Acq</v>
          </cell>
          <cell r="G108" t="str">
            <v>IDF</v>
          </cell>
          <cell r="H108">
            <v>77</v>
          </cell>
          <cell r="I108" t="str">
            <v>Seine &amp; Marne</v>
          </cell>
          <cell r="J108" t="str">
            <v>CHAUMES-EN BRIE</v>
          </cell>
          <cell r="K108" t="str">
            <v>77107</v>
          </cell>
          <cell r="L108">
            <v>76</v>
          </cell>
          <cell r="M108" t="str">
            <v>LE RU DE BRÉON</v>
          </cell>
          <cell r="N108" t="str">
            <v>TP9</v>
          </cell>
          <cell r="O108" t="str">
            <v>LE RU DE BRÉON A CHAUMES-EN-BRIE 2</v>
          </cell>
          <cell r="P108">
            <v>687733.77796500002</v>
          </cell>
          <cell r="Q108">
            <v>6841306</v>
          </cell>
          <cell r="R108">
            <v>688079</v>
          </cell>
          <cell r="S108">
            <v>6841754</v>
          </cell>
          <cell r="T108">
            <v>687973</v>
          </cell>
          <cell r="U108">
            <v>6841753</v>
          </cell>
          <cell r="V108">
            <v>688079</v>
          </cell>
          <cell r="W108">
            <v>6841754</v>
          </cell>
          <cell r="X108">
            <v>1</v>
          </cell>
          <cell r="Y108">
            <v>1</v>
          </cell>
        </row>
        <row r="109">
          <cell r="A109" t="str">
            <v>03078385</v>
          </cell>
          <cell r="B109">
            <v>2017</v>
          </cell>
          <cell r="C109" t="str">
            <v>IdF</v>
          </cell>
          <cell r="D109" t="str">
            <v>ILE-DE-FRANCE</v>
          </cell>
          <cell r="E109" t="str">
            <v xml:space="preserve">  RCO </v>
          </cell>
          <cell r="F109" t="str">
            <v>RCO</v>
          </cell>
          <cell r="G109" t="str">
            <v>IDF</v>
          </cell>
          <cell r="H109" t="str">
            <v>77</v>
          </cell>
          <cell r="I109" t="str">
            <v>Seine &amp; Marne</v>
          </cell>
          <cell r="J109" t="str">
            <v>YEBLES</v>
          </cell>
          <cell r="K109" t="str">
            <v>77534</v>
          </cell>
          <cell r="L109">
            <v>73</v>
          </cell>
          <cell r="M109" t="str">
            <v>LE RU D'AVON</v>
          </cell>
          <cell r="N109" t="str">
            <v>TP9</v>
          </cell>
          <cell r="O109" t="str">
            <v>LE RU D'AVON A YEBLES 1</v>
          </cell>
          <cell r="R109">
            <v>684152</v>
          </cell>
          <cell r="S109">
            <v>6838511</v>
          </cell>
          <cell r="T109">
            <v>684111</v>
          </cell>
          <cell r="U109">
            <v>6838553</v>
          </cell>
          <cell r="V109">
            <v>684177</v>
          </cell>
          <cell r="W109">
            <v>6838604</v>
          </cell>
        </row>
        <row r="110">
          <cell r="A110" t="str">
            <v>03078510</v>
          </cell>
          <cell r="B110">
            <v>2017</v>
          </cell>
          <cell r="C110" t="str">
            <v>IdF</v>
          </cell>
          <cell r="D110" t="str">
            <v>ILE-DE-FRANCE</v>
          </cell>
          <cell r="E110" t="str">
            <v xml:space="preserve">  RCO </v>
          </cell>
          <cell r="F110" t="str">
            <v>RCO</v>
          </cell>
          <cell r="G110" t="str">
            <v>IDF</v>
          </cell>
          <cell r="H110" t="str">
            <v>77</v>
          </cell>
          <cell r="I110" t="str">
            <v>Seine &amp; Marne</v>
          </cell>
          <cell r="J110" t="str">
            <v>PRESLES-EN-BRIE</v>
          </cell>
          <cell r="K110" t="str">
            <v>77377</v>
          </cell>
          <cell r="L110">
            <v>83</v>
          </cell>
          <cell r="M110" t="str">
            <v>LA MARSANGE</v>
          </cell>
          <cell r="N110" t="str">
            <v>TP9</v>
          </cell>
          <cell r="O110" t="str">
            <v>LA MARSANGE A PRESLES-EN-BRIE 1</v>
          </cell>
          <cell r="P110">
            <v>681338.77</v>
          </cell>
          <cell r="Q110">
            <v>6846787.8899999997</v>
          </cell>
          <cell r="R110">
            <v>681315</v>
          </cell>
          <cell r="S110">
            <v>6846619</v>
          </cell>
          <cell r="T110">
            <v>681296</v>
          </cell>
          <cell r="U110">
            <v>6846480</v>
          </cell>
          <cell r="V110">
            <v>696810</v>
          </cell>
          <cell r="W110">
            <v>6842051</v>
          </cell>
          <cell r="Y110">
            <v>1</v>
          </cell>
        </row>
        <row r="111">
          <cell r="A111" t="str">
            <v>03078600</v>
          </cell>
          <cell r="B111">
            <v>2017</v>
          </cell>
          <cell r="C111" t="str">
            <v>IdF</v>
          </cell>
          <cell r="D111" t="str">
            <v>ILE-DE-FRANCE</v>
          </cell>
          <cell r="E111" t="str">
            <v xml:space="preserve"> RCB RCO </v>
          </cell>
          <cell r="F111" t="str">
            <v>RCB</v>
          </cell>
          <cell r="G111" t="str">
            <v>IDF</v>
          </cell>
          <cell r="H111" t="str">
            <v>77</v>
          </cell>
          <cell r="I111" t="str">
            <v>Seine &amp; Marne</v>
          </cell>
          <cell r="J111" t="str">
            <v>SOIGNOLLES EN BRIE</v>
          </cell>
          <cell r="K111" t="str">
            <v>77455</v>
          </cell>
          <cell r="L111">
            <v>61</v>
          </cell>
          <cell r="M111" t="str">
            <v>L'YERRES</v>
          </cell>
          <cell r="N111" t="str">
            <v>M9</v>
          </cell>
          <cell r="O111" t="str">
            <v>L'YERRES A SOIGNOLLES-EN-BRIE 1</v>
          </cell>
          <cell r="P111">
            <v>677426.93</v>
          </cell>
          <cell r="Q111">
            <v>6839246.0099999998</v>
          </cell>
          <cell r="R111">
            <v>677429</v>
          </cell>
          <cell r="S111">
            <v>6839256</v>
          </cell>
          <cell r="T111">
            <v>677334</v>
          </cell>
          <cell r="U111">
            <v>6839182</v>
          </cell>
          <cell r="V111">
            <v>677436</v>
          </cell>
          <cell r="W111">
            <v>6839273</v>
          </cell>
        </row>
        <row r="112">
          <cell r="A112" t="str">
            <v>03078630</v>
          </cell>
          <cell r="B112">
            <v>2017</v>
          </cell>
          <cell r="C112" t="str">
            <v>IdF</v>
          </cell>
          <cell r="D112" t="str">
            <v>ILE-DE-FRANCE</v>
          </cell>
          <cell r="E112" t="str">
            <v xml:space="preserve">   Acq</v>
          </cell>
          <cell r="F112" t="str">
            <v>Acq</v>
          </cell>
          <cell r="G112" t="str">
            <v>IDF</v>
          </cell>
          <cell r="H112">
            <v>77</v>
          </cell>
          <cell r="I112" t="str">
            <v>Seine &amp; Marne</v>
          </cell>
          <cell r="J112" t="str">
            <v>GRISY-SUISNES</v>
          </cell>
          <cell r="K112" t="str">
            <v>77217</v>
          </cell>
          <cell r="L112">
            <v>74</v>
          </cell>
          <cell r="M112" t="str">
            <v>LA BARBANCONNE</v>
          </cell>
          <cell r="N112" t="str">
            <v>TP9</v>
          </cell>
          <cell r="O112" t="str">
            <v>LA BARBANCONNE A GRISY-SUISNES 2</v>
          </cell>
          <cell r="P112">
            <v>674547.63</v>
          </cell>
          <cell r="Q112">
            <v>6843134</v>
          </cell>
          <cell r="R112">
            <v>674568</v>
          </cell>
          <cell r="S112">
            <v>6843145</v>
          </cell>
          <cell r="T112">
            <v>674470</v>
          </cell>
          <cell r="U112">
            <v>6843184</v>
          </cell>
          <cell r="V112">
            <v>674568</v>
          </cell>
          <cell r="W112">
            <v>6843145</v>
          </cell>
        </row>
        <row r="113">
          <cell r="A113" t="str">
            <v>03078832</v>
          </cell>
          <cell r="B113">
            <v>2017</v>
          </cell>
          <cell r="C113" t="str">
            <v>IdF</v>
          </cell>
          <cell r="D113" t="str">
            <v>ILE-DE-FRANCE</v>
          </cell>
          <cell r="E113" t="str">
            <v xml:space="preserve">   Acq</v>
          </cell>
          <cell r="F113" t="str">
            <v>Acq</v>
          </cell>
          <cell r="G113" t="str">
            <v>IDF</v>
          </cell>
          <cell r="H113" t="str">
            <v>77</v>
          </cell>
          <cell r="I113" t="str">
            <v>Seine &amp; Marne</v>
          </cell>
          <cell r="J113" t="str">
            <v>BRIE-COMTE-ROBERT</v>
          </cell>
          <cell r="K113">
            <v>77053</v>
          </cell>
          <cell r="L113">
            <v>66</v>
          </cell>
          <cell r="M113" t="str">
            <v>LE RU DU CORNILLOT</v>
          </cell>
          <cell r="N113" t="str">
            <v>TP9</v>
          </cell>
          <cell r="O113" t="str">
            <v>LE RU DU CORNILLOT A BRIE-COMTE-ROBERT 1</v>
          </cell>
          <cell r="P113">
            <v>672115</v>
          </cell>
          <cell r="Q113">
            <v>6841994</v>
          </cell>
          <cell r="X113">
            <v>1</v>
          </cell>
          <cell r="Y113">
            <v>1</v>
          </cell>
        </row>
        <row r="114">
          <cell r="A114" t="str">
            <v>03079270</v>
          </cell>
          <cell r="B114">
            <v>2017</v>
          </cell>
          <cell r="C114" t="str">
            <v>IdF</v>
          </cell>
          <cell r="D114" t="str">
            <v>ILE-DE-FRANCE</v>
          </cell>
          <cell r="E114" t="str">
            <v xml:space="preserve">  RCO </v>
          </cell>
          <cell r="F114" t="str">
            <v>RCO</v>
          </cell>
          <cell r="G114" t="str">
            <v>IDF</v>
          </cell>
          <cell r="H114" t="str">
            <v>91</v>
          </cell>
          <cell r="I114" t="str">
            <v>Essonne</v>
          </cell>
          <cell r="J114" t="str">
            <v>BRUNOY</v>
          </cell>
          <cell r="K114" t="str">
            <v>91114</v>
          </cell>
          <cell r="L114">
            <v>38</v>
          </cell>
          <cell r="M114" t="str">
            <v>L'YERRES</v>
          </cell>
          <cell r="N114" t="str">
            <v>M9</v>
          </cell>
          <cell r="O114" t="str">
            <v>L'YERRES A BRUNOY 1</v>
          </cell>
          <cell r="P114">
            <v>662808.43000000005</v>
          </cell>
          <cell r="Q114">
            <v>6844668.1399999997</v>
          </cell>
        </row>
        <row r="115">
          <cell r="A115" t="str">
            <v>03079430</v>
          </cell>
          <cell r="B115">
            <v>2017</v>
          </cell>
          <cell r="C115" t="str">
            <v>IdF</v>
          </cell>
          <cell r="D115" t="str">
            <v>ILE-DE-FRANCE</v>
          </cell>
          <cell r="E115" t="str">
            <v xml:space="preserve">   Acq</v>
          </cell>
          <cell r="F115" t="str">
            <v>Acq</v>
          </cell>
          <cell r="G115" t="str">
            <v>IDF</v>
          </cell>
          <cell r="H115" t="str">
            <v>77</v>
          </cell>
          <cell r="I115" t="str">
            <v>Seine &amp; Marne</v>
          </cell>
          <cell r="J115" t="str">
            <v>LÉSIGNY</v>
          </cell>
          <cell r="K115" t="str">
            <v>77180</v>
          </cell>
          <cell r="L115">
            <v>83</v>
          </cell>
          <cell r="M115" t="str">
            <v>LE RU DE LA MÉNAGERIE</v>
          </cell>
          <cell r="N115" t="str">
            <v>TP9</v>
          </cell>
          <cell r="O115" t="str">
            <v>LE RU DE LA MÉNAGERIE A LESIGNY 1</v>
          </cell>
          <cell r="P115">
            <v>672227</v>
          </cell>
          <cell r="Q115">
            <v>6849205</v>
          </cell>
          <cell r="R115">
            <v>672484</v>
          </cell>
          <cell r="S115">
            <v>6849486</v>
          </cell>
          <cell r="T115">
            <v>672443</v>
          </cell>
          <cell r="U115">
            <v>6849438</v>
          </cell>
          <cell r="V115">
            <v>672484</v>
          </cell>
          <cell r="W115">
            <v>6849436</v>
          </cell>
          <cell r="X115">
            <v>1</v>
          </cell>
          <cell r="Y115">
            <v>1</v>
          </cell>
        </row>
        <row r="116">
          <cell r="A116" t="str">
            <v>03079622</v>
          </cell>
          <cell r="B116">
            <v>2017</v>
          </cell>
          <cell r="C116" t="str">
            <v>IdF</v>
          </cell>
          <cell r="D116" t="str">
            <v>ILE-DE-FRANCE</v>
          </cell>
          <cell r="E116" t="str">
            <v xml:space="preserve">RCS  RCO </v>
          </cell>
          <cell r="F116" t="str">
            <v>RCS</v>
          </cell>
          <cell r="G116" t="str">
            <v>IDF</v>
          </cell>
          <cell r="H116">
            <v>91</v>
          </cell>
          <cell r="I116" t="str">
            <v>Essonne</v>
          </cell>
          <cell r="J116" t="str">
            <v>VILLECRESNES</v>
          </cell>
          <cell r="K116" t="str">
            <v>94075</v>
          </cell>
          <cell r="L116">
            <v>60</v>
          </cell>
          <cell r="M116" t="str">
            <v>LE RÉVEILLON</v>
          </cell>
          <cell r="N116" t="str">
            <v>TP9</v>
          </cell>
          <cell r="O116" t="str">
            <v>LE RÉVEILLON A VILLECRESNES 2</v>
          </cell>
          <cell r="P116">
            <v>666383.07999999996</v>
          </cell>
          <cell r="Q116">
            <v>6846792.7599999998</v>
          </cell>
          <cell r="R116">
            <v>666426</v>
          </cell>
          <cell r="S116">
            <v>6847011</v>
          </cell>
          <cell r="T116">
            <v>666404</v>
          </cell>
          <cell r="U116">
            <v>6846944</v>
          </cell>
          <cell r="V116">
            <v>666395</v>
          </cell>
          <cell r="W116">
            <v>6846822</v>
          </cell>
        </row>
        <row r="117">
          <cell r="A117" t="str">
            <v>03079850</v>
          </cell>
          <cell r="B117">
            <v>2017</v>
          </cell>
          <cell r="C117" t="str">
            <v>IdF</v>
          </cell>
          <cell r="D117" t="str">
            <v>ILE-DE-FRANCE</v>
          </cell>
          <cell r="E117" t="str">
            <v xml:space="preserve">RCS  RCO </v>
          </cell>
          <cell r="F117" t="str">
            <v>RCS</v>
          </cell>
          <cell r="G117" t="str">
            <v>IDF</v>
          </cell>
          <cell r="H117" t="str">
            <v>91</v>
          </cell>
          <cell r="I117" t="str">
            <v>Essonne</v>
          </cell>
          <cell r="J117" t="str">
            <v>CROSNES</v>
          </cell>
          <cell r="K117" t="str">
            <v>91191</v>
          </cell>
          <cell r="L117">
            <v>35</v>
          </cell>
          <cell r="M117" t="str">
            <v>L'YERRES</v>
          </cell>
          <cell r="N117" t="str">
            <v>M9</v>
          </cell>
          <cell r="O117" t="str">
            <v>L'YERRES A CROSNE 2</v>
          </cell>
          <cell r="P117">
            <v>660962</v>
          </cell>
          <cell r="Q117">
            <v>6845394</v>
          </cell>
          <cell r="R117">
            <v>661120</v>
          </cell>
          <cell r="S117">
            <v>6846053</v>
          </cell>
          <cell r="T117">
            <v>660952</v>
          </cell>
          <cell r="U117">
            <v>6845937</v>
          </cell>
          <cell r="V117">
            <v>660976</v>
          </cell>
          <cell r="W117">
            <v>6845933</v>
          </cell>
          <cell r="Y117">
            <v>1</v>
          </cell>
        </row>
        <row r="118">
          <cell r="A118" t="str">
            <v>03079967</v>
          </cell>
          <cell r="B118">
            <v>2017</v>
          </cell>
          <cell r="C118" t="str">
            <v>IdF</v>
          </cell>
          <cell r="D118" t="str">
            <v>ILE-DE-FRANCE</v>
          </cell>
          <cell r="E118" t="str">
            <v xml:space="preserve">   Acq</v>
          </cell>
          <cell r="F118" t="str">
            <v>Acq</v>
          </cell>
          <cell r="G118" t="str">
            <v>IDF</v>
          </cell>
          <cell r="H118">
            <v>91</v>
          </cell>
          <cell r="I118" t="str">
            <v>Essonne</v>
          </cell>
          <cell r="J118" t="str">
            <v>MONTGERON</v>
          </cell>
          <cell r="K118">
            <v>91421</v>
          </cell>
          <cell r="L118">
            <v>38</v>
          </cell>
          <cell r="M118" t="str">
            <v>LE RU D'OLY</v>
          </cell>
          <cell r="N118" t="str">
            <v>TP9</v>
          </cell>
          <cell r="O118" t="str">
            <v>LE RU D'OLY A MONTGERON 1</v>
          </cell>
          <cell r="P118">
            <v>659001</v>
          </cell>
          <cell r="Q118">
            <v>6846859</v>
          </cell>
          <cell r="Y118">
            <v>1</v>
          </cell>
        </row>
        <row r="119">
          <cell r="A119" t="str">
            <v>03079994</v>
          </cell>
          <cell r="B119">
            <v>2017</v>
          </cell>
          <cell r="C119" t="str">
            <v>IdF</v>
          </cell>
          <cell r="D119" t="str">
            <v>ILE-DE-FRANCE</v>
          </cell>
          <cell r="E119" t="str">
            <v xml:space="preserve">   Acq</v>
          </cell>
          <cell r="F119" t="str">
            <v>Acq</v>
          </cell>
          <cell r="G119" t="str">
            <v>IDF</v>
          </cell>
          <cell r="H119">
            <v>77</v>
          </cell>
          <cell r="I119" t="str">
            <v>Seine &amp; Marne</v>
          </cell>
          <cell r="J119" t="str">
            <v xml:space="preserve"> LA CHAPELLE-IGER</v>
          </cell>
          <cell r="K119">
            <v>77087</v>
          </cell>
          <cell r="L119">
            <v>98</v>
          </cell>
          <cell r="M119" t="str">
            <v>LE RU DE VALLIERE</v>
          </cell>
          <cell r="N119" t="str">
            <v>TP9</v>
          </cell>
          <cell r="O119" t="str">
            <v>LE RU DE VALLIERE A LA CHAPELLE-IGER 1</v>
          </cell>
          <cell r="P119">
            <v>699242</v>
          </cell>
          <cell r="Q119">
            <v>6838995</v>
          </cell>
          <cell r="X119">
            <v>1</v>
          </cell>
          <cell r="Y119">
            <v>1</v>
          </cell>
        </row>
        <row r="120">
          <cell r="A120" t="str">
            <v>03080025</v>
          </cell>
          <cell r="B120">
            <v>2017</v>
          </cell>
          <cell r="C120" t="str">
            <v>IdF</v>
          </cell>
          <cell r="D120" t="str">
            <v>ILE-DE-FRANCE</v>
          </cell>
          <cell r="E120" t="str">
            <v xml:space="preserve">  RCO </v>
          </cell>
          <cell r="F120" t="str">
            <v>RCO</v>
          </cell>
          <cell r="G120" t="str">
            <v>IDF</v>
          </cell>
          <cell r="H120" t="str">
            <v>77</v>
          </cell>
          <cell r="I120" t="str">
            <v>Seine &amp; Marne</v>
          </cell>
          <cell r="J120" t="str">
            <v>COURPALAY</v>
          </cell>
          <cell r="K120" t="str">
            <v>77135</v>
          </cell>
          <cell r="L120">
            <v>86</v>
          </cell>
          <cell r="M120" t="str">
            <v>L'YVRON</v>
          </cell>
          <cell r="N120" t="str">
            <v>TP9</v>
          </cell>
          <cell r="O120" t="str">
            <v>L'YVRON A COURPALAY 2</v>
          </cell>
          <cell r="P120">
            <v>695867</v>
          </cell>
          <cell r="Q120">
            <v>6838252.7599999998</v>
          </cell>
          <cell r="R120">
            <v>695900</v>
          </cell>
          <cell r="S120">
            <v>6838227</v>
          </cell>
          <cell r="T120">
            <v>695850</v>
          </cell>
          <cell r="U120">
            <v>6838293</v>
          </cell>
          <cell r="V120">
            <v>695844</v>
          </cell>
          <cell r="W120">
            <v>6838293</v>
          </cell>
        </row>
        <row r="121">
          <cell r="A121" t="str">
            <v>03080660</v>
          </cell>
          <cell r="B121">
            <v>2017</v>
          </cell>
          <cell r="C121" t="str">
            <v>IdF</v>
          </cell>
          <cell r="D121" t="str">
            <v>ILE-DE-FRANCE</v>
          </cell>
          <cell r="E121" t="str">
            <v xml:space="preserve"> RCB RCO </v>
          </cell>
          <cell r="F121" t="str">
            <v>RCB</v>
          </cell>
          <cell r="G121" t="str">
            <v>IDF</v>
          </cell>
          <cell r="H121" t="str">
            <v>94</v>
          </cell>
          <cell r="I121" t="str">
            <v>Val de Marne</v>
          </cell>
          <cell r="J121" t="str">
            <v>ALFORTVILLE</v>
          </cell>
          <cell r="K121" t="str">
            <v>94002</v>
          </cell>
          <cell r="L121">
            <v>28</v>
          </cell>
          <cell r="M121" t="str">
            <v>LA SEINE</v>
          </cell>
          <cell r="N121" t="str">
            <v>G9</v>
          </cell>
          <cell r="O121" t="str">
            <v>LA SEINE A ALFORTVILLE 3</v>
          </cell>
          <cell r="P121">
            <v>656677</v>
          </cell>
          <cell r="Q121">
            <v>6857253</v>
          </cell>
          <cell r="V121">
            <v>656742</v>
          </cell>
          <cell r="W121">
            <v>6857165</v>
          </cell>
        </row>
        <row r="122">
          <cell r="A122" t="str">
            <v>03081000</v>
          </cell>
          <cell r="B122">
            <v>2017</v>
          </cell>
          <cell r="C122" t="str">
            <v>IdF</v>
          </cell>
          <cell r="D122" t="str">
            <v>ILE-DE-FRANCE</v>
          </cell>
          <cell r="E122" t="str">
            <v xml:space="preserve">  RCO </v>
          </cell>
          <cell r="F122" t="str">
            <v>RCO</v>
          </cell>
          <cell r="G122" t="str">
            <v>IDF</v>
          </cell>
          <cell r="H122" t="str">
            <v>75</v>
          </cell>
          <cell r="I122" t="str">
            <v>75</v>
          </cell>
          <cell r="J122" t="str">
            <v>PARIS</v>
          </cell>
          <cell r="K122" t="str">
            <v>75112</v>
          </cell>
          <cell r="L122">
            <v>31</v>
          </cell>
          <cell r="M122" t="str">
            <v>LA SEINE</v>
          </cell>
          <cell r="N122" t="str">
            <v>G9</v>
          </cell>
          <cell r="O122" t="str">
            <v>LA SEINE A PARIS-12E--ARRONDISSEMENT 1</v>
          </cell>
          <cell r="P122">
            <v>654599.85</v>
          </cell>
          <cell r="Q122">
            <v>6859348.0999999996</v>
          </cell>
          <cell r="R122">
            <v>654983</v>
          </cell>
          <cell r="S122">
            <v>6858869</v>
          </cell>
          <cell r="T122">
            <v>654569</v>
          </cell>
          <cell r="U122">
            <v>6859350</v>
          </cell>
          <cell r="V122">
            <v>654556</v>
          </cell>
          <cell r="W122">
            <v>6859312</v>
          </cell>
        </row>
        <row r="123">
          <cell r="A123" t="str">
            <v>03081001</v>
          </cell>
          <cell r="B123">
            <v>2017</v>
          </cell>
          <cell r="C123" t="str">
            <v>IdF</v>
          </cell>
          <cell r="D123" t="str">
            <v>ILE-DE-FRANCE</v>
          </cell>
          <cell r="E123" t="str">
            <v xml:space="preserve">  RCO </v>
          </cell>
          <cell r="F123" t="str">
            <v>RCO</v>
          </cell>
          <cell r="G123" t="str">
            <v>IDF</v>
          </cell>
          <cell r="H123" t="str">
            <v>91</v>
          </cell>
          <cell r="I123" t="str">
            <v>Essonne</v>
          </cell>
          <cell r="J123" t="str">
            <v>FRESNES</v>
          </cell>
          <cell r="K123" t="str">
            <v>94034</v>
          </cell>
          <cell r="L123">
            <v>51</v>
          </cell>
          <cell r="M123" t="str">
            <v>LE RUISSEAU DE RUNGIS</v>
          </cell>
          <cell r="N123" t="str">
            <v>TP9</v>
          </cell>
          <cell r="O123" t="str">
            <v>LE RUISSEAU DE RUNGIS A FRESNES 1</v>
          </cell>
          <cell r="P123">
            <v>649840.5</v>
          </cell>
          <cell r="Q123">
            <v>6850267.6399999997</v>
          </cell>
          <cell r="R123">
            <v>649904</v>
          </cell>
          <cell r="S123">
            <v>6850231</v>
          </cell>
          <cell r="T123">
            <v>649855</v>
          </cell>
          <cell r="U123">
            <v>6850264</v>
          </cell>
          <cell r="V123">
            <v>649939</v>
          </cell>
          <cell r="W123">
            <v>6850208</v>
          </cell>
        </row>
        <row r="124">
          <cell r="A124" t="str">
            <v>03081033</v>
          </cell>
          <cell r="B124">
            <v>2017</v>
          </cell>
          <cell r="C124" t="str">
            <v>IdF</v>
          </cell>
          <cell r="D124" t="str">
            <v>ILE-DE-FRANCE</v>
          </cell>
          <cell r="E124" t="str">
            <v xml:space="preserve">  RCO </v>
          </cell>
          <cell r="F124" t="str">
            <v>RCO</v>
          </cell>
          <cell r="G124" t="str">
            <v>IDF</v>
          </cell>
          <cell r="H124" t="str">
            <v>94</v>
          </cell>
          <cell r="I124" t="str">
            <v>Val de Marne</v>
          </cell>
          <cell r="J124" t="str">
            <v>FRESNES / GENTILLY</v>
          </cell>
          <cell r="K124" t="str">
            <v>94037</v>
          </cell>
          <cell r="L124">
            <v>42</v>
          </cell>
          <cell r="M124" t="str">
            <v>LA BIÈVRE</v>
          </cell>
          <cell r="N124" t="str">
            <v>TP9</v>
          </cell>
          <cell r="O124" t="str">
            <v>LA BIÈVRE A GENTILLY 1</v>
          </cell>
          <cell r="P124">
            <v>652628.74</v>
          </cell>
          <cell r="Q124">
            <v>6857524.7699999996</v>
          </cell>
          <cell r="V124">
            <v>652630</v>
          </cell>
          <cell r="W124">
            <v>6857525</v>
          </cell>
        </row>
        <row r="125">
          <cell r="A125" t="str">
            <v>03081250</v>
          </cell>
          <cell r="B125">
            <v>2017</v>
          </cell>
          <cell r="C125" t="str">
            <v>IdF</v>
          </cell>
          <cell r="D125" t="str">
            <v>ILE-DE-FRANCE</v>
          </cell>
          <cell r="E125" t="str">
            <v xml:space="preserve">   Acq</v>
          </cell>
          <cell r="F125" t="str">
            <v>Acq</v>
          </cell>
          <cell r="G125" t="str">
            <v>IDF</v>
          </cell>
          <cell r="H125" t="str">
            <v>78</v>
          </cell>
          <cell r="I125" t="str">
            <v>Yvelines</v>
          </cell>
          <cell r="J125" t="str">
            <v>CLAYE SOUILLY</v>
          </cell>
          <cell r="K125" t="str">
            <v>77118</v>
          </cell>
          <cell r="L125">
            <v>55</v>
          </cell>
          <cell r="M125" t="str">
            <v>LE CANAL DE L'OURCQ</v>
          </cell>
          <cell r="N125" t="str">
            <v/>
          </cell>
          <cell r="O125" t="str">
            <v>LE CANAL DE L'OURCQ A CLAYE SOUILLY 1</v>
          </cell>
          <cell r="P125">
            <v>675480</v>
          </cell>
          <cell r="Q125">
            <v>6873035</v>
          </cell>
          <cell r="V125">
            <v>675498</v>
          </cell>
          <cell r="W125">
            <v>6873030</v>
          </cell>
        </row>
        <row r="126">
          <cell r="A126" t="str">
            <v>03082000</v>
          </cell>
          <cell r="B126">
            <v>2017</v>
          </cell>
          <cell r="C126" t="str">
            <v>IdF</v>
          </cell>
          <cell r="D126" t="str">
            <v>ILE-DE-FRANCE</v>
          </cell>
          <cell r="E126" t="str">
            <v xml:space="preserve">RCS  RCO </v>
          </cell>
          <cell r="F126" t="str">
            <v>RCS</v>
          </cell>
          <cell r="G126" t="str">
            <v>IDF</v>
          </cell>
          <cell r="H126" t="str">
            <v>75</v>
          </cell>
          <cell r="I126" t="str">
            <v>Paris</v>
          </cell>
          <cell r="J126" t="str">
            <v>SURESNES</v>
          </cell>
          <cell r="K126" t="str">
            <v>92073</v>
          </cell>
          <cell r="L126">
            <v>30</v>
          </cell>
          <cell r="M126" t="str">
            <v>LA SEINE</v>
          </cell>
          <cell r="N126" t="str">
            <v>G9</v>
          </cell>
          <cell r="O126" t="str">
            <v>LA SEINE A SURESNES 2</v>
          </cell>
          <cell r="P126">
            <v>643449</v>
          </cell>
          <cell r="Q126">
            <v>6863192</v>
          </cell>
          <cell r="R126">
            <v>645353</v>
          </cell>
          <cell r="S126">
            <v>6865573</v>
          </cell>
          <cell r="T126">
            <v>645728</v>
          </cell>
          <cell r="U126">
            <v>6866008</v>
          </cell>
          <cell r="V126">
            <v>643450</v>
          </cell>
          <cell r="W126">
            <v>6863193</v>
          </cell>
          <cell r="Y126">
            <v>1</v>
          </cell>
        </row>
        <row r="127">
          <cell r="A127" t="str">
            <v>03082560</v>
          </cell>
          <cell r="B127">
            <v>2017</v>
          </cell>
          <cell r="C127" t="str">
            <v>IdF</v>
          </cell>
          <cell r="D127" t="str">
            <v>ILE-DE-FRANCE</v>
          </cell>
          <cell r="E127" t="str">
            <v xml:space="preserve">  RCO </v>
          </cell>
          <cell r="F127" t="str">
            <v>RCO</v>
          </cell>
          <cell r="G127" t="str">
            <v>IDF</v>
          </cell>
          <cell r="H127" t="str">
            <v>92</v>
          </cell>
          <cell r="I127" t="str">
            <v>Hauts de Seine</v>
          </cell>
          <cell r="J127" t="str">
            <v>CLICHY</v>
          </cell>
          <cell r="K127" t="str">
            <v>92024</v>
          </cell>
          <cell r="L127">
            <v>24</v>
          </cell>
          <cell r="M127" t="str">
            <v>LA SEINE</v>
          </cell>
          <cell r="N127" t="str">
            <v>G9</v>
          </cell>
          <cell r="O127" t="str">
            <v>LA SEINE A CLICHY 1</v>
          </cell>
          <cell r="P127">
            <v>649460.31000000006</v>
          </cell>
          <cell r="Q127">
            <v>6868318.8300000001</v>
          </cell>
        </row>
        <row r="128">
          <cell r="A128" t="str">
            <v>03082719</v>
          </cell>
          <cell r="B128">
            <v>2017</v>
          </cell>
          <cell r="C128" t="str">
            <v>IdF</v>
          </cell>
          <cell r="D128" t="str">
            <v>ILE-DE-FRANCE</v>
          </cell>
          <cell r="E128" t="str">
            <v xml:space="preserve">  RCO </v>
          </cell>
          <cell r="F128" t="str">
            <v>RCO</v>
          </cell>
          <cell r="G128" t="str">
            <v>IDF</v>
          </cell>
          <cell r="H128" t="str">
            <v>95</v>
          </cell>
          <cell r="I128" t="str">
            <v>Val d'Oise</v>
          </cell>
          <cell r="J128" t="str">
            <v>BONNEUIL-EN-FRANCE</v>
          </cell>
          <cell r="K128" t="str">
            <v>95088</v>
          </cell>
          <cell r="L128">
            <v>41</v>
          </cell>
          <cell r="M128" t="str">
            <v>LE CROULD</v>
          </cell>
          <cell r="N128" t="str">
            <v>P9</v>
          </cell>
          <cell r="O128" t="str">
            <v>LE CROULD A BONNEUIL-EN-FRANCE 1</v>
          </cell>
          <cell r="P128">
            <v>657984.47</v>
          </cell>
          <cell r="Q128">
            <v>6875255.0700000003</v>
          </cell>
          <cell r="V128">
            <v>657940</v>
          </cell>
          <cell r="W128">
            <v>6875141</v>
          </cell>
        </row>
        <row r="129">
          <cell r="A129" t="str">
            <v>03082758</v>
          </cell>
          <cell r="B129">
            <v>2017</v>
          </cell>
          <cell r="C129" t="str">
            <v>IdF</v>
          </cell>
          <cell r="D129" t="str">
            <v>ILE-DE-FRANCE</v>
          </cell>
          <cell r="E129" t="str">
            <v xml:space="preserve">  RCO </v>
          </cell>
          <cell r="F129" t="str">
            <v>RCO</v>
          </cell>
          <cell r="G129" t="str">
            <v>IDF</v>
          </cell>
          <cell r="H129" t="str">
            <v>95</v>
          </cell>
          <cell r="I129" t="str">
            <v>Val d'Oise</v>
          </cell>
          <cell r="J129" t="str">
            <v>GARGES-LES-GONESSE</v>
          </cell>
          <cell r="K129" t="str">
            <v>95268</v>
          </cell>
          <cell r="L129">
            <v>44</v>
          </cell>
          <cell r="M129" t="str">
            <v>LE ROSNE</v>
          </cell>
          <cell r="N129" t="str">
            <v>TP9</v>
          </cell>
          <cell r="O129" t="str">
            <v>LE ROSNE A GARGES-LES-GONESSE 1</v>
          </cell>
          <cell r="P129">
            <v>657735</v>
          </cell>
          <cell r="Q129">
            <v>6875297</v>
          </cell>
          <cell r="V129">
            <v>657871</v>
          </cell>
          <cell r="W129">
            <v>6875141</v>
          </cell>
        </row>
        <row r="130">
          <cell r="A130" t="str">
            <v>03082781</v>
          </cell>
          <cell r="B130">
            <v>2017</v>
          </cell>
          <cell r="C130" t="str">
            <v>IdF</v>
          </cell>
          <cell r="D130" t="str">
            <v>ILE-DE-FRANCE</v>
          </cell>
          <cell r="E130" t="str">
            <v xml:space="preserve"> RCB RCO </v>
          </cell>
          <cell r="F130" t="str">
            <v>RCB</v>
          </cell>
          <cell r="G130" t="str">
            <v>IDF</v>
          </cell>
          <cell r="H130" t="str">
            <v>95</v>
          </cell>
          <cell r="I130" t="str">
            <v>Val d'Oise</v>
          </cell>
          <cell r="J130" t="str">
            <v>GARGES-LES-GONESSE</v>
          </cell>
          <cell r="K130" t="str">
            <v>95268</v>
          </cell>
          <cell r="L130">
            <v>40</v>
          </cell>
          <cell r="M130" t="str">
            <v>LE CROULD</v>
          </cell>
          <cell r="N130" t="str">
            <v>P9</v>
          </cell>
          <cell r="O130" t="str">
            <v>LE CROULD A GARGES-LES-GONESSE 1</v>
          </cell>
          <cell r="P130">
            <v>657108.9</v>
          </cell>
          <cell r="Q130">
            <v>6874054.1399999997</v>
          </cell>
          <cell r="R130">
            <v>657251</v>
          </cell>
          <cell r="S130">
            <v>6873748</v>
          </cell>
          <cell r="T130">
            <v>657325</v>
          </cell>
          <cell r="U130">
            <v>6873686</v>
          </cell>
          <cell r="V130">
            <v>657269</v>
          </cell>
          <cell r="W130">
            <v>6873735</v>
          </cell>
        </row>
        <row r="131">
          <cell r="A131" t="str">
            <v>03082805</v>
          </cell>
          <cell r="B131">
            <v>2017</v>
          </cell>
          <cell r="C131" t="str">
            <v>IdF</v>
          </cell>
          <cell r="D131" t="str">
            <v>ILE-DE-FRANCE</v>
          </cell>
          <cell r="E131" t="str">
            <v xml:space="preserve">   Acq</v>
          </cell>
          <cell r="F131" t="str">
            <v>Acq</v>
          </cell>
          <cell r="G131" t="str">
            <v>IDF</v>
          </cell>
          <cell r="H131">
            <v>95</v>
          </cell>
          <cell r="I131" t="str">
            <v>Val d'Oise</v>
          </cell>
          <cell r="J131" t="str">
            <v>BLANC MESNIL</v>
          </cell>
          <cell r="K131">
            <v>93007</v>
          </cell>
          <cell r="L131">
            <v>45</v>
          </cell>
          <cell r="M131" t="str">
            <v>LA MOREE</v>
          </cell>
          <cell r="N131" t="str">
            <v>TP9</v>
          </cell>
          <cell r="O131" t="str">
            <v>LA MOREE AU BLANC MESNIL 1</v>
          </cell>
          <cell r="P131">
            <v>661261</v>
          </cell>
          <cell r="Q131">
            <v>6872139</v>
          </cell>
          <cell r="Y131">
            <v>1</v>
          </cell>
        </row>
        <row r="132">
          <cell r="A132" t="str">
            <v>03083125</v>
          </cell>
          <cell r="B132">
            <v>2017</v>
          </cell>
          <cell r="C132" t="str">
            <v>IdF</v>
          </cell>
          <cell r="D132" t="str">
            <v>ILE-DE-FRANCE</v>
          </cell>
          <cell r="E132" t="str">
            <v xml:space="preserve">   Acq</v>
          </cell>
          <cell r="F132" t="str">
            <v>Acq</v>
          </cell>
          <cell r="G132" t="str">
            <v>IDF</v>
          </cell>
          <cell r="H132" t="str">
            <v>95</v>
          </cell>
          <cell r="I132" t="str">
            <v>Val d'Oise</v>
          </cell>
          <cell r="J132" t="str">
            <v xml:space="preserve"> MONTLIGNON</v>
          </cell>
          <cell r="K132">
            <v>95426</v>
          </cell>
          <cell r="L132">
            <v>84</v>
          </cell>
          <cell r="M132" t="str">
            <v>LE RU D'ENGHIEN</v>
          </cell>
          <cell r="N132" t="str">
            <v>TP9</v>
          </cell>
          <cell r="O132" t="str">
            <v>LE RU D'ENGHIEN A MONTLIGNON 1</v>
          </cell>
          <cell r="P132">
            <v>647981.30000000005</v>
          </cell>
          <cell r="Q132">
            <v>6879721</v>
          </cell>
          <cell r="V132">
            <v>596524</v>
          </cell>
          <cell r="W132">
            <v>2446367</v>
          </cell>
          <cell r="X132">
            <v>1</v>
          </cell>
          <cell r="Y132">
            <v>1</v>
          </cell>
        </row>
        <row r="133">
          <cell r="A133" t="str">
            <v>03083450</v>
          </cell>
          <cell r="B133">
            <v>2017</v>
          </cell>
          <cell r="C133" t="str">
            <v>IdF</v>
          </cell>
          <cell r="D133" t="str">
            <v>ILE-DE-FRANCE</v>
          </cell>
          <cell r="E133" t="str">
            <v xml:space="preserve">  RCO </v>
          </cell>
          <cell r="F133" t="str">
            <v>RCO</v>
          </cell>
          <cell r="G133" t="str">
            <v>IDF</v>
          </cell>
          <cell r="H133" t="str">
            <v>92</v>
          </cell>
          <cell r="I133" t="str">
            <v>Hauts de Seine</v>
          </cell>
          <cell r="J133" t="str">
            <v>COLOMBES</v>
          </cell>
          <cell r="K133" t="str">
            <v>92025</v>
          </cell>
          <cell r="L133">
            <v>23</v>
          </cell>
          <cell r="M133" t="str">
            <v>LA SEINE</v>
          </cell>
          <cell r="N133" t="str">
            <v>G9</v>
          </cell>
          <cell r="O133" t="str">
            <v>LA SEINE A COLOMBES 2</v>
          </cell>
          <cell r="P133">
            <v>642869</v>
          </cell>
          <cell r="Q133">
            <v>6869219</v>
          </cell>
        </row>
        <row r="134">
          <cell r="A134" t="str">
            <v>03084169</v>
          </cell>
          <cell r="B134">
            <v>2017</v>
          </cell>
          <cell r="C134" t="str">
            <v>IdF</v>
          </cell>
          <cell r="D134" t="str">
            <v>ILE-DE-FRANCE</v>
          </cell>
          <cell r="E134" t="str">
            <v xml:space="preserve">   Acq</v>
          </cell>
          <cell r="F134" t="str">
            <v>Acq</v>
          </cell>
          <cell r="G134" t="str">
            <v>IDF</v>
          </cell>
          <cell r="H134" t="str">
            <v>78</v>
          </cell>
          <cell r="I134" t="str">
            <v>Yvelines</v>
          </cell>
          <cell r="J134" t="str">
            <v>FOURQUEUX</v>
          </cell>
          <cell r="K134">
            <v>78251</v>
          </cell>
          <cell r="L134">
            <v>76</v>
          </cell>
          <cell r="M134" t="str">
            <v>LE RU DE BUZOT</v>
          </cell>
          <cell r="N134" t="str">
            <v>TP9</v>
          </cell>
          <cell r="O134" t="str">
            <v>LE RU DE BUZOT A FOURQUEUX 1</v>
          </cell>
          <cell r="P134">
            <v>630850.69999999995</v>
          </cell>
          <cell r="Q134">
            <v>6866736.7000000002</v>
          </cell>
          <cell r="R134">
            <v>630811</v>
          </cell>
          <cell r="S134">
            <v>6866741</v>
          </cell>
          <cell r="T134">
            <v>630845</v>
          </cell>
          <cell r="U134">
            <v>6866736</v>
          </cell>
        </row>
        <row r="135">
          <cell r="A135" t="str">
            <v>03084470</v>
          </cell>
          <cell r="B135">
            <v>2017</v>
          </cell>
          <cell r="C135" t="str">
            <v>IdF</v>
          </cell>
          <cell r="D135" t="str">
            <v>ILE-DE-FRANCE</v>
          </cell>
          <cell r="E135" t="str">
            <v xml:space="preserve">RCS   </v>
          </cell>
          <cell r="F135" t="str">
            <v>RCS</v>
          </cell>
          <cell r="G135" t="str">
            <v>IDF</v>
          </cell>
          <cell r="H135" t="str">
            <v>78</v>
          </cell>
          <cell r="I135" t="str">
            <v>Yvelines</v>
          </cell>
          <cell r="J135" t="str">
            <v>MAISONS LAFFITTE</v>
          </cell>
          <cell r="K135" t="str">
            <v>78358</v>
          </cell>
          <cell r="L135">
            <v>22</v>
          </cell>
          <cell r="M135" t="str">
            <v>LA SEINE</v>
          </cell>
          <cell r="N135" t="str">
            <v>G9</v>
          </cell>
          <cell r="O135" t="str">
            <v>LA SEINE A MAISONS-LAFFITTE 1</v>
          </cell>
          <cell r="P135">
            <v>638306</v>
          </cell>
          <cell r="Q135">
            <v>6871938</v>
          </cell>
          <cell r="R135">
            <v>638392</v>
          </cell>
          <cell r="S135">
            <v>6872016</v>
          </cell>
          <cell r="T135">
            <v>638725</v>
          </cell>
          <cell r="U135">
            <v>6872315</v>
          </cell>
          <cell r="V135">
            <v>638307</v>
          </cell>
          <cell r="W135">
            <v>6871938</v>
          </cell>
          <cell r="Y135">
            <v>1</v>
          </cell>
        </row>
        <row r="136">
          <cell r="A136" t="str">
            <v>03085000</v>
          </cell>
          <cell r="B136">
            <v>2017</v>
          </cell>
          <cell r="C136" t="str">
            <v>IdF</v>
          </cell>
          <cell r="D136" t="str">
            <v>ILE-DE-FRANCE</v>
          </cell>
          <cell r="E136" t="str">
            <v xml:space="preserve">  RCO </v>
          </cell>
          <cell r="F136" t="str">
            <v>RCO</v>
          </cell>
          <cell r="G136" t="str">
            <v>IDF</v>
          </cell>
          <cell r="H136" t="str">
            <v>78</v>
          </cell>
          <cell r="I136" t="str">
            <v>Yvelines</v>
          </cell>
          <cell r="J136" t="str">
            <v>CONFLANS-SAINTE-HONORINE</v>
          </cell>
          <cell r="K136" t="str">
            <v>78172</v>
          </cell>
          <cell r="L136">
            <v>24</v>
          </cell>
          <cell r="M136" t="str">
            <v>LA SEINE</v>
          </cell>
          <cell r="N136" t="str">
            <v>G9</v>
          </cell>
          <cell r="O136" t="str">
            <v>LA SEINE A CONFLANS-SAINTE-HONORINE 1</v>
          </cell>
          <cell r="P136">
            <v>632880.35</v>
          </cell>
          <cell r="Q136">
            <v>6876913</v>
          </cell>
          <cell r="Y136">
            <v>1</v>
          </cell>
        </row>
        <row r="137">
          <cell r="A137" t="str">
            <v>03085590</v>
          </cell>
          <cell r="B137">
            <v>2017</v>
          </cell>
          <cell r="C137" t="str">
            <v>DVM</v>
          </cell>
          <cell r="D137" t="str">
            <v>MARNE AMONT</v>
          </cell>
          <cell r="E137" t="str">
            <v>RCO</v>
          </cell>
          <cell r="F137" t="str">
            <v>RCO</v>
          </cell>
          <cell r="G137" t="str">
            <v>GE</v>
          </cell>
          <cell r="H137" t="str">
            <v>52</v>
          </cell>
          <cell r="I137" t="str">
            <v>Haute Marne</v>
          </cell>
          <cell r="J137" t="str">
            <v>LANGRES</v>
          </cell>
          <cell r="K137" t="str">
            <v>52269</v>
          </cell>
          <cell r="L137">
            <v>330</v>
          </cell>
          <cell r="M137" t="str">
            <v>LA MARNE</v>
          </cell>
          <cell r="N137" t="str">
            <v>TP10</v>
          </cell>
          <cell r="O137" t="str">
            <v>LA MARNE A LANGRES 3</v>
          </cell>
          <cell r="P137">
            <v>875087</v>
          </cell>
          <cell r="Q137">
            <v>6755792.9994999999</v>
          </cell>
          <cell r="X137">
            <v>1</v>
          </cell>
          <cell r="Y137">
            <v>1</v>
          </cell>
        </row>
        <row r="138">
          <cell r="A138" t="str">
            <v>03085700</v>
          </cell>
          <cell r="B138">
            <v>2017</v>
          </cell>
          <cell r="C138" t="str">
            <v>DVM</v>
          </cell>
          <cell r="D138" t="str">
            <v>MARNE AMONT</v>
          </cell>
          <cell r="E138" t="str">
            <v>RCO</v>
          </cell>
          <cell r="F138" t="str">
            <v>RCO</v>
          </cell>
          <cell r="G138" t="str">
            <v>GE</v>
          </cell>
          <cell r="H138" t="str">
            <v>52</v>
          </cell>
          <cell r="I138" t="str">
            <v>Haute Marne</v>
          </cell>
          <cell r="J138" t="str">
            <v>ROLAMPONT</v>
          </cell>
          <cell r="K138" t="str">
            <v>52432</v>
          </cell>
          <cell r="L138">
            <v>311</v>
          </cell>
          <cell r="M138" t="str">
            <v>LA MARNE</v>
          </cell>
          <cell r="N138" t="str">
            <v>M10</v>
          </cell>
          <cell r="O138" t="str">
            <v>LA MARNE A ROLAMPONT 2</v>
          </cell>
          <cell r="P138">
            <v>870662.00010000204</v>
          </cell>
          <cell r="Q138">
            <v>6763605.9996999996</v>
          </cell>
          <cell r="X138">
            <v>1</v>
          </cell>
          <cell r="Y138">
            <v>1</v>
          </cell>
        </row>
        <row r="139">
          <cell r="A139" t="str">
            <v>03085730</v>
          </cell>
          <cell r="B139">
            <v>2017</v>
          </cell>
          <cell r="C139" t="str">
            <v>DVM</v>
          </cell>
          <cell r="D139" t="str">
            <v>MARNE AMONT</v>
          </cell>
          <cell r="E139" t="str">
            <v>RCS-RCO</v>
          </cell>
          <cell r="F139" t="str">
            <v>RCS</v>
          </cell>
          <cell r="G139" t="str">
            <v>GE</v>
          </cell>
          <cell r="H139" t="str">
            <v>52</v>
          </cell>
          <cell r="I139" t="str">
            <v>Haute Marne</v>
          </cell>
          <cell r="J139" t="str">
            <v>MARNAY-SUR-MARNE</v>
          </cell>
          <cell r="K139" t="str">
            <v>52315</v>
          </cell>
          <cell r="L139">
            <v>292</v>
          </cell>
          <cell r="M139" t="str">
            <v>LA MARNE</v>
          </cell>
          <cell r="N139" t="str">
            <v>P10</v>
          </cell>
          <cell r="O139" t="str">
            <v>LA MARNE A MARNAY-SUR-MARNE 1</v>
          </cell>
          <cell r="P139">
            <v>867644.01100000006</v>
          </cell>
          <cell r="Q139">
            <v>6770351.9068999998</v>
          </cell>
          <cell r="R139">
            <v>867615</v>
          </cell>
          <cell r="S139">
            <v>6770470</v>
          </cell>
          <cell r="T139">
            <v>867577</v>
          </cell>
          <cell r="U139">
            <v>6770593</v>
          </cell>
          <cell r="V139">
            <v>867625</v>
          </cell>
          <cell r="W139">
            <v>6770370</v>
          </cell>
          <cell r="X139">
            <v>1</v>
          </cell>
          <cell r="Y139">
            <v>1</v>
          </cell>
        </row>
        <row r="140">
          <cell r="A140" t="str">
            <v>03085837</v>
          </cell>
          <cell r="B140">
            <v>2017</v>
          </cell>
          <cell r="C140" t="str">
            <v>DVM</v>
          </cell>
          <cell r="D140" t="str">
            <v>MARNE AMONT</v>
          </cell>
          <cell r="E140" t="str">
            <v>RCO-RCB</v>
          </cell>
          <cell r="F140" t="str">
            <v>RCO</v>
          </cell>
          <cell r="G140" t="str">
            <v>GE</v>
          </cell>
          <cell r="H140" t="str">
            <v>52</v>
          </cell>
          <cell r="I140" t="str">
            <v>Haute Marne</v>
          </cell>
          <cell r="J140" t="str">
            <v>POULANGY</v>
          </cell>
          <cell r="K140" t="str">
            <v>52401</v>
          </cell>
          <cell r="L140">
            <v>295</v>
          </cell>
          <cell r="M140" t="str">
            <v>LA TRAIRE</v>
          </cell>
          <cell r="N140" t="str">
            <v>G9</v>
          </cell>
          <cell r="O140" t="str">
            <v>LA TRAIRE A POULANGY 1</v>
          </cell>
          <cell r="P140">
            <v>866863</v>
          </cell>
          <cell r="Q140">
            <v>6773349.9996999996</v>
          </cell>
          <cell r="R140" t="str">
            <v>A déterminer selon méthode</v>
          </cell>
          <cell r="S140" t="str">
            <v>A déterminer selon méthode</v>
          </cell>
          <cell r="T140">
            <v>866863</v>
          </cell>
          <cell r="U140">
            <v>6773350</v>
          </cell>
          <cell r="V140">
            <v>866863</v>
          </cell>
          <cell r="W140">
            <v>6773350</v>
          </cell>
          <cell r="X140">
            <v>1</v>
          </cell>
          <cell r="Y140">
            <v>1</v>
          </cell>
        </row>
        <row r="141">
          <cell r="A141" t="str">
            <v>03085855</v>
          </cell>
          <cell r="B141">
            <v>2017</v>
          </cell>
          <cell r="C141" t="str">
            <v>DVM</v>
          </cell>
          <cell r="D141" t="str">
            <v>MARNE AMONT</v>
          </cell>
          <cell r="E141" t="str">
            <v>ACQ</v>
          </cell>
          <cell r="F141" t="str">
            <v>ACQ</v>
          </cell>
          <cell r="G141" t="str">
            <v>GE</v>
          </cell>
          <cell r="H141" t="str">
            <v>52</v>
          </cell>
          <cell r="I141" t="str">
            <v>Haute Marne</v>
          </cell>
          <cell r="J141" t="str">
            <v>LUZY-SUR-MARNE</v>
          </cell>
          <cell r="K141" t="str">
            <v>52297</v>
          </cell>
          <cell r="L141">
            <v>276</v>
          </cell>
          <cell r="M141" t="str">
            <v>LA MARNE</v>
          </cell>
          <cell r="N141" t="str">
            <v>M10</v>
          </cell>
          <cell r="O141" t="str">
            <v>LA MARNE A LUZY-SUR-MARNE 1</v>
          </cell>
          <cell r="P141">
            <v>862518.99949999899</v>
          </cell>
          <cell r="Q141">
            <v>6774741.0003000004</v>
          </cell>
          <cell r="R141" t="str">
            <v>A déterminer selon méthode</v>
          </cell>
          <cell r="S141" t="str">
            <v>A déterminer selon méthode</v>
          </cell>
          <cell r="T141">
            <v>862524</v>
          </cell>
          <cell r="U141">
            <v>6774720</v>
          </cell>
          <cell r="V141">
            <v>862498</v>
          </cell>
          <cell r="W141">
            <v>6774740</v>
          </cell>
          <cell r="X141">
            <v>1</v>
          </cell>
          <cell r="Y141">
            <v>1</v>
          </cell>
        </row>
        <row r="142">
          <cell r="A142" t="str">
            <v>03085945</v>
          </cell>
          <cell r="B142">
            <v>2017</v>
          </cell>
          <cell r="C142" t="str">
            <v>DVM</v>
          </cell>
          <cell r="D142" t="str">
            <v>MARNE AMONT</v>
          </cell>
          <cell r="E142" t="str">
            <v>RCO-RCB</v>
          </cell>
          <cell r="F142" t="str">
            <v>RCO</v>
          </cell>
          <cell r="G142" t="str">
            <v>GE</v>
          </cell>
          <cell r="H142" t="str">
            <v>52</v>
          </cell>
          <cell r="I142" t="str">
            <v>Haute Marne</v>
          </cell>
          <cell r="J142" t="str">
            <v>CHAUMONT</v>
          </cell>
          <cell r="K142" t="str">
            <v>52121</v>
          </cell>
          <cell r="L142">
            <v>265</v>
          </cell>
          <cell r="M142" t="str">
            <v>LA SUIZE</v>
          </cell>
          <cell r="N142" t="str">
            <v>P9</v>
          </cell>
          <cell r="O142" t="str">
            <v>LA SUIZE A CHAUMONT 1</v>
          </cell>
          <cell r="P142">
            <v>857979.00029999798</v>
          </cell>
          <cell r="Q142">
            <v>6780471.9995999997</v>
          </cell>
          <cell r="R142" t="str">
            <v>A déterminer selon méthode</v>
          </cell>
          <cell r="S142" t="str">
            <v>A déterminer selon méthode</v>
          </cell>
          <cell r="T142">
            <v>857979</v>
          </cell>
          <cell r="U142">
            <v>6780472</v>
          </cell>
          <cell r="V142">
            <v>857979</v>
          </cell>
          <cell r="W142">
            <v>6780472</v>
          </cell>
          <cell r="X142">
            <v>1</v>
          </cell>
          <cell r="Y142">
            <v>1</v>
          </cell>
        </row>
        <row r="143">
          <cell r="A143" t="str">
            <v>03086100</v>
          </cell>
          <cell r="B143">
            <v>2017</v>
          </cell>
          <cell r="C143" t="str">
            <v>DVM</v>
          </cell>
          <cell r="D143" t="str">
            <v>MARNE AMONT</v>
          </cell>
          <cell r="E143" t="str">
            <v>RCS-RCO-RRP</v>
          </cell>
          <cell r="F143" t="str">
            <v>RRP</v>
          </cell>
          <cell r="G143" t="str">
            <v>GE</v>
          </cell>
          <cell r="H143" t="str">
            <v>52</v>
          </cell>
          <cell r="I143" t="str">
            <v>Haute Marne</v>
          </cell>
          <cell r="J143" t="str">
            <v>RIAUCOURT</v>
          </cell>
          <cell r="K143" t="str">
            <v>52421</v>
          </cell>
          <cell r="L143">
            <v>240</v>
          </cell>
          <cell r="M143" t="str">
            <v>LA MARNE</v>
          </cell>
          <cell r="N143" t="str">
            <v>G9</v>
          </cell>
          <cell r="O143" t="str">
            <v>LA MARNE A RIAUCOURT 1</v>
          </cell>
          <cell r="P143">
            <v>859775.302100003</v>
          </cell>
          <cell r="Q143">
            <v>6788638.4886999996</v>
          </cell>
          <cell r="R143">
            <v>860167</v>
          </cell>
          <cell r="S143">
            <v>6787584</v>
          </cell>
          <cell r="T143">
            <v>860241</v>
          </cell>
          <cell r="U143">
            <v>6787761</v>
          </cell>
          <cell r="V143">
            <v>859778</v>
          </cell>
          <cell r="W143">
            <v>6788676</v>
          </cell>
          <cell r="X143">
            <v>1</v>
          </cell>
          <cell r="Y143">
            <v>1</v>
          </cell>
        </row>
        <row r="144">
          <cell r="A144" t="str">
            <v>03086440</v>
          </cell>
          <cell r="B144">
            <v>2017</v>
          </cell>
          <cell r="C144" t="str">
            <v>DVM</v>
          </cell>
          <cell r="D144" t="str">
            <v>MARNE AMONT</v>
          </cell>
          <cell r="E144" t="str">
            <v>ACQ</v>
          </cell>
          <cell r="F144" t="str">
            <v>ACQ</v>
          </cell>
          <cell r="G144" t="str">
            <v>GE</v>
          </cell>
          <cell r="H144" t="str">
            <v>52</v>
          </cell>
          <cell r="I144" t="str">
            <v>Haute Marne</v>
          </cell>
          <cell r="J144" t="str">
            <v>VRAINCOURT</v>
          </cell>
          <cell r="K144" t="str">
            <v>52548</v>
          </cell>
          <cell r="M144" t="str">
            <v>LE RUISSEAU D'OUDINCOURT</v>
          </cell>
          <cell r="N144" t="str">
            <v>P10</v>
          </cell>
          <cell r="O144" t="str">
            <v>LE RUISSEAU D'OUDINCOURT A VRAINCOURT 1</v>
          </cell>
          <cell r="P144">
            <v>857690.809799999</v>
          </cell>
          <cell r="Q144">
            <v>6795780.4995999997</v>
          </cell>
          <cell r="X144">
            <v>1</v>
          </cell>
          <cell r="Y144">
            <v>1</v>
          </cell>
        </row>
        <row r="145">
          <cell r="A145" t="str">
            <v>03088360</v>
          </cell>
          <cell r="B145">
            <v>2017</v>
          </cell>
          <cell r="C145" t="str">
            <v>DVM</v>
          </cell>
          <cell r="D145" t="str">
            <v>MARNE BLAISE</v>
          </cell>
          <cell r="E145" t="str">
            <v>RCB</v>
          </cell>
          <cell r="F145" t="str">
            <v>RCB</v>
          </cell>
          <cell r="G145" t="str">
            <v>GE</v>
          </cell>
          <cell r="H145" t="str">
            <v>52</v>
          </cell>
          <cell r="I145" t="str">
            <v>Haute Marne</v>
          </cell>
          <cell r="J145" t="str">
            <v>JOINVILLE</v>
          </cell>
          <cell r="K145" t="str">
            <v>52250</v>
          </cell>
          <cell r="L145">
            <v>185</v>
          </cell>
          <cell r="M145" t="str">
            <v>LE RONGEANT</v>
          </cell>
          <cell r="N145" t="str">
            <v>P9</v>
          </cell>
          <cell r="O145" t="str">
            <v>LE RONGEANT A JOINVILLE 1</v>
          </cell>
          <cell r="P145">
            <v>859710.46450000303</v>
          </cell>
          <cell r="Q145">
            <v>6818659.4151999997</v>
          </cell>
          <cell r="R145" t="str">
            <v>A déterminer selon méthode</v>
          </cell>
          <cell r="S145" t="str">
            <v>A déterminer selon méthode</v>
          </cell>
          <cell r="T145">
            <v>859710</v>
          </cell>
          <cell r="U145">
            <v>6818659</v>
          </cell>
          <cell r="V145">
            <v>859710</v>
          </cell>
          <cell r="W145">
            <v>6818659</v>
          </cell>
          <cell r="X145">
            <v>1</v>
          </cell>
          <cell r="Y145">
            <v>1</v>
          </cell>
        </row>
        <row r="146">
          <cell r="A146" t="str">
            <v>03088395</v>
          </cell>
          <cell r="B146">
            <v>2017</v>
          </cell>
          <cell r="C146" t="str">
            <v>DVM</v>
          </cell>
          <cell r="D146" t="str">
            <v>MARNE BLAISE</v>
          </cell>
          <cell r="E146" t="str">
            <v>ACQ</v>
          </cell>
          <cell r="F146" t="str">
            <v>ACQ</v>
          </cell>
          <cell r="G146" t="str">
            <v>GE</v>
          </cell>
          <cell r="H146" t="str">
            <v>52</v>
          </cell>
          <cell r="I146" t="str">
            <v>Haute Marne</v>
          </cell>
          <cell r="J146" t="str">
            <v>THONNANCE LES JOINVILLE</v>
          </cell>
          <cell r="K146" t="str">
            <v>52490</v>
          </cell>
          <cell r="M146" t="str">
            <v>LE MONT</v>
          </cell>
          <cell r="N146" t="str">
            <v>P9</v>
          </cell>
          <cell r="O146" t="str">
            <v>LE MONT A THONNANCE LES JOINVILLE 1</v>
          </cell>
          <cell r="P146">
            <v>860303.10649999999</v>
          </cell>
          <cell r="Q146">
            <v>6819437.3970999997</v>
          </cell>
          <cell r="X146">
            <v>1</v>
          </cell>
          <cell r="Y146">
            <v>1</v>
          </cell>
        </row>
        <row r="147">
          <cell r="A147" t="str">
            <v>03088410</v>
          </cell>
          <cell r="B147">
            <v>2017</v>
          </cell>
          <cell r="C147" t="str">
            <v>DVM</v>
          </cell>
          <cell r="D147" t="str">
            <v>MARNE BLAISE</v>
          </cell>
          <cell r="E147" t="str">
            <v>RCO</v>
          </cell>
          <cell r="F147" t="str">
            <v>RCO</v>
          </cell>
          <cell r="G147" t="str">
            <v>GE</v>
          </cell>
          <cell r="H147" t="str">
            <v>52</v>
          </cell>
          <cell r="I147" t="str">
            <v>Haute Marne</v>
          </cell>
          <cell r="J147" t="str">
            <v>VECQUEVILLE</v>
          </cell>
          <cell r="K147" t="str">
            <v>52512</v>
          </cell>
          <cell r="M147" t="str">
            <v>LA MARNE</v>
          </cell>
          <cell r="N147" t="str">
            <v>P9</v>
          </cell>
          <cell r="O147" t="str">
            <v>LA MARNE A VECQUEVILLE 1</v>
          </cell>
          <cell r="P147">
            <v>858219.00029999798</v>
          </cell>
          <cell r="Q147">
            <v>6819829.0003000004</v>
          </cell>
          <cell r="X147">
            <v>1</v>
          </cell>
          <cell r="Y147">
            <v>1</v>
          </cell>
        </row>
        <row r="148">
          <cell r="A148" t="str">
            <v>03088460</v>
          </cell>
          <cell r="B148">
            <v>2017</v>
          </cell>
          <cell r="C148" t="str">
            <v>DVM</v>
          </cell>
          <cell r="D148" t="str">
            <v>MARNE BLAISE</v>
          </cell>
          <cell r="E148" t="str">
            <v>ACQ</v>
          </cell>
          <cell r="F148" t="str">
            <v>ACQ</v>
          </cell>
          <cell r="G148" t="str">
            <v>GE</v>
          </cell>
          <cell r="H148" t="str">
            <v>52</v>
          </cell>
          <cell r="I148" t="str">
            <v>Haute Marne</v>
          </cell>
          <cell r="J148" t="str">
            <v>CHATONRUPT</v>
          </cell>
          <cell r="K148" t="str">
            <v>52118</v>
          </cell>
          <cell r="M148" t="str">
            <v>LE RU DE SOMMERMONT</v>
          </cell>
          <cell r="N148" t="str">
            <v>G9</v>
          </cell>
          <cell r="O148" t="str">
            <v>LE RU DE SOMMERMONT A CHATONRUPT 1</v>
          </cell>
          <cell r="P148">
            <v>856586.58759999997</v>
          </cell>
          <cell r="Q148">
            <v>6822056.4952999996</v>
          </cell>
          <cell r="X148">
            <v>1</v>
          </cell>
          <cell r="Y148">
            <v>1</v>
          </cell>
        </row>
        <row r="149">
          <cell r="A149" t="str">
            <v>03088800</v>
          </cell>
          <cell r="B149">
            <v>2017</v>
          </cell>
          <cell r="C149" t="str">
            <v>DVM</v>
          </cell>
          <cell r="D149" t="str">
            <v>MARNE BLAISE</v>
          </cell>
          <cell r="E149" t="str">
            <v>RCS</v>
          </cell>
          <cell r="F149" t="str">
            <v>RCS</v>
          </cell>
          <cell r="G149" t="str">
            <v>GE</v>
          </cell>
          <cell r="H149" t="str">
            <v>52</v>
          </cell>
          <cell r="I149" t="str">
            <v>Haute Marne</v>
          </cell>
          <cell r="J149" t="str">
            <v>BAYARD-SUR-MARNE</v>
          </cell>
          <cell r="K149" t="str">
            <v>52265</v>
          </cell>
          <cell r="L149">
            <v>160</v>
          </cell>
          <cell r="M149" t="str">
            <v>LA MARNE</v>
          </cell>
          <cell r="N149" t="str">
            <v>G9</v>
          </cell>
          <cell r="O149" t="str">
            <v>LA MARNE A BAYARD-SUR-MARNE 3</v>
          </cell>
          <cell r="P149">
            <v>853104.00039999897</v>
          </cell>
          <cell r="Q149">
            <v>6829589.9998000003</v>
          </cell>
          <cell r="R149" t="str">
            <v>A déterminer précisément</v>
          </cell>
          <cell r="S149" t="str">
            <v>A déterminer précisément</v>
          </cell>
          <cell r="T149" t="str">
            <v>A déterminer précisément</v>
          </cell>
          <cell r="U149" t="str">
            <v>A déterminer précisément</v>
          </cell>
          <cell r="V149">
            <v>853078</v>
          </cell>
          <cell r="W149">
            <v>6829575</v>
          </cell>
          <cell r="X149">
            <v>1</v>
          </cell>
          <cell r="Y149">
            <v>1</v>
          </cell>
        </row>
        <row r="150">
          <cell r="A150" t="str">
            <v>03090010</v>
          </cell>
          <cell r="B150">
            <v>2017</v>
          </cell>
          <cell r="C150" t="str">
            <v>DVM</v>
          </cell>
          <cell r="D150" t="str">
            <v>MARNE BLAISE</v>
          </cell>
          <cell r="E150" t="str">
            <v>RCB</v>
          </cell>
          <cell r="F150" t="str">
            <v>RCB</v>
          </cell>
          <cell r="G150" t="str">
            <v>HDF</v>
          </cell>
          <cell r="H150" t="str">
            <v>51</v>
          </cell>
          <cell r="I150" t="str">
            <v>Marne</v>
          </cell>
          <cell r="J150" t="str">
            <v>AMBRIERES</v>
          </cell>
          <cell r="K150" t="str">
            <v>51008</v>
          </cell>
          <cell r="L150">
            <v>126</v>
          </cell>
          <cell r="M150" t="str">
            <v>LA MARNE</v>
          </cell>
          <cell r="N150" t="str">
            <v>P9</v>
          </cell>
          <cell r="O150" t="str">
            <v>LA MARNE A AMBRIERES 1</v>
          </cell>
          <cell r="P150">
            <v>835317.89050000196</v>
          </cell>
          <cell r="Q150">
            <v>6839086.0330999997</v>
          </cell>
          <cell r="R150">
            <v>835326</v>
          </cell>
          <cell r="S150">
            <v>6839176</v>
          </cell>
          <cell r="T150">
            <v>835248</v>
          </cell>
          <cell r="U150">
            <v>6839587</v>
          </cell>
          <cell r="V150">
            <v>835325</v>
          </cell>
          <cell r="W150">
            <v>6839082</v>
          </cell>
          <cell r="Y150">
            <v>1</v>
          </cell>
        </row>
        <row r="151">
          <cell r="A151" t="str">
            <v>03090380</v>
          </cell>
          <cell r="B151">
            <v>2017</v>
          </cell>
          <cell r="C151" t="str">
            <v>DVM</v>
          </cell>
          <cell r="D151" t="str">
            <v>MARNE BLAISE</v>
          </cell>
          <cell r="E151" t="str">
            <v>RCB</v>
          </cell>
          <cell r="F151" t="str">
            <v>RCB</v>
          </cell>
          <cell r="G151" t="str">
            <v>GE</v>
          </cell>
          <cell r="H151" t="str">
            <v>52</v>
          </cell>
          <cell r="I151" t="str">
            <v>Haute Marne</v>
          </cell>
          <cell r="J151" t="str">
            <v>BAUDRECOURT</v>
          </cell>
          <cell r="K151" t="str">
            <v>52039</v>
          </cell>
          <cell r="L151">
            <v>198</v>
          </cell>
          <cell r="M151" t="str">
            <v>LE BLAISERON</v>
          </cell>
          <cell r="N151" t="str">
            <v>M9</v>
          </cell>
          <cell r="O151" t="str">
            <v>LE BLAISERON A BAUDRECOURT 1</v>
          </cell>
          <cell r="P151">
            <v>844121.99979999696</v>
          </cell>
          <cell r="Q151">
            <v>6814126.0003000004</v>
          </cell>
          <cell r="R151" t="str">
            <v>A déterminer selon méthode</v>
          </cell>
          <cell r="S151" t="str">
            <v>A déterminer selon méthode</v>
          </cell>
          <cell r="T151">
            <v>844104</v>
          </cell>
          <cell r="U151">
            <v>6814107</v>
          </cell>
          <cell r="V151">
            <v>844126</v>
          </cell>
          <cell r="W151">
            <v>6814063</v>
          </cell>
          <cell r="X151">
            <v>1</v>
          </cell>
          <cell r="Y151">
            <v>1</v>
          </cell>
        </row>
        <row r="152">
          <cell r="A152" t="str">
            <v>03090413</v>
          </cell>
          <cell r="B152">
            <v>2017</v>
          </cell>
          <cell r="C152" t="str">
            <v>DVM</v>
          </cell>
          <cell r="D152" t="str">
            <v>MARNE BLAISE</v>
          </cell>
          <cell r="E152" t="str">
            <v>ACQ</v>
          </cell>
          <cell r="F152" t="str">
            <v>ACQ</v>
          </cell>
          <cell r="G152" t="str">
            <v>GE</v>
          </cell>
          <cell r="H152" t="str">
            <v>52</v>
          </cell>
          <cell r="I152" t="str">
            <v>Haute Marne</v>
          </cell>
          <cell r="J152" t="str">
            <v>DOMMARTIN-LE-FRANC</v>
          </cell>
          <cell r="K152" t="str">
            <v>52171</v>
          </cell>
          <cell r="L152">
            <v>189</v>
          </cell>
          <cell r="M152" t="str">
            <v>LA BLAISE</v>
          </cell>
          <cell r="N152" t="str">
            <v>P10</v>
          </cell>
          <cell r="O152" t="str">
            <v>LA BLAISE A DOMMARTIN-LE-FRANC 1</v>
          </cell>
          <cell r="P152">
            <v>844681.00039999897</v>
          </cell>
          <cell r="Q152">
            <v>6815982.0003000004</v>
          </cell>
          <cell r="R152" t="str">
            <v>A déterminer selon méthode</v>
          </cell>
          <cell r="S152" t="str">
            <v>A déterminer selon méthode</v>
          </cell>
          <cell r="T152">
            <v>844601</v>
          </cell>
          <cell r="U152">
            <v>6815925</v>
          </cell>
          <cell r="V152">
            <v>844696</v>
          </cell>
          <cell r="W152">
            <v>6815965</v>
          </cell>
          <cell r="X152">
            <v>1</v>
          </cell>
          <cell r="Y152">
            <v>1</v>
          </cell>
        </row>
        <row r="153">
          <cell r="A153" t="str">
            <v>03090470</v>
          </cell>
          <cell r="B153">
            <v>2017</v>
          </cell>
          <cell r="C153" t="str">
            <v>DVM</v>
          </cell>
          <cell r="D153" t="str">
            <v>MARNE BLAISE</v>
          </cell>
          <cell r="E153" t="str">
            <v>RCS</v>
          </cell>
          <cell r="F153" t="str">
            <v>RCS</v>
          </cell>
          <cell r="G153" t="str">
            <v>GE</v>
          </cell>
          <cell r="H153" t="str">
            <v>52</v>
          </cell>
          <cell r="I153" t="str">
            <v>Haute Marne</v>
          </cell>
          <cell r="J153" t="str">
            <v>WASSY</v>
          </cell>
          <cell r="K153" t="str">
            <v>52550</v>
          </cell>
          <cell r="L153">
            <v>159</v>
          </cell>
          <cell r="M153" t="str">
            <v>LA BLAISE</v>
          </cell>
          <cell r="N153" t="str">
            <v>P10</v>
          </cell>
          <cell r="O153" t="str">
            <v>LA BLAISE A WASSY 3</v>
          </cell>
          <cell r="P153">
            <v>842594.99970000202</v>
          </cell>
          <cell r="Q153">
            <v>6825561.0000999998</v>
          </cell>
          <cell r="R153">
            <v>842630</v>
          </cell>
          <cell r="S153">
            <v>6825475</v>
          </cell>
          <cell r="T153">
            <v>842590</v>
          </cell>
          <cell r="U153">
            <v>6825616</v>
          </cell>
          <cell r="V153">
            <v>842587</v>
          </cell>
          <cell r="W153">
            <v>6825703</v>
          </cell>
          <cell r="X153">
            <v>1</v>
          </cell>
          <cell r="Y153">
            <v>1</v>
          </cell>
        </row>
        <row r="154">
          <cell r="A154" t="str">
            <v>03090500</v>
          </cell>
          <cell r="B154">
            <v>2017</v>
          </cell>
          <cell r="C154" t="str">
            <v>DVM</v>
          </cell>
          <cell r="D154" t="str">
            <v>MARNE BLAISE</v>
          </cell>
          <cell r="E154" t="str">
            <v>RCO</v>
          </cell>
          <cell r="F154" t="str">
            <v>RCO</v>
          </cell>
          <cell r="G154" t="str">
            <v>GE</v>
          </cell>
          <cell r="H154" t="str">
            <v>52</v>
          </cell>
          <cell r="I154" t="str">
            <v>Haute Marne</v>
          </cell>
          <cell r="J154" t="str">
            <v>LOUVEMONT</v>
          </cell>
          <cell r="K154" t="str">
            <v>52294</v>
          </cell>
          <cell r="M154" t="str">
            <v>LA BLAISE</v>
          </cell>
          <cell r="N154" t="str">
            <v>G9</v>
          </cell>
          <cell r="O154" t="str">
            <v>LA BLAISE A LOUVEMONT 1</v>
          </cell>
          <cell r="P154">
            <v>841341.99949999899</v>
          </cell>
          <cell r="Q154">
            <v>6829970</v>
          </cell>
          <cell r="X154">
            <v>1</v>
          </cell>
          <cell r="Y154">
            <v>1</v>
          </cell>
        </row>
        <row r="155">
          <cell r="A155" t="str">
            <v>03090689</v>
          </cell>
          <cell r="B155">
            <v>2017</v>
          </cell>
          <cell r="C155" t="str">
            <v>DVM</v>
          </cell>
          <cell r="D155" t="str">
            <v>MARNE BLAISE</v>
          </cell>
          <cell r="E155" t="str">
            <v>ACQ</v>
          </cell>
          <cell r="F155" t="str">
            <v>ACQ</v>
          </cell>
          <cell r="G155" t="str">
            <v>HDF</v>
          </cell>
          <cell r="H155" t="str">
            <v>51</v>
          </cell>
          <cell r="I155" t="str">
            <v>Marne</v>
          </cell>
          <cell r="J155" t="str">
            <v>LANDRICOURT</v>
          </cell>
          <cell r="K155" t="str">
            <v>51315</v>
          </cell>
          <cell r="M155" t="str">
            <v>LE RU DE L'ETANG</v>
          </cell>
          <cell r="N155" t="str">
            <v>P10</v>
          </cell>
          <cell r="O155" t="str">
            <v>LE RU DE L'ETANG A LANDRICOURT 1</v>
          </cell>
          <cell r="P155">
            <v>833246.31080000103</v>
          </cell>
          <cell r="Q155">
            <v>6835779.4101</v>
          </cell>
          <cell r="X155">
            <v>1</v>
          </cell>
          <cell r="Y155">
            <v>1</v>
          </cell>
        </row>
        <row r="156">
          <cell r="A156" t="str">
            <v>03090780</v>
          </cell>
          <cell r="B156">
            <v>2017</v>
          </cell>
          <cell r="C156" t="str">
            <v>DVM</v>
          </cell>
          <cell r="D156" t="str">
            <v>MARNE BLAISE</v>
          </cell>
          <cell r="E156" t="str">
            <v>RCO-RCB</v>
          </cell>
          <cell r="F156" t="str">
            <v>RCO</v>
          </cell>
          <cell r="G156" t="str">
            <v>HDF</v>
          </cell>
          <cell r="H156" t="str">
            <v>51</v>
          </cell>
          <cell r="I156" t="str">
            <v>Marne</v>
          </cell>
          <cell r="J156" t="str">
            <v>ARRIGNY</v>
          </cell>
          <cell r="K156" t="str">
            <v>51016</v>
          </cell>
          <cell r="L156">
            <v>113</v>
          </cell>
          <cell r="M156" t="str">
            <v>LA BLAISE</v>
          </cell>
          <cell r="N156" t="str">
            <v>M9</v>
          </cell>
          <cell r="O156" t="str">
            <v>LA BLAISE A ARRIGNY 1</v>
          </cell>
          <cell r="P156">
            <v>825794.00029999798</v>
          </cell>
          <cell r="Q156">
            <v>6837468.0004000003</v>
          </cell>
          <cell r="R156">
            <v>826200</v>
          </cell>
          <cell r="S156">
            <v>6837325</v>
          </cell>
          <cell r="T156">
            <v>826098</v>
          </cell>
          <cell r="U156">
            <v>6837374</v>
          </cell>
          <cell r="V156">
            <v>826106</v>
          </cell>
          <cell r="W156">
            <v>6837344</v>
          </cell>
          <cell r="X156">
            <v>1</v>
          </cell>
          <cell r="Y156">
            <v>1</v>
          </cell>
        </row>
        <row r="157">
          <cell r="A157" t="str">
            <v>03090904</v>
          </cell>
          <cell r="B157">
            <v>2017</v>
          </cell>
          <cell r="C157" t="str">
            <v>DVM</v>
          </cell>
          <cell r="D157" t="str">
            <v>MARNE BLAISE</v>
          </cell>
          <cell r="E157" t="str">
            <v>ACQ</v>
          </cell>
          <cell r="F157" t="str">
            <v>ACQ</v>
          </cell>
          <cell r="G157" t="str">
            <v>GE</v>
          </cell>
          <cell r="H157" t="str">
            <v>52</v>
          </cell>
          <cell r="I157" t="str">
            <v>Haute Marne</v>
          </cell>
          <cell r="J157" t="str">
            <v>PERTHES</v>
          </cell>
          <cell r="K157" t="str">
            <v>52386</v>
          </cell>
          <cell r="M157" t="str">
            <v>LA CENSIERE</v>
          </cell>
          <cell r="N157" t="str">
            <v>P10</v>
          </cell>
          <cell r="O157" t="str">
            <v>LA CENSIERE A PERTHES 1</v>
          </cell>
          <cell r="P157">
            <v>831560.45459999901</v>
          </cell>
          <cell r="Q157">
            <v>6842302.2696000002</v>
          </cell>
          <cell r="X157">
            <v>1</v>
          </cell>
          <cell r="Y157">
            <v>1</v>
          </cell>
        </row>
        <row r="158">
          <cell r="A158" t="str">
            <v>03091000</v>
          </cell>
          <cell r="B158">
            <v>2017</v>
          </cell>
          <cell r="C158" t="str">
            <v>DVM</v>
          </cell>
          <cell r="D158" t="str">
            <v>MARNE BLAISE</v>
          </cell>
          <cell r="E158" t="str">
            <v>RCS-RCO</v>
          </cell>
          <cell r="F158" t="str">
            <v>RCS</v>
          </cell>
          <cell r="G158" t="str">
            <v>HDF</v>
          </cell>
          <cell r="H158" t="str">
            <v>51</v>
          </cell>
          <cell r="I158" t="str">
            <v>Marne</v>
          </cell>
          <cell r="J158" t="str">
            <v>FRIGNICOURT</v>
          </cell>
          <cell r="K158" t="str">
            <v>51262</v>
          </cell>
          <cell r="L158">
            <v>100</v>
          </cell>
          <cell r="M158" t="str">
            <v>LA MARNE</v>
          </cell>
          <cell r="N158" t="str">
            <v>P9</v>
          </cell>
          <cell r="O158" t="str">
            <v>LA MARNE A FRIGNICOURT 1</v>
          </cell>
          <cell r="P158">
            <v>816816.00039999897</v>
          </cell>
          <cell r="Q158">
            <v>6845675</v>
          </cell>
          <cell r="R158">
            <v>816775</v>
          </cell>
          <cell r="S158">
            <v>6845736</v>
          </cell>
          <cell r="T158">
            <v>816558</v>
          </cell>
          <cell r="U158">
            <v>6845842</v>
          </cell>
          <cell r="V158">
            <v>816827</v>
          </cell>
          <cell r="W158">
            <v>6845632</v>
          </cell>
          <cell r="Y158">
            <v>1</v>
          </cell>
        </row>
        <row r="159">
          <cell r="A159" t="str">
            <v>03092356</v>
          </cell>
          <cell r="B159">
            <v>2017</v>
          </cell>
          <cell r="C159" t="str">
            <v>DVM</v>
          </cell>
          <cell r="D159" t="str">
            <v>MARNE CRAIE</v>
          </cell>
          <cell r="E159" t="str">
            <v>ACQ</v>
          </cell>
          <cell r="F159" t="str">
            <v>ACQ</v>
          </cell>
          <cell r="G159" t="str">
            <v>HDF</v>
          </cell>
          <cell r="H159" t="str">
            <v>51</v>
          </cell>
          <cell r="I159" t="str">
            <v>Marne</v>
          </cell>
          <cell r="J159" t="str">
            <v>AULNAY-L'AITRE</v>
          </cell>
          <cell r="K159" t="str">
            <v>51022</v>
          </cell>
          <cell r="M159" t="str">
            <v>LE FION</v>
          </cell>
          <cell r="N159" t="str">
            <v>M10</v>
          </cell>
          <cell r="O159" t="str">
            <v>LE FION A AULNAY-L'AITRE 1</v>
          </cell>
          <cell r="P159">
            <v>814418.99970000202</v>
          </cell>
          <cell r="Q159">
            <v>6859013.0004000003</v>
          </cell>
          <cell r="X159">
            <v>1</v>
          </cell>
          <cell r="Y159">
            <v>1</v>
          </cell>
        </row>
        <row r="160">
          <cell r="A160" t="str">
            <v>03092500</v>
          </cell>
          <cell r="B160">
            <v>2017</v>
          </cell>
          <cell r="C160" t="str">
            <v>DVM</v>
          </cell>
          <cell r="D160" t="str">
            <v>MARNE CRAIE</v>
          </cell>
          <cell r="E160" t="str">
            <v>RCB</v>
          </cell>
          <cell r="F160" t="str">
            <v>RCB</v>
          </cell>
          <cell r="G160" t="str">
            <v>HDF</v>
          </cell>
          <cell r="H160" t="str">
            <v>51</v>
          </cell>
          <cell r="I160" t="str">
            <v>Marne</v>
          </cell>
          <cell r="J160" t="str">
            <v>POGNY</v>
          </cell>
          <cell r="K160" t="str">
            <v>51436</v>
          </cell>
          <cell r="L160">
            <v>93</v>
          </cell>
          <cell r="M160" t="str">
            <v>LA MARNE</v>
          </cell>
          <cell r="N160" t="str">
            <v>M9</v>
          </cell>
          <cell r="O160" t="str">
            <v>LA MARNE A POGNY 1</v>
          </cell>
          <cell r="P160">
            <v>808582</v>
          </cell>
          <cell r="Q160">
            <v>6862821.0004000003</v>
          </cell>
          <cell r="R160">
            <v>808882</v>
          </cell>
          <cell r="S160">
            <v>6862479</v>
          </cell>
          <cell r="T160">
            <v>808807</v>
          </cell>
          <cell r="U160">
            <v>6862594</v>
          </cell>
          <cell r="V160">
            <v>808555</v>
          </cell>
          <cell r="W160">
            <v>6862812</v>
          </cell>
          <cell r="Y160">
            <v>1</v>
          </cell>
        </row>
        <row r="161">
          <cell r="A161" t="str">
            <v>03093395</v>
          </cell>
          <cell r="B161">
            <v>2017</v>
          </cell>
          <cell r="C161" t="str">
            <v>DVM</v>
          </cell>
          <cell r="D161" t="str">
            <v>MARNE AMONT</v>
          </cell>
          <cell r="E161" t="str">
            <v>ACQ</v>
          </cell>
          <cell r="F161" t="str">
            <v>ACQ</v>
          </cell>
          <cell r="G161" t="str">
            <v>GE</v>
          </cell>
          <cell r="H161" t="str">
            <v>52</v>
          </cell>
          <cell r="I161" t="str">
            <v>Haute Marne</v>
          </cell>
          <cell r="J161" t="str">
            <v>LANQUES-SUR-ROGNON</v>
          </cell>
          <cell r="K161" t="str">
            <v>52271</v>
          </cell>
          <cell r="L161">
            <v>340</v>
          </cell>
          <cell r="M161" t="str">
            <v>LE ROGNON</v>
          </cell>
          <cell r="N161" t="str">
            <v>G9/10</v>
          </cell>
          <cell r="O161" t="str">
            <v>LE ROGNON A LANQUES-SUR-ROGNON 1</v>
          </cell>
          <cell r="P161">
            <v>877099.51330000197</v>
          </cell>
          <cell r="Q161">
            <v>6778889.8602</v>
          </cell>
          <cell r="R161" t="str">
            <v>A déterminer selon méthode</v>
          </cell>
          <cell r="S161" t="str">
            <v>A déterminer selon méthode</v>
          </cell>
          <cell r="T161">
            <v>877090</v>
          </cell>
          <cell r="U161">
            <v>6778888</v>
          </cell>
          <cell r="V161">
            <v>877090</v>
          </cell>
          <cell r="W161">
            <v>6778888</v>
          </cell>
          <cell r="X161">
            <v>1</v>
          </cell>
          <cell r="Y161">
            <v>1</v>
          </cell>
        </row>
        <row r="162">
          <cell r="A162" t="str">
            <v>03093900</v>
          </cell>
          <cell r="B162">
            <v>2017</v>
          </cell>
          <cell r="C162" t="str">
            <v>DVM</v>
          </cell>
          <cell r="D162" t="str">
            <v>MARNE AMONT</v>
          </cell>
          <cell r="E162" t="str">
            <v>RCS-RCO-RRP</v>
          </cell>
          <cell r="F162" t="str">
            <v>RRP</v>
          </cell>
          <cell r="G162" t="str">
            <v>GE</v>
          </cell>
          <cell r="H162" t="str">
            <v>52</v>
          </cell>
          <cell r="I162" t="str">
            <v>Haute Marne</v>
          </cell>
          <cell r="J162" t="str">
            <v>BOURDONS-SUR-ROGNON</v>
          </cell>
          <cell r="K162" t="str">
            <v>52061</v>
          </cell>
          <cell r="L162">
            <v>270</v>
          </cell>
          <cell r="M162" t="str">
            <v>LE ROGNON</v>
          </cell>
          <cell r="N162" t="str">
            <v>P9</v>
          </cell>
          <cell r="O162" t="str">
            <v>LE ROGNON A BOURDONS-SUR-ROGNON 3</v>
          </cell>
          <cell r="P162">
            <v>872027.00029999798</v>
          </cell>
          <cell r="Q162">
            <v>6792448.9995999997</v>
          </cell>
          <cell r="R162">
            <v>871995</v>
          </cell>
          <cell r="S162">
            <v>6792540</v>
          </cell>
          <cell r="T162">
            <v>872026</v>
          </cell>
          <cell r="U162">
            <v>6792655</v>
          </cell>
          <cell r="V162">
            <v>872059</v>
          </cell>
          <cell r="W162">
            <v>6792421</v>
          </cell>
          <cell r="X162">
            <v>1</v>
          </cell>
          <cell r="Y162">
            <v>1</v>
          </cell>
        </row>
        <row r="163">
          <cell r="A163" t="str">
            <v>03094390</v>
          </cell>
          <cell r="B163">
            <v>2017</v>
          </cell>
          <cell r="C163" t="str">
            <v>DVM</v>
          </cell>
          <cell r="D163" t="str">
            <v>MARNE AMONT</v>
          </cell>
          <cell r="E163" t="str">
            <v>ACQ</v>
          </cell>
          <cell r="F163" t="str">
            <v>ACQ</v>
          </cell>
          <cell r="G163" t="str">
            <v>GE</v>
          </cell>
          <cell r="H163" t="str">
            <v>52</v>
          </cell>
          <cell r="I163" t="str">
            <v>Haute Marne</v>
          </cell>
          <cell r="J163" t="str">
            <v>VIGNES-LA-COTE</v>
          </cell>
          <cell r="K163" t="str">
            <v>52523</v>
          </cell>
          <cell r="L163">
            <v>241</v>
          </cell>
          <cell r="M163" t="str">
            <v>LA MANOISE</v>
          </cell>
          <cell r="N163" t="str">
            <v>M9</v>
          </cell>
          <cell r="O163" t="str">
            <v>LA MANOISE A VIGNES-LA-COTE 1</v>
          </cell>
          <cell r="P163">
            <v>871791</v>
          </cell>
          <cell r="Q163">
            <v>6798714.9999000002</v>
          </cell>
          <cell r="X163">
            <v>1</v>
          </cell>
          <cell r="Y163">
            <v>1</v>
          </cell>
        </row>
        <row r="164">
          <cell r="A164" t="str">
            <v>03094405</v>
          </cell>
          <cell r="B164">
            <v>2017</v>
          </cell>
          <cell r="C164" t="str">
            <v>DVM</v>
          </cell>
          <cell r="D164" t="str">
            <v>MARNE AMONT</v>
          </cell>
          <cell r="E164" t="str">
            <v>RCO-RCB</v>
          </cell>
          <cell r="F164" t="str">
            <v>RCO</v>
          </cell>
          <cell r="G164" t="str">
            <v>GE</v>
          </cell>
          <cell r="H164" t="str">
            <v>52</v>
          </cell>
          <cell r="I164" t="str">
            <v>Haute Marne</v>
          </cell>
          <cell r="J164" t="str">
            <v>VIGNES-LA-COTE</v>
          </cell>
          <cell r="K164" t="str">
            <v>52523</v>
          </cell>
          <cell r="L164">
            <v>238</v>
          </cell>
          <cell r="M164" t="str">
            <v>LA SUEURRE</v>
          </cell>
          <cell r="N164" t="str">
            <v>M10</v>
          </cell>
          <cell r="O164" t="str">
            <v>LA SUEURRE A VIGNES-LA-COTE 1</v>
          </cell>
          <cell r="P164">
            <v>871078.99949999899</v>
          </cell>
          <cell r="Q164">
            <v>6798320.9995999997</v>
          </cell>
          <cell r="R164" t="str">
            <v>A déterminer selon choix</v>
          </cell>
          <cell r="S164" t="str">
            <v>A déterminer selon choix</v>
          </cell>
          <cell r="T164" t="str">
            <v>A déterminer selon choix</v>
          </cell>
          <cell r="U164" t="str">
            <v>A déterminer selon choix</v>
          </cell>
          <cell r="V164">
            <v>871184</v>
          </cell>
          <cell r="W164">
            <v>6798379</v>
          </cell>
          <cell r="X164">
            <v>1</v>
          </cell>
          <cell r="Y164">
            <v>1</v>
          </cell>
        </row>
        <row r="165">
          <cell r="A165" t="str">
            <v>03094660</v>
          </cell>
          <cell r="B165">
            <v>2017</v>
          </cell>
          <cell r="C165" t="str">
            <v>DVM</v>
          </cell>
          <cell r="D165" t="str">
            <v>MARNE AMONT</v>
          </cell>
          <cell r="E165" t="str">
            <v>ACQ</v>
          </cell>
          <cell r="F165" t="str">
            <v>ACQ</v>
          </cell>
          <cell r="G165" t="str">
            <v>GE</v>
          </cell>
          <cell r="H165" t="str">
            <v>52</v>
          </cell>
          <cell r="I165" t="str">
            <v>Haute Marne</v>
          </cell>
          <cell r="J165" t="str">
            <v xml:space="preserve"> ROCHES-BETTAINCOURT</v>
          </cell>
          <cell r="K165" t="str">
            <v>52044</v>
          </cell>
          <cell r="L165">
            <v>231</v>
          </cell>
          <cell r="M165" t="str">
            <v>LE RUISSEAU DE SAINT THIEBAUT</v>
          </cell>
          <cell r="N165" t="str">
            <v>P10</v>
          </cell>
          <cell r="O165" t="str">
            <v>LE RUISSEAU DE SAINT THIEBAUT A  ROCHES-BETTAINCOURT 1</v>
          </cell>
          <cell r="P165">
            <v>867922.90250000404</v>
          </cell>
          <cell r="Q165">
            <v>6801474.0010000002</v>
          </cell>
          <cell r="R165" t="str">
            <v>A déterminer selon choix</v>
          </cell>
          <cell r="S165" t="str">
            <v>A déterminer selon choix</v>
          </cell>
          <cell r="T165" t="str">
            <v>A déterminer selon choix</v>
          </cell>
          <cell r="U165" t="str">
            <v>A déterminer selon choix</v>
          </cell>
          <cell r="V165">
            <v>867919</v>
          </cell>
          <cell r="W165">
            <v>6801467</v>
          </cell>
          <cell r="X165">
            <v>1</v>
          </cell>
          <cell r="Y165">
            <v>1</v>
          </cell>
        </row>
        <row r="166">
          <cell r="A166" t="str">
            <v>03094700</v>
          </cell>
          <cell r="B166">
            <v>2017</v>
          </cell>
          <cell r="C166" t="str">
            <v>DVM</v>
          </cell>
          <cell r="D166" t="str">
            <v>MARNE AMONT</v>
          </cell>
          <cell r="E166" t="str">
            <v>RRP+RCB</v>
          </cell>
          <cell r="F166" t="str">
            <v>RRP</v>
          </cell>
          <cell r="G166" t="str">
            <v>GE</v>
          </cell>
          <cell r="H166" t="str">
            <v>52</v>
          </cell>
          <cell r="I166" t="str">
            <v>Haute Marne</v>
          </cell>
          <cell r="J166" t="str">
            <v>ROCHES-BETTAINCOURT</v>
          </cell>
          <cell r="K166" t="str">
            <v>52044</v>
          </cell>
          <cell r="L166">
            <v>237</v>
          </cell>
          <cell r="M166" t="str">
            <v>LA JOUX</v>
          </cell>
          <cell r="N166" t="str">
            <v>P9</v>
          </cell>
          <cell r="O166" t="str">
            <v>LA JOUX A ROCHES-BETTAINCOURT 1</v>
          </cell>
          <cell r="P166">
            <v>868735</v>
          </cell>
          <cell r="Q166">
            <v>6802956.9998000003</v>
          </cell>
          <cell r="R166">
            <v>868390</v>
          </cell>
          <cell r="S166">
            <v>6802640</v>
          </cell>
          <cell r="T166">
            <v>868252</v>
          </cell>
          <cell r="U166">
            <v>6802615</v>
          </cell>
          <cell r="V166">
            <v>868495</v>
          </cell>
          <cell r="W166">
            <v>6802718</v>
          </cell>
          <cell r="X166">
            <v>1</v>
          </cell>
          <cell r="Y166">
            <v>1</v>
          </cell>
        </row>
        <row r="167">
          <cell r="A167" t="str">
            <v>03095000</v>
          </cell>
          <cell r="B167">
            <v>2017</v>
          </cell>
          <cell r="C167" t="str">
            <v>DVM</v>
          </cell>
          <cell r="D167" t="str">
            <v>MARNE AMONT</v>
          </cell>
          <cell r="E167" t="str">
            <v>RCS</v>
          </cell>
          <cell r="F167" t="str">
            <v>RCS</v>
          </cell>
          <cell r="G167" t="str">
            <v>GE</v>
          </cell>
          <cell r="H167" t="str">
            <v>52</v>
          </cell>
          <cell r="I167" t="str">
            <v>Haute Marne</v>
          </cell>
          <cell r="J167" t="str">
            <v>DOULAINCOURT-SAUCOURT</v>
          </cell>
          <cell r="K167" t="str">
            <v>52177</v>
          </cell>
          <cell r="L167">
            <v>210</v>
          </cell>
          <cell r="M167" t="str">
            <v>LE ROGNON</v>
          </cell>
          <cell r="N167" t="str">
            <v>M9</v>
          </cell>
          <cell r="O167" t="str">
            <v>LE ROGNON A DOULAINCOURT-SAUCOURT 2</v>
          </cell>
          <cell r="P167">
            <v>860411.99970000202</v>
          </cell>
          <cell r="Q167">
            <v>6807022.0003000004</v>
          </cell>
          <cell r="R167">
            <v>860454</v>
          </cell>
          <cell r="S167">
            <v>6806708</v>
          </cell>
          <cell r="T167">
            <v>860300</v>
          </cell>
          <cell r="U167">
            <v>6806870</v>
          </cell>
          <cell r="V167">
            <v>860422</v>
          </cell>
          <cell r="W167">
            <v>6807000</v>
          </cell>
          <cell r="X167">
            <v>1</v>
          </cell>
          <cell r="Y167">
            <v>1</v>
          </cell>
        </row>
        <row r="168">
          <cell r="A168" t="str">
            <v>03095300</v>
          </cell>
          <cell r="B168">
            <v>2017</v>
          </cell>
          <cell r="C168" t="str">
            <v>DVM</v>
          </cell>
          <cell r="D168" t="str">
            <v>SAULX ORNAIN</v>
          </cell>
          <cell r="E168" t="str">
            <v>RCO-RCB</v>
          </cell>
          <cell r="F168" t="str">
            <v>RCO</v>
          </cell>
          <cell r="G168" t="str">
            <v>GE</v>
          </cell>
          <cell r="H168" t="str">
            <v>55</v>
          </cell>
          <cell r="I168" t="str">
            <v>Meuse</v>
          </cell>
          <cell r="J168" t="str">
            <v>MONTIERS-SUR-SAULX</v>
          </cell>
          <cell r="K168" t="str">
            <v>55348</v>
          </cell>
          <cell r="L168">
            <v>270</v>
          </cell>
          <cell r="M168" t="str">
            <v>LA SAULX</v>
          </cell>
          <cell r="N168" t="str">
            <v>TP9</v>
          </cell>
          <cell r="O168" t="str">
            <v>LA SAULX A MONTIERS-SUR-SAULX 1</v>
          </cell>
          <cell r="P168">
            <v>868013.99960000103</v>
          </cell>
          <cell r="Q168">
            <v>6829698</v>
          </cell>
          <cell r="R168" t="str">
            <v>A déterminer selon méthode</v>
          </cell>
          <cell r="S168" t="str">
            <v>A déterminer selon méthode</v>
          </cell>
          <cell r="T168">
            <v>868018</v>
          </cell>
          <cell r="U168">
            <v>6829718</v>
          </cell>
          <cell r="V168">
            <v>868100</v>
          </cell>
          <cell r="W168">
            <v>6829810</v>
          </cell>
          <cell r="X168">
            <v>1</v>
          </cell>
          <cell r="Y168">
            <v>1</v>
          </cell>
        </row>
        <row r="169">
          <cell r="A169" t="str">
            <v>03095945</v>
          </cell>
          <cell r="B169">
            <v>2017</v>
          </cell>
          <cell r="C169" t="str">
            <v>DVM</v>
          </cell>
          <cell r="D169" t="str">
            <v>SAULX ORNAIN</v>
          </cell>
          <cell r="E169" t="str">
            <v>ACQ</v>
          </cell>
          <cell r="F169" t="str">
            <v>ACQ</v>
          </cell>
          <cell r="G169" t="str">
            <v>GE</v>
          </cell>
          <cell r="H169" t="str">
            <v>55</v>
          </cell>
          <cell r="I169" t="str">
            <v>Meuse</v>
          </cell>
          <cell r="J169" t="str">
            <v>NANT-LE-PETIT</v>
          </cell>
          <cell r="K169" t="str">
            <v>55374</v>
          </cell>
          <cell r="M169" t="str">
            <v>LE NANT</v>
          </cell>
          <cell r="N169" t="str">
            <v>TP9</v>
          </cell>
          <cell r="O169" t="str">
            <v>LE NANT A NANT-LE-PETIT 1</v>
          </cell>
          <cell r="P169">
            <v>862399.57959999901</v>
          </cell>
          <cell r="Q169">
            <v>6840905.0032000002</v>
          </cell>
          <cell r="X169">
            <v>1</v>
          </cell>
          <cell r="Y169">
            <v>1</v>
          </cell>
        </row>
        <row r="170">
          <cell r="A170" t="str">
            <v>03096025</v>
          </cell>
          <cell r="B170">
            <v>2017</v>
          </cell>
          <cell r="C170" t="str">
            <v>DVM</v>
          </cell>
          <cell r="D170" t="str">
            <v>SAULX ORNAIN</v>
          </cell>
          <cell r="E170" t="str">
            <v>RCB</v>
          </cell>
          <cell r="F170" t="str">
            <v>RCB</v>
          </cell>
          <cell r="G170" t="str">
            <v>GE</v>
          </cell>
          <cell r="H170" t="str">
            <v>55</v>
          </cell>
          <cell r="I170" t="str">
            <v>Meuse</v>
          </cell>
          <cell r="J170" t="str">
            <v>RUPT-AUX-NONAINS</v>
          </cell>
          <cell r="K170" t="str">
            <v>55447</v>
          </cell>
          <cell r="L170">
            <v>185</v>
          </cell>
          <cell r="M170" t="str">
            <v>LA SAULX</v>
          </cell>
          <cell r="N170" t="str">
            <v>TP9</v>
          </cell>
          <cell r="O170" t="str">
            <v>LA SAULX A RUPT-AUX-NONAINS 1</v>
          </cell>
          <cell r="P170">
            <v>856436.00020000304</v>
          </cell>
          <cell r="Q170">
            <v>6843465.9994999999</v>
          </cell>
          <cell r="R170">
            <v>856557</v>
          </cell>
          <cell r="S170">
            <v>6843594</v>
          </cell>
          <cell r="T170">
            <v>856483</v>
          </cell>
          <cell r="U170">
            <v>6843572</v>
          </cell>
          <cell r="V170">
            <v>856557</v>
          </cell>
          <cell r="W170">
            <v>6843594</v>
          </cell>
          <cell r="X170">
            <v>1</v>
          </cell>
          <cell r="Y170">
            <v>1</v>
          </cell>
        </row>
        <row r="171">
          <cell r="A171" t="str">
            <v>03096028</v>
          </cell>
          <cell r="B171">
            <v>2017</v>
          </cell>
          <cell r="C171" t="str">
            <v>DVM</v>
          </cell>
          <cell r="D171" t="str">
            <v>SAULX ORNAIN</v>
          </cell>
          <cell r="E171" t="str">
            <v>ACQ</v>
          </cell>
          <cell r="F171" t="str">
            <v>ACQ</v>
          </cell>
          <cell r="G171" t="str">
            <v>GE</v>
          </cell>
          <cell r="H171" t="str">
            <v>55</v>
          </cell>
          <cell r="I171" t="str">
            <v>Meuse</v>
          </cell>
          <cell r="J171" t="str">
            <v>BAZINCOURT-SUR-SAULX</v>
          </cell>
          <cell r="K171" t="str">
            <v>55035</v>
          </cell>
          <cell r="M171" t="str">
            <v>LE RUISSEAU DE MONTPLONNE</v>
          </cell>
          <cell r="N171" t="str">
            <v>TP9</v>
          </cell>
          <cell r="O171" t="str">
            <v>LE RUISSEAU DE MONTPLONNE A BAZINCOURT-SUR-SAULX 1</v>
          </cell>
          <cell r="P171">
            <v>857899.00029999798</v>
          </cell>
          <cell r="Q171">
            <v>6843315.9999000002</v>
          </cell>
          <cell r="X171">
            <v>1</v>
          </cell>
          <cell r="Y171">
            <v>1</v>
          </cell>
        </row>
        <row r="172">
          <cell r="A172" t="str">
            <v>03096100</v>
          </cell>
          <cell r="B172">
            <v>2017</v>
          </cell>
          <cell r="C172" t="str">
            <v>DVM</v>
          </cell>
          <cell r="D172" t="str">
            <v>SAULX ORNAIN</v>
          </cell>
          <cell r="E172" t="str">
            <v>RCS-RCO</v>
          </cell>
          <cell r="F172" t="str">
            <v>RCS</v>
          </cell>
          <cell r="G172" t="str">
            <v>GE</v>
          </cell>
          <cell r="H172" t="str">
            <v>55</v>
          </cell>
          <cell r="I172" t="str">
            <v>Meuse</v>
          </cell>
          <cell r="J172" t="str">
            <v>ROBERT-ESPAGNE</v>
          </cell>
          <cell r="K172" t="str">
            <v>55435</v>
          </cell>
          <cell r="L172">
            <v>160</v>
          </cell>
          <cell r="M172" t="str">
            <v>LA SAULX</v>
          </cell>
          <cell r="N172" t="str">
            <v>TP9</v>
          </cell>
          <cell r="O172" t="str">
            <v>LA SAULX A ROBERT-ESPAGNE 1</v>
          </cell>
          <cell r="P172">
            <v>850027.99970000202</v>
          </cell>
          <cell r="Q172">
            <v>6850350.0003000004</v>
          </cell>
          <cell r="R172">
            <v>850060</v>
          </cell>
          <cell r="S172">
            <v>6850495</v>
          </cell>
          <cell r="T172">
            <v>850113</v>
          </cell>
          <cell r="U172">
            <v>6850843</v>
          </cell>
          <cell r="V172">
            <v>850060</v>
          </cell>
          <cell r="W172">
            <v>6850528</v>
          </cell>
          <cell r="Y172">
            <v>1</v>
          </cell>
        </row>
        <row r="173">
          <cell r="A173" t="str">
            <v>03096156</v>
          </cell>
          <cell r="B173">
            <v>2017</v>
          </cell>
          <cell r="C173" t="str">
            <v>DVM</v>
          </cell>
          <cell r="D173" t="str">
            <v>SAULX ORNAIN</v>
          </cell>
          <cell r="E173" t="str">
            <v xml:space="preserve">RCS - BIO </v>
          </cell>
          <cell r="F173" t="str">
            <v>RCS</v>
          </cell>
          <cell r="G173" t="str">
            <v>GE</v>
          </cell>
          <cell r="H173" t="str">
            <v>55</v>
          </cell>
          <cell r="I173" t="str">
            <v>Meuse</v>
          </cell>
          <cell r="J173" t="str">
            <v xml:space="preserve">MOGNEVILLE </v>
          </cell>
          <cell r="K173" t="str">
            <v>55340</v>
          </cell>
          <cell r="M173" t="str">
            <v>LA SAULX</v>
          </cell>
          <cell r="O173" t="str">
            <v xml:space="preserve">LA SAULX A MOGNEVILLE 1 </v>
          </cell>
          <cell r="X173">
            <v>1</v>
          </cell>
          <cell r="Y173">
            <v>1</v>
          </cell>
        </row>
        <row r="174">
          <cell r="A174" t="str">
            <v>03096255</v>
          </cell>
          <cell r="B174">
            <v>2017</v>
          </cell>
          <cell r="C174" t="str">
            <v>DVM</v>
          </cell>
          <cell r="D174" t="str">
            <v>SAULX ORNAIN</v>
          </cell>
          <cell r="E174" t="str">
            <v>ACQ</v>
          </cell>
          <cell r="F174" t="str">
            <v>ACQ</v>
          </cell>
          <cell r="G174" t="str">
            <v>HDF</v>
          </cell>
          <cell r="H174" t="str">
            <v>51</v>
          </cell>
          <cell r="I174" t="str">
            <v>Marne</v>
          </cell>
          <cell r="J174" t="str">
            <v>LE BUISSON</v>
          </cell>
          <cell r="K174" t="str">
            <v>51095</v>
          </cell>
          <cell r="M174" t="str">
            <v>LA SAULX</v>
          </cell>
          <cell r="N174" t="str">
            <v>TP9</v>
          </cell>
          <cell r="O174" t="str">
            <v>LA SAULX A LE BUISSON 1</v>
          </cell>
          <cell r="P174">
            <v>828363.99970000202</v>
          </cell>
          <cell r="Q174">
            <v>6853186.0000999998</v>
          </cell>
          <cell r="X174">
            <v>1</v>
          </cell>
          <cell r="Y174">
            <v>1</v>
          </cell>
        </row>
        <row r="175">
          <cell r="A175" t="str">
            <v>03096332</v>
          </cell>
          <cell r="B175">
            <v>2017</v>
          </cell>
          <cell r="C175" t="str">
            <v>DVM</v>
          </cell>
          <cell r="D175" t="str">
            <v>SAULX ORNAIN</v>
          </cell>
          <cell r="E175" t="str">
            <v>ACQ</v>
          </cell>
          <cell r="F175" t="str">
            <v>ACQ</v>
          </cell>
          <cell r="G175" t="str">
            <v>GE</v>
          </cell>
          <cell r="H175" t="str">
            <v>55</v>
          </cell>
          <cell r="I175" t="str">
            <v>Meuse</v>
          </cell>
          <cell r="J175" t="str">
            <v>REMBERCOURT-SOMMAISNE</v>
          </cell>
          <cell r="K175" t="str">
            <v>55423</v>
          </cell>
          <cell r="M175" t="str">
            <v>LE RUISSEAU DE REMBERCOURT</v>
          </cell>
          <cell r="N175" t="str">
            <v>TP9</v>
          </cell>
          <cell r="O175" t="str">
            <v>LE RUISSEAU DE REMBERCOURT A REMBERCOURT-SOMMAISNE 1</v>
          </cell>
          <cell r="P175">
            <v>859156.99960000103</v>
          </cell>
          <cell r="Q175">
            <v>6868352.9995999997</v>
          </cell>
          <cell r="X175">
            <v>1</v>
          </cell>
          <cell r="Y175">
            <v>1</v>
          </cell>
        </row>
        <row r="176">
          <cell r="A176" t="str">
            <v>03096583</v>
          </cell>
          <cell r="B176">
            <v>2017</v>
          </cell>
          <cell r="C176" t="str">
            <v>DVM</v>
          </cell>
          <cell r="D176" t="str">
            <v>SAULX ORNAIN</v>
          </cell>
          <cell r="E176" t="str">
            <v>ACQ</v>
          </cell>
          <cell r="F176" t="str">
            <v>ACQ</v>
          </cell>
          <cell r="G176" t="str">
            <v>GE</v>
          </cell>
          <cell r="H176" t="str">
            <v>55</v>
          </cell>
          <cell r="I176" t="str">
            <v>Meuse</v>
          </cell>
          <cell r="J176" t="str">
            <v>BRABANT-LE-ROI</v>
          </cell>
          <cell r="K176" t="str">
            <v>55069</v>
          </cell>
          <cell r="L176">
            <v>143</v>
          </cell>
          <cell r="M176" t="str">
            <v>LE RUISSEAU DE NAUSONCE</v>
          </cell>
          <cell r="N176" t="str">
            <v>TP9</v>
          </cell>
          <cell r="O176" t="str">
            <v>LE RUISSEAU DE NAUSONCE A BRABANT-LE-ROI 1</v>
          </cell>
          <cell r="P176">
            <v>844455.99989999796</v>
          </cell>
          <cell r="Q176">
            <v>6862354.0000999998</v>
          </cell>
          <cell r="R176" t="str">
            <v>A déterminer selon méthode</v>
          </cell>
          <cell r="S176" t="str">
            <v>A déterminer selon méthode</v>
          </cell>
          <cell r="T176">
            <v>843990</v>
          </cell>
          <cell r="U176">
            <v>6862515</v>
          </cell>
          <cell r="V176">
            <v>843964</v>
          </cell>
          <cell r="W176">
            <v>6862546</v>
          </cell>
          <cell r="X176">
            <v>1</v>
          </cell>
          <cell r="Y176">
            <v>1</v>
          </cell>
        </row>
        <row r="177">
          <cell r="A177" t="str">
            <v>03096650</v>
          </cell>
          <cell r="B177">
            <v>2017</v>
          </cell>
          <cell r="C177" t="str">
            <v>DVM</v>
          </cell>
          <cell r="D177" t="str">
            <v>SAULX ORNAIN</v>
          </cell>
          <cell r="E177" t="str">
            <v>RCS</v>
          </cell>
          <cell r="F177" t="str">
            <v>RCS</v>
          </cell>
          <cell r="G177" t="str">
            <v>HDF</v>
          </cell>
          <cell r="H177" t="str">
            <v>51</v>
          </cell>
          <cell r="I177" t="str">
            <v>Marne</v>
          </cell>
          <cell r="J177" t="str">
            <v>MERLAUT</v>
          </cell>
          <cell r="K177" t="str">
            <v>51363</v>
          </cell>
          <cell r="L177">
            <v>105</v>
          </cell>
          <cell r="M177" t="str">
            <v>LA CHÉE</v>
          </cell>
          <cell r="N177" t="str">
            <v>TP10</v>
          </cell>
          <cell r="O177" t="str">
            <v>LA CHÉE A MERLAUT 1</v>
          </cell>
          <cell r="P177">
            <v>823504.00039999897</v>
          </cell>
          <cell r="Q177">
            <v>6853255.0003000004</v>
          </cell>
          <cell r="R177">
            <v>823076</v>
          </cell>
          <cell r="S177">
            <v>6852465</v>
          </cell>
          <cell r="T177">
            <v>823023</v>
          </cell>
          <cell r="U177">
            <v>6852348</v>
          </cell>
          <cell r="V177">
            <v>823013</v>
          </cell>
          <cell r="W177">
            <v>6852364</v>
          </cell>
        </row>
        <row r="178">
          <cell r="A178" t="str">
            <v>03096690</v>
          </cell>
          <cell r="B178">
            <v>2017</v>
          </cell>
          <cell r="C178" t="str">
            <v>DVM</v>
          </cell>
          <cell r="D178" t="str">
            <v>SAULX ORNAIN</v>
          </cell>
          <cell r="E178" t="str">
            <v>RCO-RCB</v>
          </cell>
          <cell r="F178" t="str">
            <v>RCO</v>
          </cell>
          <cell r="G178" t="str">
            <v>HDF</v>
          </cell>
          <cell r="H178" t="str">
            <v>51</v>
          </cell>
          <cell r="I178" t="str">
            <v>Marne</v>
          </cell>
          <cell r="J178" t="str">
            <v>BETTANCOURT-LA-LONGUE</v>
          </cell>
          <cell r="K178" t="str">
            <v>51057</v>
          </cell>
          <cell r="L178">
            <v>130</v>
          </cell>
          <cell r="M178" t="str">
            <v>LA CHÉE</v>
          </cell>
          <cell r="O178" t="str">
            <v>LA CHÉE A BETTANCOURT-LA-LONGUE 1</v>
          </cell>
          <cell r="P178">
            <v>838397.00010000204</v>
          </cell>
          <cell r="Q178">
            <v>6859180.0004000003</v>
          </cell>
          <cell r="R178">
            <v>838591</v>
          </cell>
          <cell r="S178">
            <v>6860125</v>
          </cell>
          <cell r="T178">
            <v>838515</v>
          </cell>
          <cell r="U178">
            <v>6860123</v>
          </cell>
          <cell r="X178">
            <v>1</v>
          </cell>
          <cell r="Y178">
            <v>1</v>
          </cell>
        </row>
        <row r="179">
          <cell r="A179" t="str">
            <v>03096706</v>
          </cell>
          <cell r="B179">
            <v>2017</v>
          </cell>
          <cell r="C179" t="str">
            <v>DVM</v>
          </cell>
          <cell r="D179" t="str">
            <v>SAULX ORNAIN</v>
          </cell>
          <cell r="E179" t="str">
            <v>ACQ</v>
          </cell>
          <cell r="F179" t="str">
            <v>ACQ</v>
          </cell>
          <cell r="G179" t="str">
            <v>GE</v>
          </cell>
          <cell r="H179" t="str">
            <v>55</v>
          </cell>
          <cell r="I179" t="str">
            <v>Meuse</v>
          </cell>
          <cell r="J179" t="str">
            <v>RANCOURT-SUR-ORNAIN</v>
          </cell>
          <cell r="K179" t="str">
            <v>55414</v>
          </cell>
          <cell r="L179">
            <v>129</v>
          </cell>
          <cell r="M179" t="str">
            <v>LE FOSSÉ PAYEN</v>
          </cell>
          <cell r="O179" t="str">
            <v>LE FOSSÉ PAYEN A RANCOURT-SUR-ORNAIN 1</v>
          </cell>
          <cell r="P179">
            <v>839360.00039999897</v>
          </cell>
          <cell r="Q179">
            <v>6859698.9994999999</v>
          </cell>
          <cell r="R179" t="str">
            <v>A déterminer selon méthode</v>
          </cell>
          <cell r="S179" t="str">
            <v>A déterminer selon méthode</v>
          </cell>
          <cell r="T179">
            <v>839342</v>
          </cell>
          <cell r="U179">
            <v>6859734</v>
          </cell>
          <cell r="V179">
            <v>839376</v>
          </cell>
          <cell r="W179">
            <v>6859638</v>
          </cell>
          <cell r="X179">
            <v>1</v>
          </cell>
          <cell r="Y179">
            <v>1</v>
          </cell>
        </row>
        <row r="180">
          <cell r="A180" t="str">
            <v>03096867</v>
          </cell>
          <cell r="B180">
            <v>2017</v>
          </cell>
          <cell r="C180" t="str">
            <v>DVM</v>
          </cell>
          <cell r="D180" t="str">
            <v>SAULX ORNAIN</v>
          </cell>
          <cell r="E180" t="str">
            <v>ACQ</v>
          </cell>
          <cell r="F180" t="str">
            <v>ACQ</v>
          </cell>
          <cell r="G180" t="str">
            <v>HDF</v>
          </cell>
          <cell r="H180" t="str">
            <v>51</v>
          </cell>
          <cell r="I180" t="str">
            <v>Marne</v>
          </cell>
          <cell r="J180" t="str">
            <v>POSSESSE</v>
          </cell>
          <cell r="K180" t="str">
            <v>51442</v>
          </cell>
          <cell r="M180" t="str">
            <v>LE PINSOIE</v>
          </cell>
          <cell r="N180" t="str">
            <v>M9</v>
          </cell>
          <cell r="O180" t="str">
            <v>LE PINSOIE A POSSESSE 1</v>
          </cell>
          <cell r="P180">
            <v>832157.11270000006</v>
          </cell>
          <cell r="Q180">
            <v>6867255.2633999996</v>
          </cell>
          <cell r="X180">
            <v>1</v>
          </cell>
          <cell r="Y180">
            <v>1</v>
          </cell>
        </row>
        <row r="181">
          <cell r="A181" t="str">
            <v>03097020</v>
          </cell>
          <cell r="B181">
            <v>2017</v>
          </cell>
          <cell r="C181" t="str">
            <v>DVM</v>
          </cell>
          <cell r="D181" t="str">
            <v>SAULX ORNAIN</v>
          </cell>
          <cell r="E181" t="str">
            <v>ACQ</v>
          </cell>
          <cell r="F181" t="str">
            <v>ACQ</v>
          </cell>
          <cell r="G181" t="str">
            <v>HDF</v>
          </cell>
          <cell r="H181" t="str">
            <v>51</v>
          </cell>
          <cell r="I181" t="str">
            <v>Marne</v>
          </cell>
          <cell r="J181" t="str">
            <v>VANAULT-LES-DAMES</v>
          </cell>
          <cell r="K181" t="str">
            <v>51590</v>
          </cell>
          <cell r="M181" t="str">
            <v>LE VANICHON</v>
          </cell>
          <cell r="O181" t="str">
            <v>LE VANICHON A VANAULT-LES-DAMES 2</v>
          </cell>
          <cell r="P181">
            <v>830198.00309999997</v>
          </cell>
          <cell r="Q181">
            <v>6860970.4316999996</v>
          </cell>
          <cell r="X181">
            <v>1</v>
          </cell>
          <cell r="Y181">
            <v>1</v>
          </cell>
        </row>
        <row r="182">
          <cell r="A182" t="str">
            <v>03097235</v>
          </cell>
          <cell r="B182">
            <v>2017</v>
          </cell>
          <cell r="C182" t="str">
            <v>DVM</v>
          </cell>
          <cell r="D182" t="str">
            <v>SAULX ORNAIN</v>
          </cell>
          <cell r="E182" t="str">
            <v>ACQ</v>
          </cell>
          <cell r="F182" t="str">
            <v>ACQ</v>
          </cell>
          <cell r="G182" t="str">
            <v>HDF</v>
          </cell>
          <cell r="H182" t="str">
            <v>51</v>
          </cell>
          <cell r="I182" t="str">
            <v>Marne</v>
          </cell>
          <cell r="J182" t="str">
            <v>VAL-DE-VIERE</v>
          </cell>
          <cell r="K182" t="str">
            <v>51218</v>
          </cell>
          <cell r="L182">
            <v>114</v>
          </cell>
          <cell r="M182" t="str">
            <v>LE FLANCON</v>
          </cell>
          <cell r="O182" t="str">
            <v>LE FLANCON A VAL-DE-VIERE 1</v>
          </cell>
          <cell r="P182">
            <v>829312.092600003</v>
          </cell>
          <cell r="Q182">
            <v>6856988.0476000002</v>
          </cell>
          <cell r="R182">
            <v>829312.32799999998</v>
          </cell>
          <cell r="S182">
            <v>6856980.7120000003</v>
          </cell>
          <cell r="T182">
            <v>829306.96699999995</v>
          </cell>
          <cell r="U182">
            <v>6856891.6189999999</v>
          </cell>
          <cell r="X182">
            <v>1</v>
          </cell>
          <cell r="Y182">
            <v>1</v>
          </cell>
        </row>
        <row r="183">
          <cell r="A183" t="str">
            <v>03097795</v>
          </cell>
          <cell r="B183">
            <v>2017</v>
          </cell>
          <cell r="C183" t="str">
            <v>DVM</v>
          </cell>
          <cell r="D183" t="str">
            <v>SAULX ORNAIN</v>
          </cell>
          <cell r="E183" t="str">
            <v>CNX</v>
          </cell>
          <cell r="F183" t="str">
            <v>CNX</v>
          </cell>
          <cell r="G183" t="str">
            <v>HDF</v>
          </cell>
          <cell r="H183" t="str">
            <v>51</v>
          </cell>
          <cell r="I183" t="str">
            <v>Marne</v>
          </cell>
          <cell r="J183" t="str">
            <v>BRUSSON</v>
          </cell>
          <cell r="K183" t="str">
            <v>51094</v>
          </cell>
          <cell r="L183">
            <v>107</v>
          </cell>
          <cell r="M183" t="str">
            <v>LE CANAL DE LA MARNE AU RHIN</v>
          </cell>
          <cell r="O183" t="str">
            <v>LE CANAL DE LA MARNE AU RHIN A BRUSSON 1</v>
          </cell>
          <cell r="P183">
            <v>824822.23149999999</v>
          </cell>
          <cell r="Q183">
            <v>6850977.1859999998</v>
          </cell>
          <cell r="V183">
            <v>824802</v>
          </cell>
          <cell r="W183">
            <v>6851047</v>
          </cell>
          <cell r="Y183">
            <v>1</v>
          </cell>
        </row>
        <row r="184">
          <cell r="A184" t="str">
            <v>03098000</v>
          </cell>
          <cell r="B184">
            <v>2017</v>
          </cell>
          <cell r="C184" t="str">
            <v>DVM</v>
          </cell>
          <cell r="D184" t="str">
            <v>SAULX ORNAIN</v>
          </cell>
          <cell r="E184" t="str">
            <v>RCS</v>
          </cell>
          <cell r="F184" t="str">
            <v>RCS</v>
          </cell>
          <cell r="G184" t="str">
            <v>HDF</v>
          </cell>
          <cell r="H184" t="str">
            <v>51</v>
          </cell>
          <cell r="I184" t="str">
            <v>Marne</v>
          </cell>
          <cell r="J184" t="str">
            <v>VITRY-EN-PERTHOIS</v>
          </cell>
          <cell r="K184" t="str">
            <v>51647</v>
          </cell>
          <cell r="L184">
            <v>100</v>
          </cell>
          <cell r="M184" t="str">
            <v>LA SAULX</v>
          </cell>
          <cell r="O184" t="str">
            <v>LA SAULX A VITRY-EN-PERTHOIS 1</v>
          </cell>
          <cell r="P184">
            <v>819538.00029999798</v>
          </cell>
          <cell r="Q184">
            <v>6850736.9995999997</v>
          </cell>
          <cell r="R184">
            <v>819469</v>
          </cell>
          <cell r="S184">
            <v>6850711</v>
          </cell>
          <cell r="T184">
            <v>819271</v>
          </cell>
          <cell r="U184">
            <v>6850587</v>
          </cell>
          <cell r="V184">
            <v>819600</v>
          </cell>
          <cell r="W184">
            <v>6850797</v>
          </cell>
        </row>
        <row r="185">
          <cell r="A185" t="str">
            <v>03098190</v>
          </cell>
          <cell r="B185">
            <v>2017</v>
          </cell>
          <cell r="C185" t="str">
            <v>DVM</v>
          </cell>
          <cell r="D185" t="str">
            <v>SAULX ORNAIN</v>
          </cell>
          <cell r="E185" t="str">
            <v>ACQ</v>
          </cell>
          <cell r="F185" t="str">
            <v>ACQ</v>
          </cell>
          <cell r="G185" t="str">
            <v>GE</v>
          </cell>
          <cell r="H185" t="str">
            <v>55</v>
          </cell>
          <cell r="I185" t="str">
            <v>Meuse</v>
          </cell>
          <cell r="J185" t="str">
            <v>GONDRECOURT</v>
          </cell>
          <cell r="K185" t="str">
            <v>55215</v>
          </cell>
          <cell r="M185" t="str">
            <v>L'OGNON</v>
          </cell>
          <cell r="N185" t="str">
            <v>TP9</v>
          </cell>
          <cell r="O185" t="str">
            <v>L'OGNON A GONDRECOURT 1</v>
          </cell>
          <cell r="P185">
            <v>884099.73399999703</v>
          </cell>
          <cell r="Q185">
            <v>6824265.6728999997</v>
          </cell>
          <cell r="X185">
            <v>1</v>
          </cell>
          <cell r="Y185">
            <v>1</v>
          </cell>
        </row>
        <row r="186">
          <cell r="A186" t="str">
            <v>03098291</v>
          </cell>
          <cell r="B186">
            <v>2017</v>
          </cell>
          <cell r="C186" t="str">
            <v>DVM</v>
          </cell>
          <cell r="D186" t="str">
            <v>SAULX ORNAIN</v>
          </cell>
          <cell r="E186" t="str">
            <v>ACQ</v>
          </cell>
          <cell r="F186" t="str">
            <v>ACQ</v>
          </cell>
          <cell r="G186" t="str">
            <v>GE</v>
          </cell>
          <cell r="H186" t="str">
            <v>55</v>
          </cell>
          <cell r="I186" t="str">
            <v>Meuse</v>
          </cell>
          <cell r="J186" t="str">
            <v>GONDRECOURT-LE-CHATEAU</v>
          </cell>
          <cell r="K186" t="str">
            <v>55215</v>
          </cell>
          <cell r="M186" t="str">
            <v>LA MALDITE</v>
          </cell>
          <cell r="N186" t="str">
            <v>TP9</v>
          </cell>
          <cell r="O186" t="str">
            <v>LA MALDITE A GONDRECOURT-LE-CHATEAU 1</v>
          </cell>
          <cell r="P186">
            <v>884544.99989999796</v>
          </cell>
          <cell r="Q186">
            <v>6824133.9998000003</v>
          </cell>
          <cell r="X186">
            <v>1</v>
          </cell>
          <cell r="Y186">
            <v>1</v>
          </cell>
        </row>
        <row r="187">
          <cell r="A187" t="str">
            <v>03098695</v>
          </cell>
          <cell r="B187">
            <v>2017</v>
          </cell>
          <cell r="C187" t="str">
            <v>DVM</v>
          </cell>
          <cell r="D187" t="str">
            <v>SAULX ORNAIN</v>
          </cell>
          <cell r="E187" t="str">
            <v>RCB</v>
          </cell>
          <cell r="F187" t="str">
            <v>RCB</v>
          </cell>
          <cell r="G187" t="str">
            <v>GE</v>
          </cell>
          <cell r="H187" t="str">
            <v>55</v>
          </cell>
          <cell r="I187" t="str">
            <v>Meuse</v>
          </cell>
          <cell r="J187" t="str">
            <v>ABAINVILLE</v>
          </cell>
          <cell r="K187" t="str">
            <v>55001</v>
          </cell>
          <cell r="L187">
            <v>283</v>
          </cell>
          <cell r="M187" t="str">
            <v>L'ORNAIN</v>
          </cell>
          <cell r="N187" t="str">
            <v>TP9</v>
          </cell>
          <cell r="O187" t="str">
            <v>L'ORNAIN A ABAINVILLE 2</v>
          </cell>
          <cell r="P187">
            <v>883524.99960000103</v>
          </cell>
          <cell r="Q187">
            <v>6829435</v>
          </cell>
          <cell r="R187">
            <v>883550</v>
          </cell>
          <cell r="S187">
            <v>6829360</v>
          </cell>
          <cell r="T187">
            <v>883517</v>
          </cell>
          <cell r="U187">
            <v>6829479</v>
          </cell>
          <cell r="V187">
            <v>883488</v>
          </cell>
          <cell r="W187">
            <v>6829505</v>
          </cell>
          <cell r="X187">
            <v>1</v>
          </cell>
          <cell r="Y187">
            <v>1</v>
          </cell>
        </row>
        <row r="188">
          <cell r="A188" t="str">
            <v>03099330</v>
          </cell>
          <cell r="B188">
            <v>2017</v>
          </cell>
          <cell r="C188" t="str">
            <v>DVM</v>
          </cell>
          <cell r="D188" t="str">
            <v>SAULX ORNAIN</v>
          </cell>
          <cell r="E188" t="str">
            <v>ACQ</v>
          </cell>
          <cell r="F188" t="str">
            <v>ACQ</v>
          </cell>
          <cell r="G188" t="str">
            <v>GE</v>
          </cell>
          <cell r="H188" t="str">
            <v>55</v>
          </cell>
          <cell r="I188" t="str">
            <v>Meuse</v>
          </cell>
          <cell r="J188" t="str">
            <v>BOVIOLLES</v>
          </cell>
          <cell r="K188" t="str">
            <v>55067</v>
          </cell>
          <cell r="M188" t="str">
            <v>LA BARBOURE</v>
          </cell>
          <cell r="N188" t="str">
            <v>TP10</v>
          </cell>
          <cell r="O188" t="str">
            <v>LA BARBOURE A BOVIOLLES 3</v>
          </cell>
          <cell r="P188">
            <v>877668.99960000103</v>
          </cell>
          <cell r="Q188">
            <v>6841003</v>
          </cell>
          <cell r="X188">
            <v>1</v>
          </cell>
          <cell r="Y188">
            <v>1</v>
          </cell>
        </row>
        <row r="189">
          <cell r="A189" t="str">
            <v>03099490</v>
          </cell>
          <cell r="B189">
            <v>2017</v>
          </cell>
          <cell r="C189" t="str">
            <v>DVM</v>
          </cell>
          <cell r="D189" t="str">
            <v>SAULX ORNAIN</v>
          </cell>
          <cell r="E189" t="str">
            <v>RCS</v>
          </cell>
          <cell r="F189" t="str">
            <v>RCS</v>
          </cell>
          <cell r="G189" t="str">
            <v>GE</v>
          </cell>
          <cell r="H189" t="str">
            <v>55</v>
          </cell>
          <cell r="I189" t="str">
            <v>Meuse</v>
          </cell>
          <cell r="J189" t="str">
            <v>GIVRAUVAL</v>
          </cell>
          <cell r="K189" t="str">
            <v>55214</v>
          </cell>
          <cell r="L189">
            <v>233</v>
          </cell>
          <cell r="M189" t="str">
            <v>L'ORNAIN</v>
          </cell>
          <cell r="N189" t="str">
            <v>TP10</v>
          </cell>
          <cell r="O189" t="str">
            <v>L'ORNAIN A GIVRAUVAL 1</v>
          </cell>
          <cell r="P189">
            <v>871942.00010000204</v>
          </cell>
          <cell r="Q189">
            <v>6843184.0001999997</v>
          </cell>
          <cell r="R189">
            <v>872410</v>
          </cell>
          <cell r="S189">
            <v>6842615</v>
          </cell>
          <cell r="T189">
            <v>872281</v>
          </cell>
          <cell r="U189">
            <v>6842845</v>
          </cell>
          <cell r="V189">
            <v>872335</v>
          </cell>
          <cell r="W189">
            <v>6842807</v>
          </cell>
          <cell r="X189">
            <v>1</v>
          </cell>
          <cell r="Y189">
            <v>1</v>
          </cell>
        </row>
        <row r="190">
          <cell r="A190" t="str">
            <v>03099545</v>
          </cell>
          <cell r="B190">
            <v>2017</v>
          </cell>
          <cell r="C190" t="str">
            <v>DVM</v>
          </cell>
          <cell r="D190" t="str">
            <v>SAULX ORNAIN</v>
          </cell>
          <cell r="E190" t="str">
            <v>ACQ</v>
          </cell>
          <cell r="F190" t="str">
            <v>ACQ</v>
          </cell>
          <cell r="G190" t="str">
            <v>GE</v>
          </cell>
          <cell r="H190" t="str">
            <v>55</v>
          </cell>
          <cell r="I190" t="str">
            <v>Meuse</v>
          </cell>
          <cell r="J190" t="str">
            <v>GIVRAUVAL</v>
          </cell>
          <cell r="K190" t="str">
            <v>55214</v>
          </cell>
          <cell r="M190" t="str">
            <v>LE RUISSEAU DE NOITEL</v>
          </cell>
          <cell r="N190" t="str">
            <v>TP10</v>
          </cell>
          <cell r="O190" t="str">
            <v>LE RUISSEAU DE NOITEL A GIVRAUVAL 1</v>
          </cell>
          <cell r="P190">
            <v>872495</v>
          </cell>
          <cell r="Q190">
            <v>6843874.0000999998</v>
          </cell>
          <cell r="X190">
            <v>1</v>
          </cell>
          <cell r="Y190">
            <v>1</v>
          </cell>
        </row>
        <row r="191">
          <cell r="A191" t="str">
            <v>03099799</v>
          </cell>
          <cell r="B191">
            <v>2017</v>
          </cell>
          <cell r="C191" t="str">
            <v>DVM</v>
          </cell>
          <cell r="D191" t="str">
            <v>SAULX ORNAIN</v>
          </cell>
          <cell r="E191" t="str">
            <v>ACQ</v>
          </cell>
          <cell r="F191" t="str">
            <v>ACQ</v>
          </cell>
          <cell r="G191" t="str">
            <v>GE</v>
          </cell>
          <cell r="H191" t="str">
            <v>55</v>
          </cell>
          <cell r="I191" t="str">
            <v>Meuse</v>
          </cell>
          <cell r="J191" t="str">
            <v>TRONVILLE-EN-BARROIS</v>
          </cell>
          <cell r="K191" t="str">
            <v>55519</v>
          </cell>
          <cell r="M191" t="str">
            <v>LA SALMAGNE</v>
          </cell>
          <cell r="N191" t="str">
            <v>TP10</v>
          </cell>
          <cell r="O191" t="str">
            <v>LA SALMAGNE A TRONVILLE-EN-BARROIS 1</v>
          </cell>
          <cell r="P191">
            <v>867506.31779999996</v>
          </cell>
          <cell r="Q191">
            <v>6849623.7456999999</v>
          </cell>
          <cell r="X191">
            <v>1</v>
          </cell>
          <cell r="Y191">
            <v>1</v>
          </cell>
        </row>
        <row r="192">
          <cell r="A192" t="str">
            <v>03100440</v>
          </cell>
          <cell r="B192">
            <v>2017</v>
          </cell>
          <cell r="C192" t="str">
            <v>DVM</v>
          </cell>
          <cell r="D192" t="str">
            <v>SAULX ORNAIN</v>
          </cell>
          <cell r="E192" t="str">
            <v>ACQ</v>
          </cell>
          <cell r="F192" t="str">
            <v>ACQ</v>
          </cell>
          <cell r="G192" t="str">
            <v>GE</v>
          </cell>
          <cell r="H192" t="str">
            <v>55</v>
          </cell>
          <cell r="I192" t="str">
            <v>Meuse</v>
          </cell>
          <cell r="J192" t="str">
            <v>BAR-LE-DUC</v>
          </cell>
          <cell r="K192" t="str">
            <v>55029</v>
          </cell>
          <cell r="M192" t="str">
            <v>LE NAVETON</v>
          </cell>
          <cell r="N192" t="str">
            <v>TP9</v>
          </cell>
          <cell r="O192" t="str">
            <v>LE NAVETON A BAR-LE-DUC 1</v>
          </cell>
          <cell r="P192">
            <v>860980.99960000103</v>
          </cell>
          <cell r="Q192">
            <v>6855756.0004000003</v>
          </cell>
          <cell r="X192">
            <v>1</v>
          </cell>
          <cell r="Y192">
            <v>1</v>
          </cell>
        </row>
        <row r="193">
          <cell r="A193" t="str">
            <v>03102000</v>
          </cell>
          <cell r="B193">
            <v>2017</v>
          </cell>
          <cell r="C193" t="str">
            <v>DVM</v>
          </cell>
          <cell r="D193" t="str">
            <v>SAULX ORNAIN</v>
          </cell>
          <cell r="E193" t="str">
            <v>RCS</v>
          </cell>
          <cell r="F193" t="str">
            <v>RCS</v>
          </cell>
          <cell r="G193" t="str">
            <v>HDF</v>
          </cell>
          <cell r="H193" t="str">
            <v>51</v>
          </cell>
          <cell r="I193" t="str">
            <v>Marne</v>
          </cell>
          <cell r="J193" t="str">
            <v>ALLIANCELLES</v>
          </cell>
          <cell r="K193" t="str">
            <v>51006</v>
          </cell>
          <cell r="L193">
            <v>125</v>
          </cell>
          <cell r="M193" t="str">
            <v>L'ORNAIN</v>
          </cell>
          <cell r="N193" t="str">
            <v>TP9</v>
          </cell>
          <cell r="O193" t="str">
            <v>L'ORNAIN A ALLIANCELLES 1</v>
          </cell>
          <cell r="P193">
            <v>838631.99989999796</v>
          </cell>
          <cell r="Q193">
            <v>6857163</v>
          </cell>
          <cell r="R193">
            <v>838796</v>
          </cell>
          <cell r="S193">
            <v>6857163</v>
          </cell>
          <cell r="T193">
            <v>838637</v>
          </cell>
          <cell r="U193">
            <v>6857175</v>
          </cell>
          <cell r="V193">
            <v>838669</v>
          </cell>
          <cell r="W193">
            <v>6857184</v>
          </cell>
          <cell r="X193">
            <v>1</v>
          </cell>
          <cell r="Y193">
            <v>1</v>
          </cell>
        </row>
        <row r="194">
          <cell r="A194" t="str">
            <v>03103115</v>
          </cell>
          <cell r="B194">
            <v>2017</v>
          </cell>
          <cell r="C194" t="str">
            <v>DVM</v>
          </cell>
          <cell r="D194" t="str">
            <v>MARNE CRAIE</v>
          </cell>
          <cell r="E194" t="str">
            <v>ACQ</v>
          </cell>
          <cell r="F194" t="str">
            <v>ACQ</v>
          </cell>
          <cell r="G194" t="str">
            <v>HDF</v>
          </cell>
          <cell r="H194" t="str">
            <v>51</v>
          </cell>
          <cell r="I194" t="str">
            <v>Marne</v>
          </cell>
          <cell r="J194" t="str">
            <v>HUIRON</v>
          </cell>
          <cell r="K194" t="str">
            <v>51295</v>
          </cell>
          <cell r="M194" t="str">
            <v>LA CHERONNE</v>
          </cell>
          <cell r="N194" t="str">
            <v>G9/10</v>
          </cell>
          <cell r="O194" t="str">
            <v>LA CHERONNE A HUIRON 1</v>
          </cell>
          <cell r="P194">
            <v>814551.00050000101</v>
          </cell>
          <cell r="Q194">
            <v>6845429.9998000003</v>
          </cell>
          <cell r="X194">
            <v>1</v>
          </cell>
          <cell r="Y194">
            <v>1</v>
          </cell>
        </row>
        <row r="195">
          <cell r="A195" t="str">
            <v>03103370</v>
          </cell>
          <cell r="B195">
            <v>2017</v>
          </cell>
          <cell r="C195" t="str">
            <v>DVM</v>
          </cell>
          <cell r="D195" t="str">
            <v>MARNE CRAIE</v>
          </cell>
          <cell r="E195" t="str">
            <v>RCS</v>
          </cell>
          <cell r="F195" t="str">
            <v>RCS</v>
          </cell>
          <cell r="G195" t="str">
            <v>HDF</v>
          </cell>
          <cell r="H195" t="str">
            <v>51</v>
          </cell>
          <cell r="I195" t="str">
            <v>Marne</v>
          </cell>
          <cell r="J195" t="str">
            <v>COOLUS</v>
          </cell>
          <cell r="K195" t="str">
            <v>51168</v>
          </cell>
          <cell r="L195">
            <v>82</v>
          </cell>
          <cell r="M195" t="str">
            <v>LA COOLE</v>
          </cell>
          <cell r="N195" t="str">
            <v>P10</v>
          </cell>
          <cell r="O195" t="str">
            <v>LA COOLE A COOLUS 1</v>
          </cell>
          <cell r="P195">
            <v>799286</v>
          </cell>
          <cell r="Q195">
            <v>6870574.0003000004</v>
          </cell>
          <cell r="R195">
            <v>799272</v>
          </cell>
          <cell r="S195">
            <v>6870565</v>
          </cell>
          <cell r="T195">
            <v>799241</v>
          </cell>
          <cell r="U195">
            <v>6870661</v>
          </cell>
          <cell r="V195">
            <v>799464</v>
          </cell>
          <cell r="W195">
            <v>6870510</v>
          </cell>
        </row>
        <row r="196">
          <cell r="A196" t="str">
            <v>03103440</v>
          </cell>
          <cell r="B196">
            <v>2017</v>
          </cell>
          <cell r="C196" t="str">
            <v>DVM</v>
          </cell>
          <cell r="D196" t="str">
            <v>MARNE CRAIE</v>
          </cell>
          <cell r="E196" t="str">
            <v>RCB</v>
          </cell>
          <cell r="F196" t="str">
            <v>RCB</v>
          </cell>
          <cell r="G196" t="str">
            <v>HDF</v>
          </cell>
          <cell r="H196" t="str">
            <v>51</v>
          </cell>
          <cell r="I196" t="str">
            <v>Marne</v>
          </cell>
          <cell r="J196" t="str">
            <v>FRANCHEVILLE</v>
          </cell>
          <cell r="K196" t="str">
            <v>51259</v>
          </cell>
          <cell r="L196">
            <v>100</v>
          </cell>
          <cell r="M196" t="str">
            <v>LA MOIVRE</v>
          </cell>
          <cell r="N196" t="str">
            <v>P10</v>
          </cell>
          <cell r="O196" t="str">
            <v>LA MOIVRE A FRANCHEVILLE 1</v>
          </cell>
          <cell r="P196">
            <v>812599.99989999796</v>
          </cell>
          <cell r="Q196">
            <v>6866556.0005000001</v>
          </cell>
          <cell r="R196">
            <v>812608</v>
          </cell>
          <cell r="S196">
            <v>6866583</v>
          </cell>
          <cell r="T196">
            <v>812546</v>
          </cell>
          <cell r="U196">
            <v>6866544</v>
          </cell>
          <cell r="V196">
            <v>812608</v>
          </cell>
          <cell r="W196">
            <v>6866583</v>
          </cell>
          <cell r="X196">
            <v>1</v>
          </cell>
          <cell r="Y196">
            <v>1</v>
          </cell>
        </row>
        <row r="197">
          <cell r="A197" t="str">
            <v>03103816</v>
          </cell>
          <cell r="B197">
            <v>2017</v>
          </cell>
          <cell r="C197" t="str">
            <v>DVM</v>
          </cell>
          <cell r="D197" t="str">
            <v>MARNE CRAiE</v>
          </cell>
          <cell r="E197" t="str">
            <v>CNX</v>
          </cell>
          <cell r="F197" t="str">
            <v>CNX</v>
          </cell>
          <cell r="G197" t="str">
            <v>HDF</v>
          </cell>
          <cell r="H197" t="str">
            <v>51</v>
          </cell>
          <cell r="I197" t="str">
            <v>Marne</v>
          </cell>
          <cell r="J197" t="str">
            <v>LA MARNE A JUVIGNY</v>
          </cell>
          <cell r="K197" t="str">
            <v>51312</v>
          </cell>
          <cell r="L197">
            <v>77</v>
          </cell>
          <cell r="M197" t="str">
            <v>LE CANAL LATERAL</v>
          </cell>
          <cell r="N197" t="str">
            <v>P10</v>
          </cell>
          <cell r="O197" t="str">
            <v>LE CANAL LATERAL A LA MARNE A JUVIGNY 1</v>
          </cell>
          <cell r="P197">
            <v>794210.30950000102</v>
          </cell>
          <cell r="Q197">
            <v>6878201.0000999998</v>
          </cell>
          <cell r="V197">
            <v>794113</v>
          </cell>
          <cell r="W197">
            <v>6878252</v>
          </cell>
          <cell r="Y197">
            <v>1</v>
          </cell>
        </row>
        <row r="198">
          <cell r="A198" t="str">
            <v>03103970</v>
          </cell>
          <cell r="B198">
            <v>2017</v>
          </cell>
          <cell r="C198" t="str">
            <v>DVM</v>
          </cell>
          <cell r="D198" t="str">
            <v>MARNE CRAIE</v>
          </cell>
          <cell r="E198" t="str">
            <v>ACQ</v>
          </cell>
          <cell r="F198" t="str">
            <v>ACQ</v>
          </cell>
          <cell r="G198" t="str">
            <v>HDF</v>
          </cell>
          <cell r="H198" t="str">
            <v>51</v>
          </cell>
          <cell r="I198" t="str">
            <v>Marne</v>
          </cell>
          <cell r="J198" t="str">
            <v>SAINT-GIBRIEN</v>
          </cell>
          <cell r="K198" t="str">
            <v>51483</v>
          </cell>
          <cell r="M198" t="str">
            <v>LE PISSELEU</v>
          </cell>
          <cell r="N198" t="str">
            <v>P10</v>
          </cell>
          <cell r="O198" t="str">
            <v>LE PISSELEU A SAINT-GIBRIEN 1</v>
          </cell>
          <cell r="P198">
            <v>794545.13400000299</v>
          </cell>
          <cell r="Q198">
            <v>6875777.4522000002</v>
          </cell>
          <cell r="X198">
            <v>1</v>
          </cell>
          <cell r="Y198">
            <v>1</v>
          </cell>
        </row>
        <row r="199">
          <cell r="A199" t="str">
            <v>03104000</v>
          </cell>
          <cell r="B199">
            <v>2017</v>
          </cell>
          <cell r="C199" t="str">
            <v>DVM</v>
          </cell>
          <cell r="D199" t="str">
            <v>MARNE CRAIE</v>
          </cell>
          <cell r="E199" t="str">
            <v>RCS</v>
          </cell>
          <cell r="F199" t="str">
            <v>RCS</v>
          </cell>
          <cell r="G199" t="str">
            <v>HDF</v>
          </cell>
          <cell r="H199" t="str">
            <v>51</v>
          </cell>
          <cell r="I199" t="str">
            <v>Marne</v>
          </cell>
          <cell r="J199" t="str">
            <v>MATOUGUES</v>
          </cell>
          <cell r="K199" t="str">
            <v>51357</v>
          </cell>
          <cell r="L199">
            <v>78</v>
          </cell>
          <cell r="M199" t="str">
            <v>LA MARNE</v>
          </cell>
          <cell r="N199" t="str">
            <v>G9</v>
          </cell>
          <cell r="O199" t="str">
            <v>LA MARNE A MATOUGUES 1</v>
          </cell>
          <cell r="P199">
            <v>790859.00020000304</v>
          </cell>
          <cell r="Q199">
            <v>6878119.0003000004</v>
          </cell>
          <cell r="R199">
            <v>788911</v>
          </cell>
          <cell r="S199">
            <v>6878689</v>
          </cell>
          <cell r="T199">
            <v>788708</v>
          </cell>
          <cell r="U199">
            <v>6878757</v>
          </cell>
          <cell r="V199">
            <v>788810</v>
          </cell>
          <cell r="W199">
            <v>6878712</v>
          </cell>
          <cell r="Y199">
            <v>1</v>
          </cell>
        </row>
        <row r="200">
          <cell r="A200" t="str">
            <v>03104415</v>
          </cell>
          <cell r="B200">
            <v>2017</v>
          </cell>
          <cell r="C200" t="str">
            <v>DVM</v>
          </cell>
          <cell r="D200" t="str">
            <v>MARNE CRAIE</v>
          </cell>
          <cell r="E200" t="str">
            <v>ACQ</v>
          </cell>
          <cell r="F200" t="str">
            <v>ACQ</v>
          </cell>
          <cell r="G200" t="str">
            <v>HDF</v>
          </cell>
          <cell r="H200" t="str">
            <v>51</v>
          </cell>
          <cell r="I200" t="str">
            <v>Marne</v>
          </cell>
          <cell r="J200" t="str">
            <v>VILLESENEUX</v>
          </cell>
          <cell r="K200" t="str">
            <v>51638</v>
          </cell>
          <cell r="M200" t="str">
            <v>LE RUISSEAU DE LA PELLE</v>
          </cell>
          <cell r="N200" t="str">
            <v>P10</v>
          </cell>
          <cell r="O200" t="str">
            <v>LE RUISSEAU DE LA PELLE A VILLESENEUX 1</v>
          </cell>
          <cell r="P200">
            <v>782616.91330000001</v>
          </cell>
          <cell r="Q200">
            <v>6859583.0099999998</v>
          </cell>
          <cell r="X200">
            <v>1</v>
          </cell>
          <cell r="Y200">
            <v>1</v>
          </cell>
        </row>
        <row r="201">
          <cell r="A201" t="str">
            <v>03104450</v>
          </cell>
          <cell r="B201">
            <v>2017</v>
          </cell>
          <cell r="C201" t="str">
            <v>DVM</v>
          </cell>
          <cell r="D201" t="str">
            <v>MARNE CRAIE</v>
          </cell>
          <cell r="E201" t="str">
            <v>RCS</v>
          </cell>
          <cell r="F201" t="str">
            <v>RCS</v>
          </cell>
          <cell r="G201" t="str">
            <v>HDF</v>
          </cell>
          <cell r="H201" t="str">
            <v>51</v>
          </cell>
          <cell r="I201" t="str">
            <v>Marne</v>
          </cell>
          <cell r="J201" t="str">
            <v>CHAINTRIX-BIERGES</v>
          </cell>
          <cell r="K201" t="str">
            <v>51107</v>
          </cell>
          <cell r="L201">
            <v>90</v>
          </cell>
          <cell r="M201" t="str">
            <v>LA SOMME-SOUDE</v>
          </cell>
          <cell r="N201" t="str">
            <v>G9</v>
          </cell>
          <cell r="O201" t="str">
            <v>LA SOMME-SOUDE A CHAINTRIX-BIERGES 1</v>
          </cell>
          <cell r="P201">
            <v>780482.00029999798</v>
          </cell>
          <cell r="Q201">
            <v>6868443</v>
          </cell>
          <cell r="R201">
            <v>780495</v>
          </cell>
          <cell r="S201">
            <v>6868403</v>
          </cell>
          <cell r="T201">
            <v>780517</v>
          </cell>
          <cell r="U201">
            <v>6868542</v>
          </cell>
          <cell r="V201">
            <v>780517</v>
          </cell>
          <cell r="W201">
            <v>6868542</v>
          </cell>
          <cell r="X201">
            <v>1</v>
          </cell>
          <cell r="Y201">
            <v>1</v>
          </cell>
        </row>
        <row r="202">
          <cell r="A202" t="str">
            <v>03104899</v>
          </cell>
          <cell r="B202">
            <v>2017</v>
          </cell>
          <cell r="C202" t="str">
            <v>DVM</v>
          </cell>
          <cell r="D202" t="str">
            <v>MARNE VIGNOBLE</v>
          </cell>
          <cell r="E202" t="str">
            <v>ACQ</v>
          </cell>
          <cell r="F202" t="str">
            <v>ACQ</v>
          </cell>
          <cell r="G202" t="str">
            <v>HDF</v>
          </cell>
          <cell r="H202" t="str">
            <v>51</v>
          </cell>
          <cell r="I202" t="str">
            <v>Marne</v>
          </cell>
          <cell r="J202" t="str">
            <v>CONDE-SUR-MARNE</v>
          </cell>
          <cell r="K202" t="str">
            <v>51161</v>
          </cell>
          <cell r="M202" t="str">
            <v>LE RUISSEAU D'ISSE</v>
          </cell>
          <cell r="N202" t="str">
            <v>P9</v>
          </cell>
          <cell r="O202" t="str">
            <v>LE RUISSEAU D'ISSE A CONDE-SUR-MARNE 1</v>
          </cell>
          <cell r="P202">
            <v>786581.75529999996</v>
          </cell>
          <cell r="Q202">
            <v>6883689.7302999999</v>
          </cell>
          <cell r="R202">
            <v>786774</v>
          </cell>
          <cell r="S202">
            <v>6883849</v>
          </cell>
          <cell r="T202">
            <v>786705</v>
          </cell>
          <cell r="U202">
            <v>6883787</v>
          </cell>
          <cell r="V202">
            <v>786705</v>
          </cell>
          <cell r="W202">
            <v>6883787</v>
          </cell>
          <cell r="X202">
            <v>1</v>
          </cell>
          <cell r="Y202">
            <v>1</v>
          </cell>
        </row>
        <row r="203">
          <cell r="A203" t="str">
            <v>03105500</v>
          </cell>
          <cell r="B203">
            <v>2017</v>
          </cell>
          <cell r="C203" t="str">
            <v>DVM</v>
          </cell>
          <cell r="D203" t="str">
            <v>MARNE VIGNOBLE</v>
          </cell>
          <cell r="E203" t="str">
            <v>RCS</v>
          </cell>
          <cell r="F203" t="str">
            <v>RCS</v>
          </cell>
          <cell r="G203" t="str">
            <v>HDF</v>
          </cell>
          <cell r="H203" t="str">
            <v>51</v>
          </cell>
          <cell r="I203" t="str">
            <v>Marne</v>
          </cell>
          <cell r="J203" t="str">
            <v>REUIL</v>
          </cell>
          <cell r="K203" t="str">
            <v>51457</v>
          </cell>
          <cell r="L203">
            <v>70</v>
          </cell>
          <cell r="M203" t="str">
            <v>LA MARNE</v>
          </cell>
          <cell r="N203" t="str">
            <v>P9</v>
          </cell>
          <cell r="O203" t="str">
            <v>LA MARNE A REUIL 1</v>
          </cell>
          <cell r="P203">
            <v>758249.99970000202</v>
          </cell>
          <cell r="Q203">
            <v>6887129.0001999997</v>
          </cell>
          <cell r="R203">
            <v>758219</v>
          </cell>
          <cell r="S203">
            <v>6887162</v>
          </cell>
          <cell r="T203">
            <v>757869</v>
          </cell>
          <cell r="U203">
            <v>6887320</v>
          </cell>
          <cell r="V203">
            <v>758146</v>
          </cell>
          <cell r="W203">
            <v>6887288</v>
          </cell>
          <cell r="Y203">
            <v>1</v>
          </cell>
        </row>
        <row r="204">
          <cell r="A204" t="str">
            <v>03105946</v>
          </cell>
          <cell r="B204">
            <v>2017</v>
          </cell>
          <cell r="C204" t="str">
            <v>DVM</v>
          </cell>
          <cell r="D204" t="str">
            <v>MARNE VIGNOBLE</v>
          </cell>
          <cell r="E204" t="str">
            <v>RCS</v>
          </cell>
          <cell r="F204" t="str">
            <v>RCS</v>
          </cell>
          <cell r="G204" t="str">
            <v>HDF</v>
          </cell>
          <cell r="H204" t="str">
            <v>51</v>
          </cell>
          <cell r="I204" t="str">
            <v>Marne</v>
          </cell>
          <cell r="J204" t="str">
            <v>VERNEUIL</v>
          </cell>
          <cell r="K204" t="str">
            <v>51609</v>
          </cell>
          <cell r="L204">
            <v>67</v>
          </cell>
          <cell r="M204" t="str">
            <v>LA SEMOIGNE</v>
          </cell>
          <cell r="N204" t="str">
            <v>TP10</v>
          </cell>
          <cell r="O204" t="str">
            <v>LA SEMOIGNE A VERNEUIL 1</v>
          </cell>
          <cell r="P204">
            <v>749266.00020000304</v>
          </cell>
          <cell r="Q204">
            <v>6888277.0004000003</v>
          </cell>
          <cell r="R204">
            <v>749287</v>
          </cell>
          <cell r="S204">
            <v>6888233</v>
          </cell>
          <cell r="T204">
            <v>749292</v>
          </cell>
          <cell r="U204">
            <v>6888129</v>
          </cell>
          <cell r="V204">
            <v>749272</v>
          </cell>
          <cell r="W204">
            <v>6888370</v>
          </cell>
        </row>
        <row r="205">
          <cell r="A205" t="str">
            <v>03106204</v>
          </cell>
          <cell r="B205">
            <v>2017</v>
          </cell>
          <cell r="C205" t="str">
            <v>DVM</v>
          </cell>
          <cell r="D205" t="str">
            <v>MARNE VIGNOBLE</v>
          </cell>
          <cell r="E205" t="str">
            <v>ACQ</v>
          </cell>
          <cell r="F205" t="str">
            <v>ACQ</v>
          </cell>
          <cell r="G205" t="str">
            <v>HDF</v>
          </cell>
          <cell r="H205" t="str">
            <v>02</v>
          </cell>
          <cell r="I205" t="str">
            <v>Aisne</v>
          </cell>
          <cell r="J205" t="str">
            <v>TRELOU-SUR-MARNE</v>
          </cell>
          <cell r="K205" t="str">
            <v>02748</v>
          </cell>
          <cell r="L205">
            <v>66</v>
          </cell>
          <cell r="M205" t="str">
            <v xml:space="preserve">LE RU DES HATTIERS </v>
          </cell>
          <cell r="N205" t="str">
            <v>TP10</v>
          </cell>
          <cell r="O205" t="str">
            <v>LE RU DES HATTIERS  A TRELOU-SUR-MARNE 1</v>
          </cell>
          <cell r="P205">
            <v>744430.99989999796</v>
          </cell>
          <cell r="Q205">
            <v>6886220.9999000002</v>
          </cell>
          <cell r="R205">
            <v>744283</v>
          </cell>
          <cell r="S205">
            <v>6886400</v>
          </cell>
          <cell r="T205">
            <v>744310</v>
          </cell>
          <cell r="U205">
            <v>6886376</v>
          </cell>
          <cell r="V205">
            <v>744310</v>
          </cell>
          <cell r="W205">
            <v>6886376</v>
          </cell>
          <cell r="X205">
            <v>1</v>
          </cell>
          <cell r="Y205">
            <v>1</v>
          </cell>
        </row>
        <row r="206">
          <cell r="A206" t="str">
            <v>03107000</v>
          </cell>
          <cell r="B206">
            <v>2017</v>
          </cell>
          <cell r="C206" t="str">
            <v>DVM</v>
          </cell>
          <cell r="D206" t="str">
            <v>MARNE VIGNOBLE</v>
          </cell>
          <cell r="E206" t="str">
            <v>RCO-RCB</v>
          </cell>
          <cell r="F206" t="str">
            <v>RCO</v>
          </cell>
          <cell r="G206" t="str">
            <v>HDF</v>
          </cell>
          <cell r="H206" t="str">
            <v>02</v>
          </cell>
          <cell r="I206" t="str">
            <v>Aisne</v>
          </cell>
          <cell r="J206" t="str">
            <v>JAULGONNE</v>
          </cell>
          <cell r="K206" t="str">
            <v>02389</v>
          </cell>
          <cell r="L206">
            <v>65</v>
          </cell>
          <cell r="M206" t="str">
            <v>LA MARNE</v>
          </cell>
          <cell r="N206" t="str">
            <v>P9</v>
          </cell>
          <cell r="O206" t="str">
            <v>LA MARNE A JAULGONNE 2</v>
          </cell>
          <cell r="P206">
            <v>738852.99949999899</v>
          </cell>
          <cell r="Q206">
            <v>6887289.9995999997</v>
          </cell>
          <cell r="R206">
            <v>739405</v>
          </cell>
          <cell r="S206">
            <v>6887572</v>
          </cell>
          <cell r="T206">
            <v>739105</v>
          </cell>
          <cell r="U206">
            <v>6887414</v>
          </cell>
          <cell r="V206">
            <v>739135</v>
          </cell>
          <cell r="W206">
            <v>6887499</v>
          </cell>
          <cell r="Y206">
            <v>1</v>
          </cell>
        </row>
        <row r="207">
          <cell r="A207" t="str">
            <v>03107295</v>
          </cell>
          <cell r="B207">
            <v>2017</v>
          </cell>
          <cell r="C207" t="str">
            <v>DVM</v>
          </cell>
          <cell r="D207" t="str">
            <v>MARNE VIGNOBLE</v>
          </cell>
          <cell r="E207" t="str">
            <v>ACQ</v>
          </cell>
          <cell r="F207" t="str">
            <v>ACQ</v>
          </cell>
          <cell r="G207" t="str">
            <v>HDF</v>
          </cell>
          <cell r="H207" t="str">
            <v>02</v>
          </cell>
          <cell r="I207" t="str">
            <v>Aisne</v>
          </cell>
          <cell r="J207" t="str">
            <v>MONT-SAINT-PERE</v>
          </cell>
          <cell r="K207" t="str">
            <v>02524</v>
          </cell>
          <cell r="M207" t="str">
            <v>LE RU DE DOLLY</v>
          </cell>
          <cell r="N207" t="str">
            <v>TP10</v>
          </cell>
          <cell r="O207" t="str">
            <v>LE RU DE DOLLY A MONT-SAINT-PERE 1</v>
          </cell>
          <cell r="P207">
            <v>736178.00020000304</v>
          </cell>
          <cell r="Q207">
            <v>6886176.9995999997</v>
          </cell>
          <cell r="X207">
            <v>1</v>
          </cell>
          <cell r="Y207">
            <v>1</v>
          </cell>
        </row>
        <row r="208">
          <cell r="A208" t="str">
            <v>03108050</v>
          </cell>
          <cell r="B208">
            <v>2017</v>
          </cell>
          <cell r="C208" t="str">
            <v>DVM</v>
          </cell>
          <cell r="D208" t="str">
            <v>MARNE VIGNOBLE</v>
          </cell>
          <cell r="E208" t="str">
            <v>ACQ</v>
          </cell>
          <cell r="F208" t="str">
            <v>ACQ</v>
          </cell>
          <cell r="G208" t="str">
            <v>HDF</v>
          </cell>
          <cell r="H208" t="str">
            <v>02</v>
          </cell>
          <cell r="I208" t="str">
            <v>Aisne</v>
          </cell>
          <cell r="J208" t="str">
            <v>ESSOMES-SUR-MARNE</v>
          </cell>
          <cell r="K208" t="str">
            <v>02290</v>
          </cell>
          <cell r="M208" t="str">
            <v>LE RU DES ROCHERS</v>
          </cell>
          <cell r="N208" t="str">
            <v>P9</v>
          </cell>
          <cell r="O208" t="str">
            <v>LE RU DES ROCHERS A ESSOMES-SUR-MARNE 1</v>
          </cell>
          <cell r="P208">
            <v>726676.99949999899</v>
          </cell>
          <cell r="Q208">
            <v>6881140</v>
          </cell>
          <cell r="X208">
            <v>1</v>
          </cell>
          <cell r="Y208">
            <v>1</v>
          </cell>
        </row>
        <row r="209">
          <cell r="A209" t="str">
            <v>03108098</v>
          </cell>
          <cell r="B209">
            <v>2017</v>
          </cell>
          <cell r="C209" t="str">
            <v>DVM</v>
          </cell>
          <cell r="D209" t="str">
            <v>MARNE VIGNOBLE</v>
          </cell>
          <cell r="E209" t="str">
            <v>RCS</v>
          </cell>
          <cell r="F209" t="str">
            <v>RCS</v>
          </cell>
          <cell r="G209" t="str">
            <v>HDF</v>
          </cell>
          <cell r="H209" t="str">
            <v>02</v>
          </cell>
          <cell r="I209" t="str">
            <v>Aisne</v>
          </cell>
          <cell r="J209" t="str">
            <v>AZY-SUR-MARNE</v>
          </cell>
          <cell r="K209" t="str">
            <v>02042</v>
          </cell>
          <cell r="L209">
            <v>60</v>
          </cell>
          <cell r="M209" t="str">
            <v>LA MARNE</v>
          </cell>
          <cell r="N209" t="str">
            <v>P9</v>
          </cell>
          <cell r="O209" t="str">
            <v>LA MARNE A AZY-SUR-MARNE 1</v>
          </cell>
          <cell r="P209">
            <v>726999.00039999897</v>
          </cell>
          <cell r="Q209">
            <v>6877856.9995999997</v>
          </cell>
          <cell r="V209">
            <v>726930</v>
          </cell>
          <cell r="W209">
            <v>6877874</v>
          </cell>
          <cell r="Y209">
            <v>1</v>
          </cell>
        </row>
        <row r="210">
          <cell r="A210" t="str">
            <v>03108694</v>
          </cell>
          <cell r="B210">
            <v>2017</v>
          </cell>
          <cell r="C210" t="str">
            <v>DVM</v>
          </cell>
          <cell r="D210" t="str">
            <v>MARNE VIGNOBLE</v>
          </cell>
          <cell r="E210" t="str">
            <v>ACQ</v>
          </cell>
          <cell r="F210" t="str">
            <v>ACQ</v>
          </cell>
          <cell r="G210" t="str">
            <v>HDF</v>
          </cell>
          <cell r="H210" t="str">
            <v>02</v>
          </cell>
          <cell r="I210" t="str">
            <v>Aisne</v>
          </cell>
          <cell r="J210" t="str">
            <v>CHARLY</v>
          </cell>
          <cell r="K210" t="str">
            <v>02163</v>
          </cell>
          <cell r="L210">
            <v>60</v>
          </cell>
          <cell r="M210" t="str">
            <v>LE RU DE DOMPTIN</v>
          </cell>
          <cell r="N210" t="str">
            <v>M10</v>
          </cell>
          <cell r="O210" t="str">
            <v>LE RU DE DOMPTIN A CHARLY 1</v>
          </cell>
          <cell r="P210">
            <v>720461</v>
          </cell>
          <cell r="Q210">
            <v>6874684.9999000002</v>
          </cell>
          <cell r="R210">
            <v>720466</v>
          </cell>
          <cell r="S210">
            <v>6874679</v>
          </cell>
          <cell r="T210">
            <v>720504</v>
          </cell>
          <cell r="U210">
            <v>6874586</v>
          </cell>
          <cell r="V210">
            <v>720415</v>
          </cell>
          <cell r="W210">
            <v>6874729</v>
          </cell>
          <cell r="X210">
            <v>1</v>
          </cell>
          <cell r="Y210">
            <v>1</v>
          </cell>
        </row>
        <row r="211">
          <cell r="A211" t="str">
            <v>03109000</v>
          </cell>
          <cell r="B211">
            <v>2017</v>
          </cell>
          <cell r="C211" t="str">
            <v>DVM</v>
          </cell>
          <cell r="D211" t="str">
            <v>MARNE VIGNOBLE</v>
          </cell>
          <cell r="E211" t="str">
            <v>RCS-RCO</v>
          </cell>
          <cell r="F211" t="str">
            <v>RCS</v>
          </cell>
          <cell r="G211" t="str">
            <v>IDF</v>
          </cell>
          <cell r="H211" t="str">
            <v>77</v>
          </cell>
          <cell r="I211" t="str">
            <v>Seine &amp; Marne</v>
          </cell>
          <cell r="J211" t="str">
            <v>LA FERTE-SOUS-JOUARRE</v>
          </cell>
          <cell r="K211" t="str">
            <v>77183</v>
          </cell>
          <cell r="L211">
            <v>55</v>
          </cell>
          <cell r="M211" t="str">
            <v>LA MARNE</v>
          </cell>
          <cell r="N211" t="str">
            <v>M9</v>
          </cell>
          <cell r="O211" t="str">
            <v>LA MARNE A LA FERTE-SOUS-JOUARRE 1</v>
          </cell>
          <cell r="P211">
            <v>709127.00039999897</v>
          </cell>
          <cell r="Q211">
            <v>6871646.0003000004</v>
          </cell>
          <cell r="R211">
            <v>709112</v>
          </cell>
          <cell r="S211">
            <v>6871628</v>
          </cell>
          <cell r="T211">
            <v>708700</v>
          </cell>
          <cell r="U211">
            <v>6871704</v>
          </cell>
          <cell r="V211">
            <v>709127</v>
          </cell>
          <cell r="W211">
            <v>6871646</v>
          </cell>
          <cell r="Y211">
            <v>1</v>
          </cell>
        </row>
        <row r="212">
          <cell r="A212" t="str">
            <v>03109590</v>
          </cell>
          <cell r="B212">
            <v>2017</v>
          </cell>
          <cell r="C212" t="str">
            <v>IdF</v>
          </cell>
          <cell r="D212" t="str">
            <v>ILE-DE-FRANCE</v>
          </cell>
          <cell r="E212" t="str">
            <v xml:space="preserve">   Acq</v>
          </cell>
          <cell r="F212" t="str">
            <v>Acq</v>
          </cell>
          <cell r="G212" t="str">
            <v>IDF</v>
          </cell>
          <cell r="H212">
            <v>77</v>
          </cell>
          <cell r="I212" t="str">
            <v>Seine &amp; Marne</v>
          </cell>
          <cell r="J212" t="str">
            <v>FORFRY</v>
          </cell>
          <cell r="K212" t="str">
            <v>77193</v>
          </cell>
          <cell r="L212">
            <v>83</v>
          </cell>
          <cell r="M212" t="str">
            <v>LE RU DES</v>
          </cell>
          <cell r="N212" t="str">
            <v>TP9</v>
          </cell>
          <cell r="O212" t="str">
            <v>LE RU DES AVERNES A FORFRY 1</v>
          </cell>
          <cell r="P212">
            <v>688876</v>
          </cell>
          <cell r="Q212">
            <v>6884389</v>
          </cell>
          <cell r="R212">
            <v>688949</v>
          </cell>
          <cell r="S212">
            <v>6884423</v>
          </cell>
          <cell r="T212">
            <v>689113</v>
          </cell>
          <cell r="U212">
            <v>6884579</v>
          </cell>
          <cell r="V212">
            <v>688891</v>
          </cell>
          <cell r="W212">
            <v>6884347</v>
          </cell>
        </row>
        <row r="213">
          <cell r="A213" t="str">
            <v>03109597</v>
          </cell>
          <cell r="B213">
            <v>2017</v>
          </cell>
          <cell r="C213" t="str">
            <v>IdF</v>
          </cell>
          <cell r="D213" t="str">
            <v>ILE-DE-FRANCE</v>
          </cell>
          <cell r="E213" t="str">
            <v xml:space="preserve">   Acq</v>
          </cell>
          <cell r="F213" t="str">
            <v>Acq</v>
          </cell>
          <cell r="G213" t="str">
            <v>IDF</v>
          </cell>
          <cell r="H213">
            <v>77</v>
          </cell>
          <cell r="I213" t="str">
            <v>Seine &amp; Marne</v>
          </cell>
          <cell r="J213" t="str">
            <v>FORFRY</v>
          </cell>
          <cell r="K213" t="str">
            <v>77193</v>
          </cell>
          <cell r="L213">
            <v>80</v>
          </cell>
          <cell r="M213" t="str">
            <v>LE RU DE BREGY</v>
          </cell>
          <cell r="N213" t="str">
            <v/>
          </cell>
          <cell r="O213" t="str">
            <v>LE RU DE BREGY A FORFRY 1</v>
          </cell>
          <cell r="P213">
            <v>689531</v>
          </cell>
          <cell r="Q213">
            <v>6884631</v>
          </cell>
          <cell r="R213">
            <v>689532</v>
          </cell>
          <cell r="S213">
            <v>6884646</v>
          </cell>
          <cell r="T213">
            <v>689533</v>
          </cell>
          <cell r="U213">
            <v>6884612</v>
          </cell>
          <cell r="V213">
            <v>689532</v>
          </cell>
          <cell r="W213">
            <v>6884646</v>
          </cell>
        </row>
        <row r="214">
          <cell r="A214" t="str">
            <v>03109660</v>
          </cell>
          <cell r="B214">
            <v>2017</v>
          </cell>
          <cell r="C214" t="str">
            <v>IdF</v>
          </cell>
          <cell r="D214" t="str">
            <v>ILE-DE-FRANCE</v>
          </cell>
          <cell r="E214" t="str">
            <v xml:space="preserve"> RCB RCO </v>
          </cell>
          <cell r="F214" t="str">
            <v>RCB</v>
          </cell>
          <cell r="G214" t="str">
            <v>IDF</v>
          </cell>
          <cell r="H214" t="str">
            <v>77</v>
          </cell>
          <cell r="I214" t="str">
            <v>Seine &amp; Marne</v>
          </cell>
          <cell r="J214" t="str">
            <v>CONGIS SUR THEROUANNE</v>
          </cell>
          <cell r="K214" t="str">
            <v>77126</v>
          </cell>
          <cell r="L214">
            <v>65</v>
          </cell>
          <cell r="M214" t="str">
            <v>LA THÉROUANNE</v>
          </cell>
          <cell r="N214" t="str">
            <v>P9</v>
          </cell>
          <cell r="O214" t="str">
            <v>LA THÉROUANNE A CONGIS-SUR-THEROUANNE 1</v>
          </cell>
          <cell r="P214">
            <v>697327.68</v>
          </cell>
          <cell r="Q214">
            <v>6880030.7800000003</v>
          </cell>
          <cell r="R214">
            <v>696815</v>
          </cell>
          <cell r="S214">
            <v>6880364</v>
          </cell>
          <cell r="T214">
            <v>696946</v>
          </cell>
          <cell r="U214">
            <v>6880382</v>
          </cell>
          <cell r="V214">
            <v>696674</v>
          </cell>
          <cell r="W214">
            <v>6880448</v>
          </cell>
        </row>
        <row r="215">
          <cell r="A215" t="str">
            <v>03109805</v>
          </cell>
          <cell r="B215">
            <v>2017</v>
          </cell>
          <cell r="C215" t="str">
            <v>IdF</v>
          </cell>
          <cell r="D215" t="str">
            <v>ILE-DE-FRANCE</v>
          </cell>
          <cell r="E215" t="str">
            <v xml:space="preserve">   Acq</v>
          </cell>
          <cell r="F215" t="str">
            <v>Acq</v>
          </cell>
          <cell r="G215" t="str">
            <v>IDF</v>
          </cell>
          <cell r="H215">
            <v>77</v>
          </cell>
          <cell r="I215" t="str">
            <v>Seine &amp; Marne</v>
          </cell>
          <cell r="J215" t="str">
            <v>POINCY</v>
          </cell>
          <cell r="K215">
            <v>77369</v>
          </cell>
          <cell r="L215">
            <v>64</v>
          </cell>
          <cell r="M215" t="str">
            <v>LE RUISSEAU DE MANSIGNY</v>
          </cell>
          <cell r="N215" t="str">
            <v>TP9</v>
          </cell>
          <cell r="O215" t="str">
            <v>LE RUISSEAU DE MANSIGNY A POINCY 1</v>
          </cell>
          <cell r="P215">
            <v>693957</v>
          </cell>
          <cell r="Q215">
            <v>6875300</v>
          </cell>
          <cell r="X215">
            <v>1</v>
          </cell>
          <cell r="Y215">
            <v>1</v>
          </cell>
        </row>
        <row r="216">
          <cell r="A216" t="str">
            <v>03109840</v>
          </cell>
          <cell r="B216">
            <v>2017</v>
          </cell>
          <cell r="C216" t="str">
            <v>IdF</v>
          </cell>
          <cell r="D216" t="str">
            <v>ILE-DE-FRANCE</v>
          </cell>
          <cell r="E216" t="str">
            <v xml:space="preserve">   Acq</v>
          </cell>
          <cell r="F216" t="str">
            <v>Acq</v>
          </cell>
          <cell r="G216" t="str">
            <v>IDF</v>
          </cell>
          <cell r="H216" t="str">
            <v>77</v>
          </cell>
          <cell r="I216" t="str">
            <v>Seine &amp; Marne</v>
          </cell>
          <cell r="J216" t="str">
            <v>TRILPORT</v>
          </cell>
          <cell r="K216" t="str">
            <v>77475</v>
          </cell>
          <cell r="L216">
            <v>47</v>
          </cell>
          <cell r="M216" t="str">
            <v>LA MARNE</v>
          </cell>
          <cell r="N216" t="str">
            <v>G9</v>
          </cell>
          <cell r="O216" t="str">
            <v>LA MARNE A TRILPORT 1</v>
          </cell>
          <cell r="P216">
            <v>695892</v>
          </cell>
          <cell r="Q216">
            <v>6873022</v>
          </cell>
          <cell r="V216">
            <v>695970</v>
          </cell>
          <cell r="W216">
            <v>6873145</v>
          </cell>
        </row>
        <row r="217">
          <cell r="A217" t="str">
            <v>03109935</v>
          </cell>
          <cell r="B217">
            <v>2017</v>
          </cell>
          <cell r="C217" t="str">
            <v>IdF</v>
          </cell>
          <cell r="D217" t="str">
            <v>ILE-DE-FRANCE</v>
          </cell>
          <cell r="E217" t="str">
            <v xml:space="preserve">   Acq</v>
          </cell>
          <cell r="F217" t="str">
            <v>Acq</v>
          </cell>
          <cell r="G217" t="str">
            <v>IDF</v>
          </cell>
          <cell r="H217" t="str">
            <v>77</v>
          </cell>
          <cell r="I217" t="str">
            <v>Seine &amp; Marne</v>
          </cell>
          <cell r="J217" t="str">
            <v>NANTEUIL-LES-MEAUX</v>
          </cell>
          <cell r="K217" t="str">
            <v>77330</v>
          </cell>
          <cell r="L217">
            <v>48</v>
          </cell>
          <cell r="M217" t="str">
            <v>LE RU DES CYGNES</v>
          </cell>
          <cell r="N217" t="str">
            <v>TP9</v>
          </cell>
          <cell r="O217" t="str">
            <v>LE RU DES CYGNES A NANTEUIL-LES-MEAUX 1</v>
          </cell>
          <cell r="P217">
            <v>693008</v>
          </cell>
          <cell r="Q217">
            <v>6870423</v>
          </cell>
          <cell r="R217">
            <v>693244</v>
          </cell>
          <cell r="S217">
            <v>6870037</v>
          </cell>
          <cell r="T217">
            <v>693200</v>
          </cell>
          <cell r="U217">
            <v>6870037</v>
          </cell>
          <cell r="V217">
            <v>693200</v>
          </cell>
          <cell r="W217">
            <v>6870037</v>
          </cell>
          <cell r="X217">
            <v>1</v>
          </cell>
          <cell r="Y217">
            <v>1</v>
          </cell>
        </row>
        <row r="218">
          <cell r="A218" t="str">
            <v>03110863</v>
          </cell>
          <cell r="B218">
            <v>2017</v>
          </cell>
          <cell r="C218" t="str">
            <v>IdF</v>
          </cell>
          <cell r="D218" t="str">
            <v>ILE-DE-FRANCE</v>
          </cell>
          <cell r="E218" t="str">
            <v xml:space="preserve">  RCO </v>
          </cell>
          <cell r="F218" t="str">
            <v>RCO</v>
          </cell>
          <cell r="G218" t="str">
            <v>IDF</v>
          </cell>
          <cell r="H218" t="str">
            <v>77</v>
          </cell>
          <cell r="I218" t="str">
            <v>Seine &amp; Marne</v>
          </cell>
          <cell r="J218" t="str">
            <v>SAINT-THIBAULT-DES-VIGNES</v>
          </cell>
          <cell r="K218" t="str">
            <v>77438</v>
          </cell>
          <cell r="L218">
            <v>45</v>
          </cell>
          <cell r="M218" t="str">
            <v>LA GONDOIRE</v>
          </cell>
          <cell r="N218" t="str">
            <v>TP9</v>
          </cell>
          <cell r="O218" t="str">
            <v>LA GONDOIRE A SAINT-THIBAULT-DES-VIGNES 1</v>
          </cell>
          <cell r="P218">
            <v>675931.96</v>
          </cell>
          <cell r="Q218">
            <v>6862420.8399999999</v>
          </cell>
          <cell r="R218">
            <v>676111</v>
          </cell>
          <cell r="S218">
            <v>6862291</v>
          </cell>
          <cell r="T218">
            <v>676023</v>
          </cell>
          <cell r="U218">
            <v>6862396</v>
          </cell>
          <cell r="V218">
            <v>676111</v>
          </cell>
          <cell r="W218">
            <v>6862291</v>
          </cell>
        </row>
        <row r="219">
          <cell r="A219" t="str">
            <v>03111000</v>
          </cell>
          <cell r="B219">
            <v>2017</v>
          </cell>
          <cell r="C219" t="str">
            <v>IdF</v>
          </cell>
          <cell r="D219" t="str">
            <v>ILE-DE-FRANCE</v>
          </cell>
          <cell r="E219" t="str">
            <v xml:space="preserve">   </v>
          </cell>
          <cell r="F219" t="str">
            <v>Acq</v>
          </cell>
          <cell r="G219" t="str">
            <v>IDF</v>
          </cell>
          <cell r="H219" t="str">
            <v>77</v>
          </cell>
          <cell r="I219" t="str">
            <v>Seine &amp; Marne</v>
          </cell>
          <cell r="J219" t="str">
            <v>NOISIEL</v>
          </cell>
          <cell r="K219" t="str">
            <v>77468</v>
          </cell>
          <cell r="L219">
            <v>40</v>
          </cell>
          <cell r="M219" t="str">
            <v>LA MARNE</v>
          </cell>
          <cell r="N219" t="str">
            <v>G9</v>
          </cell>
          <cell r="O219" t="str">
            <v>LA MARNE A TORCY 1</v>
          </cell>
          <cell r="P219">
            <v>673905.63</v>
          </cell>
          <cell r="Q219">
            <v>6862500.8399999999</v>
          </cell>
          <cell r="V219">
            <v>673913</v>
          </cell>
          <cell r="W219">
            <v>6862461</v>
          </cell>
        </row>
        <row r="220">
          <cell r="A220" t="str">
            <v>03111205</v>
          </cell>
          <cell r="B220">
            <v>2017</v>
          </cell>
          <cell r="C220" t="str">
            <v>IdF</v>
          </cell>
          <cell r="D220" t="str">
            <v>ILE-DE-FRANCE</v>
          </cell>
          <cell r="E220" t="str">
            <v xml:space="preserve">   Acq</v>
          </cell>
          <cell r="F220" t="str">
            <v>Acq</v>
          </cell>
          <cell r="G220" t="str">
            <v>IDF</v>
          </cell>
          <cell r="H220">
            <v>77</v>
          </cell>
          <cell r="I220" t="str">
            <v>Seine &amp; Marne</v>
          </cell>
          <cell r="J220" t="str">
            <v>CHAMPS SUR MARNE</v>
          </cell>
          <cell r="K220" t="str">
            <v>77083</v>
          </cell>
          <cell r="L220">
            <v>40</v>
          </cell>
          <cell r="M220" t="str">
            <v>LE RU DE MERDEREAU</v>
          </cell>
          <cell r="N220" t="str">
            <v>TP9</v>
          </cell>
          <cell r="O220" t="str">
            <v>LE RU DE MERDEREAU A CHAMPS SUR MARNE 1</v>
          </cell>
          <cell r="P220">
            <v>670190</v>
          </cell>
          <cell r="Q220">
            <v>6862913</v>
          </cell>
        </row>
        <row r="221">
          <cell r="A221" t="str">
            <v>03112000</v>
          </cell>
          <cell r="B221">
            <v>2017</v>
          </cell>
          <cell r="C221" t="str">
            <v>IdF</v>
          </cell>
          <cell r="D221" t="str">
            <v>ILE-DE-FRANCE</v>
          </cell>
          <cell r="E221" t="str">
            <v xml:space="preserve">  RCO </v>
          </cell>
          <cell r="F221" t="str">
            <v>RCO</v>
          </cell>
          <cell r="G221" t="str">
            <v>IDF</v>
          </cell>
          <cell r="H221" t="str">
            <v>94</v>
          </cell>
          <cell r="I221" t="str">
            <v>Val de Marne</v>
          </cell>
          <cell r="J221" t="str">
            <v>JOINVILLE-LE-PONT</v>
          </cell>
          <cell r="K221" t="str">
            <v>94042</v>
          </cell>
          <cell r="L221">
            <v>35</v>
          </cell>
          <cell r="M221" t="str">
            <v>LA MARNE</v>
          </cell>
          <cell r="N221" t="str">
            <v>G9</v>
          </cell>
          <cell r="O221" t="str">
            <v>LA MARNE A JOINVILLE-LE-PONT 1</v>
          </cell>
          <cell r="P221">
            <v>661022.81999999995</v>
          </cell>
          <cell r="Q221">
            <v>6857906</v>
          </cell>
          <cell r="V221">
            <v>661191</v>
          </cell>
          <cell r="W221">
            <v>6857551</v>
          </cell>
        </row>
        <row r="222">
          <cell r="A222" t="str">
            <v>03112295</v>
          </cell>
          <cell r="B222">
            <v>2017</v>
          </cell>
          <cell r="C222" t="str">
            <v>IdF</v>
          </cell>
          <cell r="D222" t="str">
            <v>ILE-DE-FRANCE</v>
          </cell>
          <cell r="E222" t="str">
            <v xml:space="preserve"> RCB RCO </v>
          </cell>
          <cell r="F222" t="str">
            <v>RCB</v>
          </cell>
          <cell r="G222" t="str">
            <v>IDF</v>
          </cell>
          <cell r="H222" t="str">
            <v>94</v>
          </cell>
          <cell r="I222" t="str">
            <v>Val de Marne</v>
          </cell>
          <cell r="J222" t="str">
            <v>SUCY-EN-BRIE</v>
          </cell>
          <cell r="K222" t="str">
            <v>94071</v>
          </cell>
          <cell r="L222">
            <v>39</v>
          </cell>
          <cell r="M222" t="str">
            <v>LE MORBRAS</v>
          </cell>
          <cell r="N222" t="str">
            <v>TP9</v>
          </cell>
          <cell r="O222" t="str">
            <v>LE MORBRAS A SUCY-EN-BRIE 2</v>
          </cell>
          <cell r="P222">
            <v>664156.64</v>
          </cell>
          <cell r="Q222">
            <v>6853302.25</v>
          </cell>
          <cell r="R222">
            <v>663865</v>
          </cell>
          <cell r="S222">
            <v>6853450</v>
          </cell>
          <cell r="T222">
            <v>663850</v>
          </cell>
          <cell r="U222">
            <v>6853489</v>
          </cell>
          <cell r="V222">
            <v>663865</v>
          </cell>
          <cell r="W222">
            <v>6853450</v>
          </cell>
        </row>
        <row r="223">
          <cell r="A223" t="str">
            <v>03112480</v>
          </cell>
          <cell r="B223">
            <v>2017</v>
          </cell>
          <cell r="C223" t="str">
            <v>IdF</v>
          </cell>
          <cell r="D223" t="str">
            <v>ILE-DE-FRANCE</v>
          </cell>
          <cell r="E223" t="str">
            <v xml:space="preserve">RCS  RCO </v>
          </cell>
          <cell r="F223" t="str">
            <v>RCS</v>
          </cell>
          <cell r="G223" t="str">
            <v>IDF</v>
          </cell>
          <cell r="H223" t="str">
            <v>94</v>
          </cell>
          <cell r="I223" t="str">
            <v>Val de Marne</v>
          </cell>
          <cell r="J223" t="str">
            <v>CHARENTON</v>
          </cell>
          <cell r="K223" t="str">
            <v>94018</v>
          </cell>
          <cell r="L223">
            <v>30</v>
          </cell>
          <cell r="M223" t="str">
            <v>LA MARNE</v>
          </cell>
          <cell r="N223" t="str">
            <v>G9</v>
          </cell>
          <cell r="O223" t="str">
            <v>LA MARNE A CHARENTON-LE-PONT 2</v>
          </cell>
          <cell r="P223">
            <v>657382.64</v>
          </cell>
          <cell r="Q223">
            <v>6857582</v>
          </cell>
          <cell r="R223">
            <v>657430</v>
          </cell>
          <cell r="S223">
            <v>6857545</v>
          </cell>
          <cell r="T223">
            <v>657141</v>
          </cell>
          <cell r="U223">
            <v>6857502</v>
          </cell>
          <cell r="V223">
            <v>657384</v>
          </cell>
          <cell r="W223">
            <v>6857582</v>
          </cell>
          <cell r="Y223">
            <v>1</v>
          </cell>
        </row>
        <row r="224">
          <cell r="A224" t="str">
            <v>03112565</v>
          </cell>
          <cell r="B224">
            <v>2017</v>
          </cell>
          <cell r="C224" t="str">
            <v>DVM</v>
          </cell>
          <cell r="D224" t="str">
            <v>MARNE VIGNOBLE</v>
          </cell>
          <cell r="E224" t="str">
            <v>RCB</v>
          </cell>
          <cell r="F224" t="str">
            <v>RCB</v>
          </cell>
          <cell r="G224" t="str">
            <v>HDF</v>
          </cell>
          <cell r="H224" t="str">
            <v>51</v>
          </cell>
          <cell r="I224" t="str">
            <v>Marne</v>
          </cell>
          <cell r="J224" t="str">
            <v>SUIZY-LE-FRANC</v>
          </cell>
          <cell r="K224" t="str">
            <v>51560</v>
          </cell>
          <cell r="L224">
            <v>146</v>
          </cell>
          <cell r="M224" t="str">
            <v>LE SURMELIN</v>
          </cell>
          <cell r="N224" t="str">
            <v>TP9</v>
          </cell>
          <cell r="O224" t="str">
            <v>LE SURMELIN A SUIZY-LE-FRANC 1</v>
          </cell>
          <cell r="P224">
            <v>753965</v>
          </cell>
          <cell r="Q224">
            <v>6872592.0001999997</v>
          </cell>
          <cell r="R224">
            <v>753886</v>
          </cell>
          <cell r="S224">
            <v>6872648</v>
          </cell>
          <cell r="T224">
            <v>753779</v>
          </cell>
          <cell r="U224">
            <v>6872629</v>
          </cell>
          <cell r="V224">
            <v>753894</v>
          </cell>
          <cell r="W224">
            <v>6872647</v>
          </cell>
          <cell r="X224">
            <v>1</v>
          </cell>
          <cell r="Y224">
            <v>1</v>
          </cell>
        </row>
        <row r="225">
          <cell r="A225" t="str">
            <v>03112710</v>
          </cell>
          <cell r="B225">
            <v>2017</v>
          </cell>
          <cell r="C225" t="str">
            <v>DVM</v>
          </cell>
          <cell r="D225" t="str">
            <v>MARNE VIGNOBLE</v>
          </cell>
          <cell r="E225" t="str">
            <v>RCS</v>
          </cell>
          <cell r="F225" t="str">
            <v>RCS</v>
          </cell>
          <cell r="G225" t="str">
            <v>HDF</v>
          </cell>
          <cell r="H225" t="str">
            <v>02</v>
          </cell>
          <cell r="I225" t="str">
            <v>Aisne</v>
          </cell>
          <cell r="J225" t="str">
            <v>CELLES-LES-CONDE</v>
          </cell>
          <cell r="K225" t="str">
            <v>02146</v>
          </cell>
          <cell r="L225">
            <v>80</v>
          </cell>
          <cell r="M225" t="str">
            <v>LE SURMELIN</v>
          </cell>
          <cell r="N225" t="str">
            <v>TP10</v>
          </cell>
          <cell r="O225" t="str">
            <v>LE SURMELIN A CELLES-LES-CONDE 3</v>
          </cell>
          <cell r="P225">
            <v>741687.00039999897</v>
          </cell>
          <cell r="Q225">
            <v>6878930.0000999998</v>
          </cell>
          <cell r="R225">
            <v>738999</v>
          </cell>
          <cell r="S225">
            <v>6880636</v>
          </cell>
          <cell r="T225">
            <v>738879</v>
          </cell>
          <cell r="U225">
            <v>6880672</v>
          </cell>
          <cell r="V225">
            <v>741667</v>
          </cell>
          <cell r="W225">
            <v>6878927</v>
          </cell>
        </row>
        <row r="226">
          <cell r="A226" t="str">
            <v>03112805</v>
          </cell>
          <cell r="B226">
            <v>2017</v>
          </cell>
          <cell r="C226" t="str">
            <v>DVM</v>
          </cell>
          <cell r="D226" t="str">
            <v>MARNE VIGNOBLE</v>
          </cell>
          <cell r="E226" t="str">
            <v>RCB</v>
          </cell>
          <cell r="F226" t="str">
            <v>RCB</v>
          </cell>
          <cell r="G226" t="str">
            <v>HDF</v>
          </cell>
          <cell r="H226" t="str">
            <v>02</v>
          </cell>
          <cell r="I226" t="str">
            <v>Aisne</v>
          </cell>
          <cell r="J226" t="str">
            <v>CONDE-EN-BRIE</v>
          </cell>
          <cell r="K226" t="str">
            <v>02209</v>
          </cell>
          <cell r="L226">
            <v>80</v>
          </cell>
          <cell r="M226" t="str">
            <v>LA DHUYS</v>
          </cell>
          <cell r="N226" t="str">
            <v>TP10</v>
          </cell>
          <cell r="O226" t="str">
            <v>LA DHUYS A CONDE-EN-BRIE 1</v>
          </cell>
          <cell r="P226">
            <v>740955.99960000103</v>
          </cell>
          <cell r="Q226">
            <v>6878546.0000999998</v>
          </cell>
          <cell r="R226">
            <v>740969</v>
          </cell>
          <cell r="S226">
            <v>6878570</v>
          </cell>
          <cell r="T226">
            <v>740982</v>
          </cell>
          <cell r="U226">
            <v>6878681</v>
          </cell>
          <cell r="V226">
            <v>740963</v>
          </cell>
          <cell r="W226">
            <v>6878516</v>
          </cell>
          <cell r="X226">
            <v>1</v>
          </cell>
          <cell r="Y226">
            <v>1</v>
          </cell>
        </row>
        <row r="227">
          <cell r="A227" t="str">
            <v>03112965</v>
          </cell>
          <cell r="B227">
            <v>2017</v>
          </cell>
          <cell r="C227" t="str">
            <v>DVM</v>
          </cell>
          <cell r="D227" t="str">
            <v>MARNE VIGNOBLE</v>
          </cell>
          <cell r="E227" t="str">
            <v>ACQ</v>
          </cell>
          <cell r="F227" t="str">
            <v>ACQ</v>
          </cell>
          <cell r="G227" t="str">
            <v>HDF</v>
          </cell>
          <cell r="H227" t="str">
            <v>02</v>
          </cell>
          <cell r="I227" t="str">
            <v>Aisne</v>
          </cell>
          <cell r="J227" t="str">
            <v>MONTHUREL</v>
          </cell>
          <cell r="K227" t="str">
            <v>02330</v>
          </cell>
          <cell r="M227" t="str">
            <v>LE SURMELIN</v>
          </cell>
          <cell r="N227" t="str">
            <v>TP10</v>
          </cell>
          <cell r="O227" t="str">
            <v>LE SURMELIN A MONTHUREL 1</v>
          </cell>
          <cell r="P227">
            <v>738993</v>
          </cell>
          <cell r="Q227">
            <v>6880590</v>
          </cell>
          <cell r="X227">
            <v>1</v>
          </cell>
          <cell r="Y227">
            <v>1</v>
          </cell>
        </row>
        <row r="228">
          <cell r="A228" t="str">
            <v>03113040</v>
          </cell>
          <cell r="B228">
            <v>2017</v>
          </cell>
          <cell r="C228" t="str">
            <v>DVM</v>
          </cell>
          <cell r="D228" t="str">
            <v>MARNE VIGNOBLE</v>
          </cell>
          <cell r="E228" t="str">
            <v>RCO-RCB-RRP</v>
          </cell>
          <cell r="F228" t="str">
            <v>RRP</v>
          </cell>
          <cell r="G228" t="str">
            <v>HDF</v>
          </cell>
          <cell r="H228" t="str">
            <v>02</v>
          </cell>
          <cell r="I228" t="str">
            <v>Aisne</v>
          </cell>
          <cell r="J228" t="str">
            <v>MEZY-MOULINS</v>
          </cell>
          <cell r="K228" t="str">
            <v>02484</v>
          </cell>
          <cell r="L228">
            <v>62</v>
          </cell>
          <cell r="M228" t="str">
            <v>LE SURMELIN</v>
          </cell>
          <cell r="N228" t="str">
            <v>TP10</v>
          </cell>
          <cell r="O228" t="str">
            <v>LE SURMELIN A MEZY-MOULINS 1</v>
          </cell>
          <cell r="P228">
            <v>737707.99960000103</v>
          </cell>
          <cell r="Q228">
            <v>6884521.9995999997</v>
          </cell>
          <cell r="R228">
            <v>737746</v>
          </cell>
          <cell r="S228">
            <v>6884599</v>
          </cell>
          <cell r="T228">
            <v>737850</v>
          </cell>
          <cell r="U228">
            <v>6884642</v>
          </cell>
          <cell r="V228">
            <v>737733</v>
          </cell>
          <cell r="W228">
            <v>6884584</v>
          </cell>
        </row>
        <row r="229">
          <cell r="A229" t="str">
            <v>03113140</v>
          </cell>
          <cell r="B229">
            <v>2017</v>
          </cell>
          <cell r="C229" t="str">
            <v>IdF</v>
          </cell>
          <cell r="D229" t="str">
            <v>CHAMPAGNE-ARDENNE</v>
          </cell>
          <cell r="E229" t="str">
            <v xml:space="preserve">   Acq</v>
          </cell>
          <cell r="F229" t="str">
            <v>Acq</v>
          </cell>
          <cell r="H229" t="str">
            <v>51</v>
          </cell>
          <cell r="I229" t="str">
            <v>Marne</v>
          </cell>
          <cell r="J229" t="str">
            <v xml:space="preserve"> VAL DES MARAIS</v>
          </cell>
          <cell r="K229" t="str">
            <v>51158</v>
          </cell>
          <cell r="L229">
            <v>140</v>
          </cell>
          <cell r="M229" t="str">
            <v>LE RU DE COLIGNY</v>
          </cell>
          <cell r="N229" t="str">
            <v>TP9</v>
          </cell>
          <cell r="O229" t="str">
            <v>LE RU DE COLIGNY A VAL DES MARAIS 1</v>
          </cell>
          <cell r="P229">
            <v>769350</v>
          </cell>
          <cell r="Q229">
            <v>6858301</v>
          </cell>
        </row>
        <row r="230">
          <cell r="A230" t="str">
            <v>03113179</v>
          </cell>
          <cell r="B230">
            <v>2017</v>
          </cell>
          <cell r="C230" t="str">
            <v>IdF</v>
          </cell>
          <cell r="D230" t="str">
            <v>CHAMPAGNE-ARDENNE</v>
          </cell>
          <cell r="E230" t="str">
            <v xml:space="preserve">   Acq</v>
          </cell>
          <cell r="F230" t="str">
            <v>Acq</v>
          </cell>
          <cell r="G230" t="str">
            <v>CA</v>
          </cell>
          <cell r="H230" t="str">
            <v>51</v>
          </cell>
          <cell r="I230" t="str">
            <v>Marne</v>
          </cell>
          <cell r="J230" t="str">
            <v xml:space="preserve"> COIZARD-JOCHES</v>
          </cell>
          <cell r="K230" t="str">
            <v>51157</v>
          </cell>
          <cell r="L230">
            <v>141</v>
          </cell>
          <cell r="M230" t="str">
            <v>LE BOITET</v>
          </cell>
          <cell r="N230" t="str">
            <v>TP9</v>
          </cell>
          <cell r="O230" t="str">
            <v>LE BOITET A COIZARD-JOCHES 1</v>
          </cell>
          <cell r="P230">
            <v>765030</v>
          </cell>
          <cell r="Q230">
            <v>6858079</v>
          </cell>
        </row>
        <row r="231">
          <cell r="A231" t="str">
            <v>03113210</v>
          </cell>
          <cell r="B231">
            <v>2017</v>
          </cell>
          <cell r="C231" t="str">
            <v>IdF</v>
          </cell>
          <cell r="D231" t="str">
            <v>CHAMPAGNE-ARDENNE</v>
          </cell>
          <cell r="E231" t="str">
            <v xml:space="preserve">   Acq</v>
          </cell>
          <cell r="F231" t="str">
            <v>Acq</v>
          </cell>
          <cell r="G231" t="str">
            <v>CA</v>
          </cell>
          <cell r="H231" t="str">
            <v>51</v>
          </cell>
          <cell r="I231" t="str">
            <v>Marne</v>
          </cell>
          <cell r="J231" t="str">
            <v xml:space="preserve"> BROUSSY LE GRAND</v>
          </cell>
          <cell r="K231" t="str">
            <v>51090</v>
          </cell>
          <cell r="L231">
            <v>139</v>
          </cell>
          <cell r="M231" t="str">
            <v>LE RU DE BROUSSY</v>
          </cell>
          <cell r="N231" t="str">
            <v>TP9</v>
          </cell>
          <cell r="O231" t="str">
            <v>LE RU DE BROUSSY A BROUSSY LE GRAND 1</v>
          </cell>
          <cell r="P231">
            <v>761924</v>
          </cell>
          <cell r="Q231">
            <v>6856169.71</v>
          </cell>
        </row>
        <row r="232">
          <cell r="A232" t="str">
            <v>03113218</v>
          </cell>
          <cell r="B232">
            <v>2017</v>
          </cell>
          <cell r="C232" t="str">
            <v>IdF</v>
          </cell>
          <cell r="D232" t="str">
            <v>CHAMPAGNE-ARDENNE</v>
          </cell>
          <cell r="E232" t="str">
            <v xml:space="preserve">  RCO </v>
          </cell>
          <cell r="F232" t="str">
            <v>RCO</v>
          </cell>
          <cell r="G232" t="str">
            <v>CA</v>
          </cell>
          <cell r="H232" t="str">
            <v>51</v>
          </cell>
          <cell r="I232" t="str">
            <v>Marne</v>
          </cell>
          <cell r="J232" t="str">
            <v>COIZARD-JOCHES</v>
          </cell>
          <cell r="K232" t="str">
            <v>51157</v>
          </cell>
          <cell r="L232">
            <v>140</v>
          </cell>
          <cell r="M232" t="str">
            <v>LE RUISSEAU DE CUBERSAULT</v>
          </cell>
          <cell r="N232" t="str">
            <v>TP9</v>
          </cell>
          <cell r="O232" t="str">
            <v>LE RUISSEAU DE CUBERSAULT A COIZARD-JOCHES 1</v>
          </cell>
          <cell r="P232">
            <v>763099.64</v>
          </cell>
          <cell r="Q232">
            <v>6858978.0999999996</v>
          </cell>
        </row>
        <row r="233">
          <cell r="A233" t="str">
            <v>03113248</v>
          </cell>
          <cell r="B233">
            <v>2017</v>
          </cell>
          <cell r="C233" t="str">
            <v>IdF</v>
          </cell>
          <cell r="D233" t="str">
            <v>CHAMPAGNE-ARDENNE</v>
          </cell>
          <cell r="E233" t="str">
            <v xml:space="preserve">   Acq</v>
          </cell>
          <cell r="F233" t="str">
            <v>Acq</v>
          </cell>
          <cell r="H233" t="str">
            <v>51</v>
          </cell>
          <cell r="I233" t="str">
            <v>Marne</v>
          </cell>
          <cell r="J233" t="str">
            <v xml:space="preserve"> OYES</v>
          </cell>
          <cell r="K233" t="str">
            <v>51421</v>
          </cell>
          <cell r="L233">
            <v>140</v>
          </cell>
          <cell r="M233" t="str">
            <v>LE RU DES MOULINS</v>
          </cell>
          <cell r="N233" t="str">
            <v>TP9</v>
          </cell>
          <cell r="O233" t="str">
            <v>LE RU DES MOULINS A OYES 1</v>
          </cell>
          <cell r="P233">
            <v>758364</v>
          </cell>
          <cell r="Q233">
            <v>6857401</v>
          </cell>
        </row>
        <row r="234">
          <cell r="A234" t="str">
            <v>03113265</v>
          </cell>
          <cell r="B234">
            <v>2017</v>
          </cell>
          <cell r="C234" t="str">
            <v>IdF</v>
          </cell>
          <cell r="D234" t="str">
            <v>CHAMPAGNE-ARDENNE</v>
          </cell>
          <cell r="E234" t="str">
            <v xml:space="preserve">   Acq</v>
          </cell>
          <cell r="F234" t="str">
            <v>Acq</v>
          </cell>
          <cell r="G234" t="str">
            <v>CA</v>
          </cell>
          <cell r="H234" t="str">
            <v>51</v>
          </cell>
          <cell r="I234" t="str">
            <v>Marne</v>
          </cell>
          <cell r="J234" t="str">
            <v>TALUS-SAINT-PRIX</v>
          </cell>
          <cell r="K234" t="str">
            <v>51563</v>
          </cell>
          <cell r="L234">
            <v>140</v>
          </cell>
          <cell r="M234" t="str">
            <v>LE RU DE MAURUPT</v>
          </cell>
          <cell r="N234" t="str">
            <v>TP9</v>
          </cell>
          <cell r="O234" t="str">
            <v>LE RU DE MAURUPT A TALUS-SAINT-PRIX 1</v>
          </cell>
          <cell r="P234">
            <v>755609</v>
          </cell>
          <cell r="Q234">
            <v>6858980</v>
          </cell>
        </row>
        <row r="235">
          <cell r="A235" t="str">
            <v>03113280</v>
          </cell>
          <cell r="B235">
            <v>2017</v>
          </cell>
          <cell r="C235" t="str">
            <v>IdF</v>
          </cell>
          <cell r="D235" t="str">
            <v>ILE-DE-FRANCE</v>
          </cell>
          <cell r="E235" t="str">
            <v xml:space="preserve"> RCB RCO </v>
          </cell>
          <cell r="F235" t="str">
            <v>RCB</v>
          </cell>
          <cell r="G235" t="str">
            <v>IDF</v>
          </cell>
          <cell r="H235" t="str">
            <v>51</v>
          </cell>
          <cell r="I235" t="str">
            <v>Marne</v>
          </cell>
          <cell r="J235" t="str">
            <v>TALUS-SAINT-PRIX</v>
          </cell>
          <cell r="K235" t="str">
            <v>51563</v>
          </cell>
          <cell r="L235">
            <v>138</v>
          </cell>
          <cell r="M235" t="str">
            <v>LE PETIT MORIN</v>
          </cell>
          <cell r="N235" t="str">
            <v>P9</v>
          </cell>
          <cell r="O235" t="str">
            <v>LE PETIT MORIN A TALUS-SAINT-PRIX 1</v>
          </cell>
          <cell r="P235">
            <v>753354.72284673515</v>
          </cell>
          <cell r="Q235">
            <v>6859656.7275694124</v>
          </cell>
          <cell r="X235">
            <v>1</v>
          </cell>
          <cell r="Y235">
            <v>1</v>
          </cell>
        </row>
        <row r="236">
          <cell r="A236" t="str">
            <v>03113295</v>
          </cell>
          <cell r="B236">
            <v>2017</v>
          </cell>
          <cell r="C236" t="str">
            <v>IdF</v>
          </cell>
          <cell r="D236" t="str">
            <v>CHAMPAGNE-ARDENNE</v>
          </cell>
          <cell r="E236" t="str">
            <v xml:space="preserve">   Acq</v>
          </cell>
          <cell r="F236" t="str">
            <v>Acq</v>
          </cell>
          <cell r="H236" t="str">
            <v>51</v>
          </cell>
          <cell r="I236" t="str">
            <v>Marne</v>
          </cell>
          <cell r="J236" t="str">
            <v>CORFELIX</v>
          </cell>
          <cell r="K236" t="str">
            <v>51170</v>
          </cell>
          <cell r="L236">
            <v>139</v>
          </cell>
          <cell r="M236" t="str">
            <v>LE RU DU L'HOMME BLANC</v>
          </cell>
          <cell r="N236" t="str">
            <v>TP9</v>
          </cell>
          <cell r="O236" t="str">
            <v>LE RU DU L'HOMME BLANC A CORFELIX 1</v>
          </cell>
          <cell r="P236">
            <v>751733</v>
          </cell>
          <cell r="Q236">
            <v>6859912</v>
          </cell>
        </row>
        <row r="237">
          <cell r="A237" t="str">
            <v>03113310</v>
          </cell>
          <cell r="B237">
            <v>2017</v>
          </cell>
          <cell r="C237" t="str">
            <v>IdF</v>
          </cell>
          <cell r="D237" t="str">
            <v>CHAMPAGNE-ARDENNE</v>
          </cell>
          <cell r="E237" t="str">
            <v xml:space="preserve">   Acq</v>
          </cell>
          <cell r="F237" t="str">
            <v>Acq</v>
          </cell>
          <cell r="H237" t="str">
            <v>51</v>
          </cell>
          <cell r="I237" t="str">
            <v>Marne</v>
          </cell>
          <cell r="J237" t="str">
            <v>LE THOULT TROSNAY</v>
          </cell>
          <cell r="K237" t="str">
            <v>51570</v>
          </cell>
          <cell r="L237">
            <v>143</v>
          </cell>
          <cell r="M237" t="str">
            <v>LE RU</v>
          </cell>
          <cell r="N237" t="str">
            <v>TP9</v>
          </cell>
          <cell r="O237" t="str">
            <v xml:space="preserve">LE RU AUX RENARDS A LE THOULT TROSNAY 1 </v>
          </cell>
          <cell r="P237">
            <v>751145</v>
          </cell>
          <cell r="Q237">
            <v>6861358</v>
          </cell>
        </row>
        <row r="238">
          <cell r="A238" t="str">
            <v>03113340</v>
          </cell>
          <cell r="B238">
            <v>2017</v>
          </cell>
          <cell r="C238" t="str">
            <v>IdF</v>
          </cell>
          <cell r="D238" t="str">
            <v>CHAMPAGNE-ARDENNE</v>
          </cell>
          <cell r="E238" t="str">
            <v xml:space="preserve">   Acq</v>
          </cell>
          <cell r="F238" t="str">
            <v>Acq</v>
          </cell>
          <cell r="H238" t="str">
            <v>51</v>
          </cell>
          <cell r="I238" t="str">
            <v>Marne</v>
          </cell>
          <cell r="J238" t="str">
            <v>BOISSY LE REPOS</v>
          </cell>
          <cell r="K238" t="str">
            <v>51070</v>
          </cell>
          <cell r="L238">
            <v>142</v>
          </cell>
          <cell r="M238" t="str">
            <v>LE RU DE CHAMPRAMONT</v>
          </cell>
          <cell r="N238" t="str">
            <v>TP9</v>
          </cell>
          <cell r="O238" t="str">
            <v>LE RU DE CHAMPRAMONT A BOISSY LE REPOS 1</v>
          </cell>
          <cell r="P238">
            <v>746363</v>
          </cell>
          <cell r="Q238">
            <v>6861694</v>
          </cell>
        </row>
        <row r="239">
          <cell r="A239" t="str">
            <v>03113490</v>
          </cell>
          <cell r="B239">
            <v>2017</v>
          </cell>
          <cell r="C239" t="str">
            <v>IdF</v>
          </cell>
          <cell r="D239" t="str">
            <v>CHAMPAGNE-ARDENNE</v>
          </cell>
          <cell r="E239" t="str">
            <v xml:space="preserve">   Acq</v>
          </cell>
          <cell r="F239" t="str">
            <v>Acq</v>
          </cell>
          <cell r="G239" t="str">
            <v>IDF</v>
          </cell>
          <cell r="H239" t="str">
            <v>51</v>
          </cell>
          <cell r="I239" t="str">
            <v>Marne</v>
          </cell>
          <cell r="J239" t="str">
            <v>MONTMIRAIL</v>
          </cell>
          <cell r="K239" t="str">
            <v>51380</v>
          </cell>
          <cell r="L239">
            <v>124</v>
          </cell>
          <cell r="M239" t="str">
            <v>LE RU DES ÉGREMONTS</v>
          </cell>
          <cell r="N239" t="str">
            <v>TP9</v>
          </cell>
          <cell r="O239" t="str">
            <v>LE RU DES ÉGREMONTS A MONTMIRAIL 1</v>
          </cell>
          <cell r="P239">
            <v>738459</v>
          </cell>
          <cell r="Q239">
            <v>6863756</v>
          </cell>
        </row>
        <row r="240">
          <cell r="A240" t="str">
            <v>03113495</v>
          </cell>
          <cell r="B240">
            <v>2017</v>
          </cell>
          <cell r="C240" t="str">
            <v>IdF</v>
          </cell>
          <cell r="D240" t="str">
            <v>CHAMPAGNE-ARDENNE</v>
          </cell>
          <cell r="E240" t="str">
            <v xml:space="preserve">   Acq</v>
          </cell>
          <cell r="F240" t="str">
            <v>Acq</v>
          </cell>
          <cell r="H240" t="str">
            <v>51</v>
          </cell>
          <cell r="I240" t="str">
            <v>Marne</v>
          </cell>
          <cell r="J240" t="str">
            <v>MECRINGES</v>
          </cell>
          <cell r="K240" t="str">
            <v>51359</v>
          </cell>
          <cell r="L240">
            <v>115</v>
          </cell>
          <cell r="M240" t="str">
            <v>LE RU DE VINET</v>
          </cell>
          <cell r="N240" t="str">
            <v>TP9</v>
          </cell>
          <cell r="O240" t="str">
            <v>LE RU DE VINET A MECRINGES 1</v>
          </cell>
          <cell r="P240">
            <v>735373</v>
          </cell>
          <cell r="Q240">
            <v>6862887</v>
          </cell>
        </row>
        <row r="241">
          <cell r="A241" t="str">
            <v>03113546</v>
          </cell>
          <cell r="B241">
            <v>2017</v>
          </cell>
          <cell r="C241" t="str">
            <v>IdF</v>
          </cell>
          <cell r="D241" t="str">
            <v>CHAMPAGNE-ARDENNE</v>
          </cell>
          <cell r="E241" t="str">
            <v xml:space="preserve">   Acq</v>
          </cell>
          <cell r="F241" t="str">
            <v>Acq</v>
          </cell>
          <cell r="G241" t="str">
            <v>DVM</v>
          </cell>
          <cell r="H241" t="str">
            <v>02</v>
          </cell>
          <cell r="I241" t="str">
            <v>Aisne</v>
          </cell>
          <cell r="J241" t="str">
            <v>VENDIÈRES</v>
          </cell>
          <cell r="K241" t="str">
            <v>02777</v>
          </cell>
          <cell r="L241">
            <v>112</v>
          </cell>
          <cell r="M241" t="str">
            <v>LE RU DU VAL</v>
          </cell>
          <cell r="N241" t="str">
            <v>TP9</v>
          </cell>
          <cell r="O241" t="str">
            <v>LE RU DU VAL A VENDIERES 1</v>
          </cell>
          <cell r="P241">
            <v>732156</v>
          </cell>
          <cell r="Q241">
            <v>6862986</v>
          </cell>
        </row>
        <row r="242">
          <cell r="A242" t="str">
            <v>03113610</v>
          </cell>
          <cell r="B242">
            <v>2017</v>
          </cell>
          <cell r="C242" t="str">
            <v>IdF</v>
          </cell>
          <cell r="D242" t="str">
            <v>ILE-DE-FRANCE</v>
          </cell>
          <cell r="E242" t="str">
            <v xml:space="preserve">  RCO </v>
          </cell>
          <cell r="F242" t="str">
            <v>RCO</v>
          </cell>
          <cell r="G242" t="str">
            <v>IDF</v>
          </cell>
          <cell r="H242" t="str">
            <v>77</v>
          </cell>
          <cell r="I242" t="str">
            <v>Seine &amp; Marne</v>
          </cell>
          <cell r="J242" t="str">
            <v>VERDELOT</v>
          </cell>
          <cell r="K242" t="str">
            <v>77492</v>
          </cell>
          <cell r="L242">
            <v>96</v>
          </cell>
          <cell r="M242" t="str">
            <v>LE PETIT MORIN</v>
          </cell>
          <cell r="N242" t="str">
            <v>P9</v>
          </cell>
          <cell r="O242" t="str">
            <v>LE PETIT MORIN A VERDELOT 1</v>
          </cell>
          <cell r="P242">
            <v>726725.96</v>
          </cell>
          <cell r="Q242">
            <v>6863726.4199999999</v>
          </cell>
          <cell r="R242">
            <v>726813</v>
          </cell>
          <cell r="S242">
            <v>6863749</v>
          </cell>
          <cell r="T242">
            <v>726700</v>
          </cell>
          <cell r="U242">
            <v>6863744</v>
          </cell>
          <cell r="V242">
            <v>726757</v>
          </cell>
          <cell r="W242">
            <v>6863740</v>
          </cell>
        </row>
        <row r="243">
          <cell r="A243" t="str">
            <v>03113653</v>
          </cell>
          <cell r="B243">
            <v>2017</v>
          </cell>
          <cell r="C243" t="str">
            <v>IdF</v>
          </cell>
          <cell r="D243" t="str">
            <v>CHAMPAGNE-ARDENNE</v>
          </cell>
          <cell r="E243" t="str">
            <v xml:space="preserve">   Acq</v>
          </cell>
          <cell r="F243" t="str">
            <v>Acq</v>
          </cell>
          <cell r="G243" t="str">
            <v>IDF</v>
          </cell>
          <cell r="H243" t="str">
            <v>77</v>
          </cell>
          <cell r="I243" t="str">
            <v>Seine &amp; Marne</v>
          </cell>
          <cell r="J243" t="str">
            <v>VERDELOT</v>
          </cell>
          <cell r="K243" t="str">
            <v>77492</v>
          </cell>
          <cell r="L243">
            <v>135</v>
          </cell>
          <cell r="M243" t="str">
            <v>LE RU MOREAU</v>
          </cell>
          <cell r="N243" t="str">
            <v>TP9</v>
          </cell>
          <cell r="O243" t="str">
            <v>LE RU MOREAU A VERDELOT 1</v>
          </cell>
          <cell r="P243">
            <v>727619</v>
          </cell>
          <cell r="Q243">
            <v>6865395</v>
          </cell>
          <cell r="R243">
            <v>727614</v>
          </cell>
          <cell r="S243">
            <v>6865390</v>
          </cell>
          <cell r="T243">
            <v>727791</v>
          </cell>
          <cell r="U243">
            <v>6865399</v>
          </cell>
          <cell r="V243">
            <v>727614</v>
          </cell>
          <cell r="W243">
            <v>6865390</v>
          </cell>
          <cell r="X243">
            <v>1</v>
          </cell>
          <cell r="Y243">
            <v>1</v>
          </cell>
        </row>
        <row r="244">
          <cell r="A244" t="str">
            <v>03113710</v>
          </cell>
          <cell r="B244">
            <v>2017</v>
          </cell>
          <cell r="C244" t="str">
            <v>IdF</v>
          </cell>
          <cell r="D244" t="str">
            <v>ILE-DE-FRANCE</v>
          </cell>
          <cell r="E244" t="str">
            <v xml:space="preserve">   Acq</v>
          </cell>
          <cell r="F244" t="str">
            <v>Acq</v>
          </cell>
          <cell r="G244" t="str">
            <v>IDF</v>
          </cell>
          <cell r="H244" t="str">
            <v>77</v>
          </cell>
          <cell r="I244" t="str">
            <v>Seine &amp; Marne</v>
          </cell>
          <cell r="J244" t="str">
            <v>BELLOT</v>
          </cell>
          <cell r="K244" t="str">
            <v>77030</v>
          </cell>
          <cell r="L244">
            <v>88</v>
          </cell>
          <cell r="M244" t="str">
            <v>LE RU DE BELLOT</v>
          </cell>
          <cell r="N244" t="str">
            <v>TP9</v>
          </cell>
          <cell r="O244" t="str">
            <v>LE RU DE BELLOT A BELLOT 1</v>
          </cell>
          <cell r="P244">
            <v>723425</v>
          </cell>
          <cell r="Q244">
            <v>6861974</v>
          </cell>
          <cell r="R244">
            <v>723767</v>
          </cell>
          <cell r="S244">
            <v>6861464</v>
          </cell>
          <cell r="T244">
            <v>723705</v>
          </cell>
          <cell r="U244">
            <v>6861495</v>
          </cell>
          <cell r="V244">
            <v>723767</v>
          </cell>
          <cell r="W244">
            <v>6861464</v>
          </cell>
        </row>
        <row r="245">
          <cell r="A245" t="str">
            <v>03113816</v>
          </cell>
          <cell r="B245">
            <v>2017</v>
          </cell>
          <cell r="C245" t="str">
            <v>IdF</v>
          </cell>
          <cell r="D245" t="str">
            <v>ILE-DE-FRANCE</v>
          </cell>
          <cell r="E245" t="str">
            <v xml:space="preserve">   Acq</v>
          </cell>
          <cell r="F245" t="str">
            <v>Acq</v>
          </cell>
          <cell r="G245" t="str">
            <v>IDF</v>
          </cell>
          <cell r="H245">
            <v>77</v>
          </cell>
          <cell r="I245" t="str">
            <v>Seine &amp; Marne</v>
          </cell>
          <cell r="J245" t="str">
            <v>SABLONNIÈRES</v>
          </cell>
          <cell r="K245" t="str">
            <v>77398</v>
          </cell>
          <cell r="L245">
            <v>80</v>
          </cell>
          <cell r="M245" t="str">
            <v>LE RU D'AVALEAU</v>
          </cell>
          <cell r="N245" t="str">
            <v>TP9</v>
          </cell>
          <cell r="O245" t="str">
            <v>LE RU D'AVALEAU A SABLONNIERES 1</v>
          </cell>
          <cell r="P245">
            <v>712473</v>
          </cell>
          <cell r="Q245">
            <v>6864250</v>
          </cell>
        </row>
        <row r="246">
          <cell r="A246" t="str">
            <v>03113895</v>
          </cell>
          <cell r="B246">
            <v>2017</v>
          </cell>
          <cell r="C246" t="str">
            <v>IdF</v>
          </cell>
          <cell r="D246" t="str">
            <v>CHAMPAGNE-ARDENNE</v>
          </cell>
          <cell r="E246" t="str">
            <v xml:space="preserve">   Acq</v>
          </cell>
          <cell r="F246" t="str">
            <v>Acq</v>
          </cell>
          <cell r="G246" t="str">
            <v>IDF</v>
          </cell>
          <cell r="H246" t="str">
            <v>51</v>
          </cell>
          <cell r="I246" t="str">
            <v>Marne</v>
          </cell>
          <cell r="J246" t="str">
            <v>ORLY-SUR-MORIN</v>
          </cell>
          <cell r="K246" t="str">
            <v>77345</v>
          </cell>
          <cell r="L246">
            <v>74</v>
          </cell>
          <cell r="M246" t="str">
            <v>LE RU DE LA FONDERIE</v>
          </cell>
          <cell r="N246" t="str">
            <v>TP9</v>
          </cell>
          <cell r="O246" t="str">
            <v>LE RU DE LA FONDERIE A ORLY-SUR-MORIN 1</v>
          </cell>
          <cell r="P246">
            <v>716816.5</v>
          </cell>
          <cell r="Q246">
            <v>6866959</v>
          </cell>
          <cell r="X246">
            <v>1</v>
          </cell>
          <cell r="Y246">
            <v>1</v>
          </cell>
        </row>
        <row r="247">
          <cell r="A247" t="str">
            <v>03113980</v>
          </cell>
          <cell r="B247">
            <v>2017</v>
          </cell>
          <cell r="C247" t="str">
            <v>IdF</v>
          </cell>
          <cell r="D247" t="str">
            <v>ILE-DE-FRANCE</v>
          </cell>
          <cell r="E247" t="str">
            <v xml:space="preserve">   Acq</v>
          </cell>
          <cell r="F247" t="str">
            <v>Acq</v>
          </cell>
          <cell r="G247" t="str">
            <v>IDF</v>
          </cell>
          <cell r="H247" t="str">
            <v>77</v>
          </cell>
          <cell r="I247" t="str">
            <v>Seine &amp; Marne</v>
          </cell>
          <cell r="J247" t="str">
            <v>SAINT-CYR-SUR-MORIN</v>
          </cell>
          <cell r="K247" t="str">
            <v>77405</v>
          </cell>
          <cell r="L247">
            <v>61</v>
          </cell>
          <cell r="M247" t="str">
            <v>LE RU DE CHOISIEL</v>
          </cell>
          <cell r="N247" t="str">
            <v>TP9</v>
          </cell>
          <cell r="O247" t="str">
            <v>LE RU DE CHOISIEL A SAINT-CYR-SUR-MORIN 1</v>
          </cell>
          <cell r="P247">
            <v>711636</v>
          </cell>
          <cell r="Q247">
            <v>6867500</v>
          </cell>
          <cell r="R247">
            <v>711362</v>
          </cell>
          <cell r="S247">
            <v>6867164</v>
          </cell>
          <cell r="T247">
            <v>711403</v>
          </cell>
          <cell r="U247">
            <v>6867141</v>
          </cell>
          <cell r="V247">
            <v>711362</v>
          </cell>
          <cell r="W247">
            <v>6867172</v>
          </cell>
        </row>
        <row r="248">
          <cell r="A248" t="str">
            <v>03114000</v>
          </cell>
          <cell r="B248">
            <v>2017</v>
          </cell>
          <cell r="C248" t="str">
            <v>IdF</v>
          </cell>
          <cell r="D248" t="str">
            <v>ILE-DE-FRANCE</v>
          </cell>
          <cell r="E248" t="str">
            <v xml:space="preserve">RCS  RCO </v>
          </cell>
          <cell r="F248" t="str">
            <v>RCS</v>
          </cell>
          <cell r="G248" t="str">
            <v>IDF</v>
          </cell>
          <cell r="H248" t="str">
            <v>77</v>
          </cell>
          <cell r="I248" t="str">
            <v>Seine &amp; Marne</v>
          </cell>
          <cell r="J248" t="str">
            <v>VANRY / SAINT CYR SUR MORIN</v>
          </cell>
          <cell r="K248" t="str">
            <v>77405</v>
          </cell>
          <cell r="L248">
            <v>56</v>
          </cell>
          <cell r="M248" t="str">
            <v>LE PETIT MORIN</v>
          </cell>
          <cell r="N248" t="str">
            <v>P9</v>
          </cell>
          <cell r="O248" t="str">
            <v>LE PETIT MORIN A SAINT-CYR-SUR-MORIN 2</v>
          </cell>
          <cell r="P248">
            <v>711663</v>
          </cell>
          <cell r="Q248">
            <v>6868378.3300000001</v>
          </cell>
          <cell r="R248">
            <v>711100</v>
          </cell>
          <cell r="S248">
            <v>6870020</v>
          </cell>
          <cell r="T248">
            <v>771100</v>
          </cell>
          <cell r="U248">
            <v>6870190</v>
          </cell>
          <cell r="V248">
            <v>711106</v>
          </cell>
          <cell r="W248">
            <v>6870069</v>
          </cell>
          <cell r="X248">
            <v>1</v>
          </cell>
          <cell r="Y248">
            <v>1</v>
          </cell>
        </row>
        <row r="249">
          <cell r="A249" t="str">
            <v>03114395</v>
          </cell>
          <cell r="B249">
            <v>2017</v>
          </cell>
          <cell r="C249" t="str">
            <v>DVM</v>
          </cell>
          <cell r="D249" t="str">
            <v>OURCQ</v>
          </cell>
          <cell r="E249" t="str">
            <v>RCB</v>
          </cell>
          <cell r="F249" t="str">
            <v>RCB</v>
          </cell>
          <cell r="G249" t="str">
            <v>HDF</v>
          </cell>
          <cell r="H249" t="str">
            <v>02</v>
          </cell>
          <cell r="I249" t="str">
            <v>Aisne</v>
          </cell>
          <cell r="J249" t="str">
            <v>BRUYERES-SUR-FERE</v>
          </cell>
          <cell r="K249" t="str">
            <v>02127</v>
          </cell>
          <cell r="L249">
            <v>100</v>
          </cell>
          <cell r="M249" t="str">
            <v>L'OURCQ</v>
          </cell>
          <cell r="N249" t="str">
            <v>P9</v>
          </cell>
          <cell r="O249" t="str">
            <v>L'OURCQ A BRUYERES-SUR-FERE 1</v>
          </cell>
          <cell r="P249">
            <v>733627.00010000204</v>
          </cell>
          <cell r="Q249">
            <v>6900224.9996999996</v>
          </cell>
          <cell r="R249">
            <v>733599</v>
          </cell>
          <cell r="S249">
            <v>6900218</v>
          </cell>
          <cell r="T249">
            <v>733469</v>
          </cell>
          <cell r="U249">
            <v>6900216</v>
          </cell>
          <cell r="V249">
            <v>733599</v>
          </cell>
          <cell r="W249">
            <v>6900218</v>
          </cell>
          <cell r="X249">
            <v>1</v>
          </cell>
          <cell r="Y249">
            <v>1</v>
          </cell>
        </row>
        <row r="250">
          <cell r="A250" t="str">
            <v>03115000</v>
          </cell>
          <cell r="B250">
            <v>2017</v>
          </cell>
          <cell r="C250" t="str">
            <v>DVM</v>
          </cell>
          <cell r="D250" t="str">
            <v>OURCQ</v>
          </cell>
          <cell r="E250" t="str">
            <v>RCS-RCO</v>
          </cell>
          <cell r="F250" t="str">
            <v>RCS</v>
          </cell>
          <cell r="G250" t="str">
            <v>HDF</v>
          </cell>
          <cell r="H250" t="str">
            <v>02</v>
          </cell>
          <cell r="I250" t="str">
            <v>Aisne</v>
          </cell>
          <cell r="J250" t="str">
            <v>VICHEL-NANTEUIL</v>
          </cell>
          <cell r="K250" t="str">
            <v>02796</v>
          </cell>
          <cell r="L250">
            <v>80</v>
          </cell>
          <cell r="M250" t="str">
            <v>L'OURCQ</v>
          </cell>
          <cell r="N250" t="str">
            <v>TP9</v>
          </cell>
          <cell r="O250" t="str">
            <v>L'OURCQ A VICHEL-NANTEUIL 1</v>
          </cell>
          <cell r="P250">
            <v>719605.99989999796</v>
          </cell>
          <cell r="Q250">
            <v>6898636.9999000002</v>
          </cell>
          <cell r="R250">
            <v>720972</v>
          </cell>
          <cell r="S250">
            <v>6898817</v>
          </cell>
          <cell r="T250">
            <v>720912</v>
          </cell>
          <cell r="U250">
            <v>6898846</v>
          </cell>
          <cell r="V250">
            <v>720962</v>
          </cell>
          <cell r="W250">
            <v>6898820</v>
          </cell>
          <cell r="X250">
            <v>1</v>
          </cell>
          <cell r="Y250">
            <v>1</v>
          </cell>
        </row>
        <row r="251">
          <cell r="A251" t="str">
            <v>03115630</v>
          </cell>
          <cell r="B251">
            <v>2017</v>
          </cell>
          <cell r="C251" t="str">
            <v>DVM</v>
          </cell>
          <cell r="D251" t="str">
            <v>OURCQ</v>
          </cell>
          <cell r="E251" t="str">
            <v>ACQ</v>
          </cell>
          <cell r="F251" t="str">
            <v>ACQ</v>
          </cell>
          <cell r="G251" t="str">
            <v>HDF</v>
          </cell>
          <cell r="H251" t="str">
            <v>60</v>
          </cell>
          <cell r="I251" t="str">
            <v>Oise</v>
          </cell>
          <cell r="J251" t="str">
            <v>MAROLLES</v>
          </cell>
          <cell r="K251" t="str">
            <v>60385</v>
          </cell>
          <cell r="L251">
            <v>79</v>
          </cell>
          <cell r="M251" t="str">
            <v>LE RU D'AUTHEUIL</v>
          </cell>
          <cell r="N251" t="str">
            <v>TP9</v>
          </cell>
          <cell r="O251" t="str">
            <v>LE RU D'AUTHEUIL A MAROLLES 1</v>
          </cell>
          <cell r="P251">
            <v>706244.00010000204</v>
          </cell>
          <cell r="Q251">
            <v>6895486.9998000003</v>
          </cell>
          <cell r="X251">
            <v>1</v>
          </cell>
          <cell r="Y251">
            <v>1</v>
          </cell>
        </row>
        <row r="252">
          <cell r="A252" t="str">
            <v>03115700</v>
          </cell>
          <cell r="B252">
            <v>2017</v>
          </cell>
          <cell r="C252" t="str">
            <v>DVM</v>
          </cell>
          <cell r="D252" t="str">
            <v>OURCQ</v>
          </cell>
          <cell r="E252" t="str">
            <v>ACQ</v>
          </cell>
          <cell r="F252" t="str">
            <v>ACQ</v>
          </cell>
          <cell r="G252" t="str">
            <v>HDF</v>
          </cell>
          <cell r="H252" t="str">
            <v>60</v>
          </cell>
          <cell r="I252" t="str">
            <v>Oise</v>
          </cell>
          <cell r="J252" t="str">
            <v>THURY-EN-VALOIS</v>
          </cell>
          <cell r="K252" t="str">
            <v>60637</v>
          </cell>
          <cell r="M252" t="str">
            <v>LA GRIVETTE</v>
          </cell>
          <cell r="N252" t="str">
            <v>TP10</v>
          </cell>
          <cell r="O252" t="str">
            <v>LA GRIVETTE A THURY-EN-VALOIS 1</v>
          </cell>
          <cell r="P252">
            <v>701773.80690000195</v>
          </cell>
          <cell r="Q252">
            <v>6893417.0299000004</v>
          </cell>
          <cell r="X252">
            <v>1</v>
          </cell>
          <cell r="Y252">
            <v>1</v>
          </cell>
        </row>
        <row r="253">
          <cell r="A253" t="str">
            <v>03115785</v>
          </cell>
          <cell r="B253">
            <v>2017</v>
          </cell>
          <cell r="C253" t="str">
            <v>DVM</v>
          </cell>
          <cell r="D253" t="str">
            <v>OURCQ</v>
          </cell>
          <cell r="E253" t="str">
            <v>ACQ</v>
          </cell>
          <cell r="F253" t="str">
            <v>ACQ</v>
          </cell>
          <cell r="G253" t="str">
            <v>HDF</v>
          </cell>
          <cell r="H253" t="str">
            <v>02</v>
          </cell>
          <cell r="I253" t="str">
            <v>Aisne</v>
          </cell>
          <cell r="J253" t="str">
            <v xml:space="preserve"> VEUILLY-LA-POTERIE</v>
          </cell>
          <cell r="K253" t="str">
            <v>02810</v>
          </cell>
          <cell r="M253" t="str">
            <v>LE CLIGNON</v>
          </cell>
          <cell r="N253" t="str">
            <v>P9</v>
          </cell>
          <cell r="O253" t="str">
            <v>LE CLIGNON A  VEUILLY-LA-POTERIE 2</v>
          </cell>
          <cell r="P253">
            <v>715553</v>
          </cell>
          <cell r="Q253">
            <v>6887813</v>
          </cell>
          <cell r="X253">
            <v>1</v>
          </cell>
          <cell r="Y253">
            <v>1</v>
          </cell>
        </row>
        <row r="254">
          <cell r="A254" t="str">
            <v>03115860</v>
          </cell>
          <cell r="B254">
            <v>2017</v>
          </cell>
          <cell r="C254" t="str">
            <v>DVM</v>
          </cell>
          <cell r="D254" t="str">
            <v>OURCQ</v>
          </cell>
          <cell r="E254" t="str">
            <v>RCS</v>
          </cell>
          <cell r="F254" t="str">
            <v>RCS</v>
          </cell>
          <cell r="G254" t="str">
            <v>HDF</v>
          </cell>
          <cell r="H254" t="str">
            <v>02</v>
          </cell>
          <cell r="I254" t="str">
            <v>Aisne</v>
          </cell>
          <cell r="J254" t="str">
            <v>MONTIGNY-L'ALLIER</v>
          </cell>
          <cell r="K254" t="str">
            <v>02512</v>
          </cell>
          <cell r="L254">
            <v>65</v>
          </cell>
          <cell r="M254" t="str">
            <v>LE CLIGNON</v>
          </cell>
          <cell r="N254" t="str">
            <v>P10</v>
          </cell>
          <cell r="O254" t="str">
            <v>LE CLIGNON A MONTIGNY-L'ALLIER 1</v>
          </cell>
          <cell r="P254">
            <v>706923.99949999899</v>
          </cell>
          <cell r="Q254">
            <v>6890222.9998000003</v>
          </cell>
          <cell r="R254">
            <v>715653</v>
          </cell>
          <cell r="S254">
            <v>6887800</v>
          </cell>
          <cell r="T254">
            <v>715559</v>
          </cell>
          <cell r="U254">
            <v>6887827</v>
          </cell>
          <cell r="V254">
            <v>706895</v>
          </cell>
          <cell r="W254">
            <v>6890236</v>
          </cell>
          <cell r="Y254">
            <v>1</v>
          </cell>
        </row>
        <row r="255">
          <cell r="A255" t="str">
            <v>03115950</v>
          </cell>
          <cell r="B255">
            <v>2017</v>
          </cell>
          <cell r="C255" t="str">
            <v>DVM</v>
          </cell>
          <cell r="D255" t="str">
            <v>OURCQ</v>
          </cell>
          <cell r="E255" t="str">
            <v>RCB -BIO</v>
          </cell>
          <cell r="F255" t="str">
            <v>RCB</v>
          </cell>
          <cell r="G255" t="str">
            <v>IDF</v>
          </cell>
          <cell r="H255" t="str">
            <v>77</v>
          </cell>
          <cell r="I255" t="str">
            <v>Seine &amp; Marne</v>
          </cell>
          <cell r="J255" t="str">
            <v>OCQUERRE</v>
          </cell>
          <cell r="K255" t="str">
            <v>77343</v>
          </cell>
          <cell r="L255">
            <v>55</v>
          </cell>
          <cell r="M255" t="str">
            <v>L'OURCQ</v>
          </cell>
          <cell r="N255" t="str">
            <v>TP10</v>
          </cell>
          <cell r="O255" t="str">
            <v>L'OURCQ A OCQUERRE 2</v>
          </cell>
          <cell r="P255">
            <v>704456.1483</v>
          </cell>
          <cell r="Q255">
            <v>6884339.3783999998</v>
          </cell>
          <cell r="R255">
            <v>704368</v>
          </cell>
          <cell r="S255">
            <v>6884373</v>
          </cell>
          <cell r="T255">
            <v>704470</v>
          </cell>
          <cell r="U255">
            <v>6884374</v>
          </cell>
          <cell r="V255">
            <v>704481</v>
          </cell>
          <cell r="W255">
            <v>6884340</v>
          </cell>
          <cell r="X255">
            <v>1</v>
          </cell>
          <cell r="Y255">
            <v>1</v>
          </cell>
        </row>
        <row r="256">
          <cell r="A256" t="str">
            <v>03115990</v>
          </cell>
          <cell r="B256">
            <v>2017</v>
          </cell>
          <cell r="C256" t="str">
            <v>DVM</v>
          </cell>
          <cell r="D256" t="str">
            <v>OURCQ</v>
          </cell>
          <cell r="E256" t="str">
            <v>RCB</v>
          </cell>
          <cell r="F256" t="str">
            <v>RCB</v>
          </cell>
          <cell r="G256" t="str">
            <v>IDF</v>
          </cell>
          <cell r="H256" t="str">
            <v>77</v>
          </cell>
          <cell r="I256" t="str">
            <v>Seine &amp; Marne</v>
          </cell>
          <cell r="J256" t="str">
            <v>OCQUERRE</v>
          </cell>
          <cell r="K256" t="str">
            <v>77343</v>
          </cell>
          <cell r="L256">
            <v>56</v>
          </cell>
          <cell r="M256" t="str">
            <v>L'OURCQ</v>
          </cell>
          <cell r="N256" t="str">
            <v>TP9</v>
          </cell>
          <cell r="O256" t="str">
            <v>L'OURCQ A OCQUERRE 1</v>
          </cell>
          <cell r="P256">
            <v>703806.99989999796</v>
          </cell>
          <cell r="Q256">
            <v>6881831.9996999996</v>
          </cell>
          <cell r="V256">
            <v>703780</v>
          </cell>
          <cell r="W256">
            <v>6881882</v>
          </cell>
          <cell r="Y256">
            <v>1</v>
          </cell>
        </row>
        <row r="257">
          <cell r="A257" t="str">
            <v>03116187</v>
          </cell>
          <cell r="B257">
            <v>2017</v>
          </cell>
          <cell r="C257" t="str">
            <v>IdF</v>
          </cell>
          <cell r="D257" t="str">
            <v>CHAMPAGNE-ARDENNE</v>
          </cell>
          <cell r="E257" t="str">
            <v xml:space="preserve"> RCB RCO </v>
          </cell>
          <cell r="F257" t="str">
            <v>RCB</v>
          </cell>
          <cell r="G257" t="str">
            <v>CA</v>
          </cell>
          <cell r="H257" t="str">
            <v>51</v>
          </cell>
          <cell r="I257" t="str">
            <v>Marne</v>
          </cell>
          <cell r="J257" t="str">
            <v>ESTERNAY</v>
          </cell>
          <cell r="K257" t="str">
            <v>51237</v>
          </cell>
          <cell r="L257">
            <v>153</v>
          </cell>
          <cell r="M257" t="str">
            <v>LE GRAND MORIN</v>
          </cell>
          <cell r="N257" t="str">
            <v>P9</v>
          </cell>
          <cell r="O257" t="str">
            <v>LE GRAND MORIN A ESTERNAY 1</v>
          </cell>
          <cell r="P257">
            <v>742452</v>
          </cell>
          <cell r="Q257">
            <v>6847298</v>
          </cell>
          <cell r="Y257">
            <v>1</v>
          </cell>
        </row>
        <row r="258">
          <cell r="A258" t="str">
            <v>03116192</v>
          </cell>
          <cell r="B258">
            <v>2017</v>
          </cell>
          <cell r="C258" t="str">
            <v>IdF</v>
          </cell>
          <cell r="D258" t="str">
            <v>CHAMPAGNE-ARDENNE</v>
          </cell>
          <cell r="E258" t="str">
            <v xml:space="preserve">   Acq</v>
          </cell>
          <cell r="F258" t="str">
            <v>Acq</v>
          </cell>
          <cell r="H258" t="str">
            <v>51</v>
          </cell>
          <cell r="I258" t="str">
            <v>Marne</v>
          </cell>
          <cell r="J258" t="str">
            <v>ESTERNAY</v>
          </cell>
          <cell r="K258" t="str">
            <v>51237</v>
          </cell>
          <cell r="L258">
            <v>154</v>
          </cell>
          <cell r="M258" t="str">
            <v>LE RU DES LARRONS</v>
          </cell>
          <cell r="N258" t="str">
            <v>TP9</v>
          </cell>
          <cell r="O258" t="str">
            <v>LE RU DES LARRONS A ESTERNAY 1</v>
          </cell>
          <cell r="P258">
            <v>741728</v>
          </cell>
          <cell r="Q258">
            <v>6846830</v>
          </cell>
        </row>
        <row r="259">
          <cell r="A259" t="str">
            <v>03116260</v>
          </cell>
          <cell r="B259">
            <v>2017</v>
          </cell>
          <cell r="C259" t="str">
            <v>IdF</v>
          </cell>
          <cell r="D259" t="str">
            <v>ILE-DE-FRANCE</v>
          </cell>
          <cell r="E259" t="str">
            <v xml:space="preserve">   Acq</v>
          </cell>
          <cell r="F259" t="str">
            <v>Acq</v>
          </cell>
          <cell r="G259" t="str">
            <v>IDF</v>
          </cell>
          <cell r="H259">
            <v>51</v>
          </cell>
          <cell r="I259" t="str">
            <v>Marne</v>
          </cell>
          <cell r="J259" t="str">
            <v>ESTERNAY</v>
          </cell>
          <cell r="K259" t="str">
            <v>51237</v>
          </cell>
          <cell r="L259">
            <v>149</v>
          </cell>
          <cell r="M259" t="str">
            <v>LE RU DE LA NOUE</v>
          </cell>
          <cell r="N259" t="str">
            <v>TP9</v>
          </cell>
          <cell r="O259" t="str">
            <v>LE RU DE LA NOUE A ESTERNAY 1</v>
          </cell>
          <cell r="P259">
            <v>740718</v>
          </cell>
          <cell r="Q259">
            <v>6848187</v>
          </cell>
          <cell r="X259">
            <v>1</v>
          </cell>
          <cell r="Y259">
            <v>1</v>
          </cell>
        </row>
        <row r="260">
          <cell r="A260" t="str">
            <v>03116398</v>
          </cell>
          <cell r="B260">
            <v>2017</v>
          </cell>
          <cell r="C260" t="str">
            <v>IdF</v>
          </cell>
          <cell r="D260" t="str">
            <v>CHAMPAGNE-ARDENNE</v>
          </cell>
          <cell r="E260" t="str">
            <v xml:space="preserve">   Acq</v>
          </cell>
          <cell r="F260" t="str">
            <v>Acq</v>
          </cell>
          <cell r="H260" t="str">
            <v>51</v>
          </cell>
          <cell r="I260" t="str">
            <v>Marne</v>
          </cell>
          <cell r="J260" t="str">
            <v xml:space="preserve"> NEUVY</v>
          </cell>
          <cell r="K260" t="str">
            <v>51402</v>
          </cell>
          <cell r="L260">
            <v>142</v>
          </cell>
          <cell r="M260" t="str">
            <v>LE RU NOGENTEL</v>
          </cell>
          <cell r="N260" t="str">
            <v>TP9</v>
          </cell>
          <cell r="O260" t="str">
            <v>LE RU NOGENTEL A NEUVY 1</v>
          </cell>
          <cell r="P260">
            <v>738228</v>
          </cell>
          <cell r="Q260">
            <v>6848949</v>
          </cell>
        </row>
        <row r="261">
          <cell r="A261" t="str">
            <v>03116600</v>
          </cell>
          <cell r="B261">
            <v>2017</v>
          </cell>
          <cell r="C261" t="str">
            <v>IdF</v>
          </cell>
          <cell r="D261" t="str">
            <v>CHAMPAGNE-ARDENNE</v>
          </cell>
          <cell r="E261" t="str">
            <v xml:space="preserve">   Acq</v>
          </cell>
          <cell r="F261" t="str">
            <v>Acq</v>
          </cell>
          <cell r="G261" t="str">
            <v>CA</v>
          </cell>
          <cell r="H261" t="str">
            <v>51</v>
          </cell>
          <cell r="I261" t="str">
            <v>Marne</v>
          </cell>
          <cell r="J261" t="str">
            <v>TREFOLS</v>
          </cell>
          <cell r="K261" t="str">
            <v>51579</v>
          </cell>
          <cell r="L261">
            <v>144</v>
          </cell>
          <cell r="M261" t="str">
            <v>LE RU DE BONNEVAL</v>
          </cell>
          <cell r="N261" t="str">
            <v>TP9</v>
          </cell>
          <cell r="O261" t="str">
            <v>LE RU DE BONNEVAL A TREFOLS 1</v>
          </cell>
          <cell r="P261">
            <v>736158</v>
          </cell>
          <cell r="Q261">
            <v>6854230</v>
          </cell>
          <cell r="X261">
            <v>1</v>
          </cell>
          <cell r="Y261">
            <v>1</v>
          </cell>
        </row>
        <row r="262">
          <cell r="A262" t="str">
            <v>03116680</v>
          </cell>
          <cell r="B262">
            <v>2017</v>
          </cell>
          <cell r="C262" t="str">
            <v>IdF</v>
          </cell>
          <cell r="D262" t="str">
            <v>CHAMPAGNE-ARDENNE</v>
          </cell>
          <cell r="E262" t="str">
            <v xml:space="preserve">   Acq</v>
          </cell>
          <cell r="F262" t="str">
            <v>Acq</v>
          </cell>
          <cell r="H262" t="str">
            <v>51</v>
          </cell>
          <cell r="I262" t="str">
            <v>Marne</v>
          </cell>
          <cell r="J262" t="str">
            <v>VILLENEUVE LA LIONNE</v>
          </cell>
          <cell r="K262" t="str">
            <v>51625</v>
          </cell>
          <cell r="L262">
            <v>134</v>
          </cell>
          <cell r="M262" t="str">
            <v>LE RU DU MENIL TARTARIN</v>
          </cell>
          <cell r="N262" t="str">
            <v>TP9</v>
          </cell>
          <cell r="O262" t="str">
            <v>LE RU DU MENIL TARTARIN A VILLENEUVE LA LIONNE 1</v>
          </cell>
          <cell r="P262">
            <v>733421</v>
          </cell>
          <cell r="Q262">
            <v>6853549</v>
          </cell>
        </row>
        <row r="263">
          <cell r="A263" t="str">
            <v>03116720</v>
          </cell>
          <cell r="B263">
            <v>2017</v>
          </cell>
          <cell r="C263" t="str">
            <v>IdF</v>
          </cell>
          <cell r="D263" t="str">
            <v>CHAMPAGNE-ARDENNE</v>
          </cell>
          <cell r="E263" t="str">
            <v xml:space="preserve">RCS  RCO </v>
          </cell>
          <cell r="F263" t="str">
            <v>RCS</v>
          </cell>
          <cell r="G263" t="str">
            <v>CA</v>
          </cell>
          <cell r="H263" t="str">
            <v>51</v>
          </cell>
          <cell r="I263" t="str">
            <v>Marne</v>
          </cell>
          <cell r="J263" t="str">
            <v>VILLENEUVE LA LIONNE</v>
          </cell>
          <cell r="K263" t="str">
            <v>51625</v>
          </cell>
          <cell r="L263">
            <v>130</v>
          </cell>
          <cell r="M263" t="str">
            <v>LE GRAND MORIN</v>
          </cell>
          <cell r="N263" t="str">
            <v>P9</v>
          </cell>
          <cell r="O263" t="str">
            <v>LE GRAND MORIN A VILLENEUVE-LA-LIONNE 1</v>
          </cell>
          <cell r="P263">
            <v>732681.2</v>
          </cell>
          <cell r="Q263">
            <v>6853748.3300000001</v>
          </cell>
          <cell r="R263">
            <v>732762</v>
          </cell>
          <cell r="S263">
            <v>6853760</v>
          </cell>
          <cell r="T263">
            <v>732709</v>
          </cell>
          <cell r="U263">
            <v>6853762</v>
          </cell>
          <cell r="V263">
            <v>732683</v>
          </cell>
          <cell r="W263">
            <v>6853748</v>
          </cell>
          <cell r="X263">
            <v>1</v>
          </cell>
          <cell r="Y263">
            <v>1</v>
          </cell>
        </row>
        <row r="264">
          <cell r="A264" t="str">
            <v>03116820</v>
          </cell>
          <cell r="B264">
            <v>2017</v>
          </cell>
          <cell r="C264" t="str">
            <v>IdF</v>
          </cell>
          <cell r="D264" t="str">
            <v>ILE-DE-FRANCE</v>
          </cell>
          <cell r="E264" t="str">
            <v xml:space="preserve">   Acq</v>
          </cell>
          <cell r="F264" t="str">
            <v>Acq</v>
          </cell>
          <cell r="G264" t="str">
            <v>IDF</v>
          </cell>
          <cell r="H264" t="str">
            <v>77</v>
          </cell>
          <cell r="I264" t="str">
            <v>Seine &amp; Marne</v>
          </cell>
          <cell r="J264" t="str">
            <v>MEILLERAY</v>
          </cell>
          <cell r="K264" t="str">
            <v>77287</v>
          </cell>
          <cell r="L264">
            <v>130</v>
          </cell>
          <cell r="M264" t="str">
            <v>LE RU DU VAL</v>
          </cell>
          <cell r="N264" t="str">
            <v>TP9</v>
          </cell>
          <cell r="O264" t="str">
            <v xml:space="preserve">LE RU DU VAL A MEILLERAY 1 </v>
          </cell>
          <cell r="P264">
            <v>731094</v>
          </cell>
          <cell r="Q264">
            <v>6854450</v>
          </cell>
          <cell r="R264">
            <v>731199</v>
          </cell>
          <cell r="S264">
            <v>6854674</v>
          </cell>
          <cell r="T264">
            <v>731182</v>
          </cell>
          <cell r="U264">
            <v>6854642</v>
          </cell>
          <cell r="V264">
            <v>731199</v>
          </cell>
          <cell r="W264">
            <v>6854674</v>
          </cell>
        </row>
        <row r="265">
          <cell r="A265" t="str">
            <v>03117138</v>
          </cell>
          <cell r="B265">
            <v>2017</v>
          </cell>
          <cell r="C265" t="str">
            <v>IdF</v>
          </cell>
          <cell r="D265" t="str">
            <v>ILE-DE-FRANCE</v>
          </cell>
          <cell r="E265" t="str">
            <v xml:space="preserve">   Acq</v>
          </cell>
          <cell r="F265" t="str">
            <v>Acq</v>
          </cell>
          <cell r="G265" t="str">
            <v>IDF</v>
          </cell>
          <cell r="H265">
            <v>77</v>
          </cell>
          <cell r="I265" t="str">
            <v>Seine &amp; Marne</v>
          </cell>
          <cell r="J265" t="str">
            <v>LA FERTÉ GAUCHER</v>
          </cell>
          <cell r="K265">
            <v>77182</v>
          </cell>
          <cell r="L265">
            <v>119</v>
          </cell>
          <cell r="M265" t="str">
            <v>LE RU DE SAINT MARS</v>
          </cell>
          <cell r="N265" t="str">
            <v>TP9</v>
          </cell>
          <cell r="O265" t="str">
            <v>LE RU DE SAINT MARS A LA FERTE GAUCHER 1</v>
          </cell>
          <cell r="P265">
            <v>723303</v>
          </cell>
          <cell r="Q265">
            <v>6852842</v>
          </cell>
          <cell r="X265">
            <v>1</v>
          </cell>
          <cell r="Y265">
            <v>1</v>
          </cell>
        </row>
        <row r="266">
          <cell r="A266" t="str">
            <v>03117302</v>
          </cell>
          <cell r="B266">
            <v>2017</v>
          </cell>
          <cell r="C266" t="str">
            <v>IdF</v>
          </cell>
          <cell r="D266" t="str">
            <v>ILE-DE-FRANCE</v>
          </cell>
          <cell r="E266" t="str">
            <v xml:space="preserve">   Acq</v>
          </cell>
          <cell r="F266" t="str">
            <v>Acq</v>
          </cell>
          <cell r="G266" t="str">
            <v>IDF</v>
          </cell>
          <cell r="H266" t="str">
            <v>77</v>
          </cell>
          <cell r="I266" t="str">
            <v>Seine &amp; Marne</v>
          </cell>
          <cell r="J266" t="str">
            <v>SAINT-REMY-LA-VANNE</v>
          </cell>
          <cell r="K266" t="str">
            <v>77432</v>
          </cell>
          <cell r="L266">
            <v>92</v>
          </cell>
          <cell r="M266" t="str">
            <v>LE RU DE COURU</v>
          </cell>
          <cell r="N266" t="str">
            <v>TP9</v>
          </cell>
          <cell r="O266" t="str">
            <v>LE RU DE COURU A SAINT-REMY-LA-VANNE 1</v>
          </cell>
          <cell r="P266">
            <v>717836</v>
          </cell>
          <cell r="Q266">
            <v>6856255</v>
          </cell>
          <cell r="R266">
            <v>718298</v>
          </cell>
          <cell r="S266">
            <v>6856811</v>
          </cell>
          <cell r="T266">
            <v>718237</v>
          </cell>
          <cell r="U266">
            <v>6856780</v>
          </cell>
          <cell r="V266">
            <v>718298</v>
          </cell>
          <cell r="W266">
            <v>6856811</v>
          </cell>
        </row>
        <row r="267">
          <cell r="A267" t="str">
            <v>03117310</v>
          </cell>
          <cell r="B267">
            <v>2017</v>
          </cell>
          <cell r="C267" t="str">
            <v>IdF</v>
          </cell>
          <cell r="D267" t="str">
            <v>ILE-DE-FRANCE</v>
          </cell>
          <cell r="E267" t="str">
            <v xml:space="preserve">  RCO </v>
          </cell>
          <cell r="F267" t="str">
            <v>RCO</v>
          </cell>
          <cell r="G267" t="str">
            <v>IDF</v>
          </cell>
          <cell r="H267" t="str">
            <v>77</v>
          </cell>
          <cell r="I267" t="str">
            <v>Seine &amp; Marne</v>
          </cell>
          <cell r="J267" t="str">
            <v>SAINT REMY LA VANNE</v>
          </cell>
          <cell r="K267" t="str">
            <v>77432</v>
          </cell>
          <cell r="L267">
            <v>84</v>
          </cell>
          <cell r="M267" t="str">
            <v>LE GRAND MORIN</v>
          </cell>
          <cell r="N267" t="str">
            <v>P9</v>
          </cell>
          <cell r="O267" t="str">
            <v>LE GRAND MORIN A SAINT-REMY-LA-VANNE 1</v>
          </cell>
          <cell r="P267">
            <v>716336.16</v>
          </cell>
          <cell r="Q267">
            <v>6855551.2400000002</v>
          </cell>
        </row>
        <row r="268">
          <cell r="A268" t="str">
            <v>03117440</v>
          </cell>
          <cell r="B268">
            <v>2017</v>
          </cell>
          <cell r="C268" t="str">
            <v>IdF</v>
          </cell>
          <cell r="D268" t="str">
            <v>ILE-de-FRANCE</v>
          </cell>
          <cell r="E268" t="str">
            <v xml:space="preserve">   Acq</v>
          </cell>
          <cell r="F268" t="str">
            <v>Acq</v>
          </cell>
          <cell r="G268" t="str">
            <v>IDF</v>
          </cell>
          <cell r="H268">
            <v>77</v>
          </cell>
          <cell r="I268" t="str">
            <v>Seine &amp; Marne</v>
          </cell>
          <cell r="J268" t="str">
            <v>SAINT-SIMEON</v>
          </cell>
          <cell r="K268" t="str">
            <v>77436</v>
          </cell>
          <cell r="L268">
            <v>83</v>
          </cell>
          <cell r="M268" t="str">
            <v>LE VANNETIN</v>
          </cell>
          <cell r="N268" t="str">
            <v>TP9</v>
          </cell>
          <cell r="O268" t="str">
            <v>LE VANNETIN A SAINT-SIMEON 1</v>
          </cell>
          <cell r="P268">
            <v>714525</v>
          </cell>
          <cell r="Q268">
            <v>6855615</v>
          </cell>
          <cell r="R268">
            <v>714524</v>
          </cell>
          <cell r="S268">
            <v>6855614</v>
          </cell>
          <cell r="T268">
            <v>714549</v>
          </cell>
          <cell r="U268">
            <v>6855644</v>
          </cell>
          <cell r="V268">
            <v>714519</v>
          </cell>
          <cell r="W268">
            <v>6855605</v>
          </cell>
        </row>
        <row r="269">
          <cell r="A269" t="str">
            <v>03117565</v>
          </cell>
          <cell r="B269">
            <v>2017</v>
          </cell>
          <cell r="C269" t="str">
            <v>IdF</v>
          </cell>
          <cell r="D269" t="str">
            <v>ILE-DE-FRANCE</v>
          </cell>
          <cell r="E269" t="str">
            <v xml:space="preserve">   Acq</v>
          </cell>
          <cell r="F269" t="str">
            <v>Acq</v>
          </cell>
          <cell r="G269" t="str">
            <v>IDF</v>
          </cell>
          <cell r="H269" t="str">
            <v>77</v>
          </cell>
          <cell r="I269" t="str">
            <v>Seine &amp; Marne</v>
          </cell>
          <cell r="J269" t="str">
            <v>CHAUFFRY</v>
          </cell>
          <cell r="K269" t="str">
            <v>77106</v>
          </cell>
          <cell r="L269">
            <v>81</v>
          </cell>
          <cell r="M269" t="str">
            <v>LE RU DE RABOIREAU</v>
          </cell>
          <cell r="N269" t="str">
            <v>TP9</v>
          </cell>
          <cell r="O269" t="str">
            <v>LE RU DE RABOIREAU A CHAUFFRY 1</v>
          </cell>
          <cell r="P269">
            <v>713658</v>
          </cell>
          <cell r="Q269">
            <v>6856736</v>
          </cell>
          <cell r="R269">
            <v>713800</v>
          </cell>
          <cell r="S269">
            <v>6856984</v>
          </cell>
          <cell r="T269">
            <v>713754</v>
          </cell>
          <cell r="U269">
            <v>6856860</v>
          </cell>
          <cell r="V269">
            <v>713754</v>
          </cell>
          <cell r="W269">
            <v>6856860</v>
          </cell>
          <cell r="X269">
            <v>1</v>
          </cell>
          <cell r="Y269">
            <v>1</v>
          </cell>
        </row>
        <row r="270">
          <cell r="A270" t="str">
            <v>03117800</v>
          </cell>
          <cell r="B270">
            <v>2017</v>
          </cell>
          <cell r="C270" t="str">
            <v>IdF</v>
          </cell>
          <cell r="D270" t="str">
            <v>ILE-DE-FRANCE</v>
          </cell>
          <cell r="E270" t="str">
            <v xml:space="preserve">   Acq</v>
          </cell>
          <cell r="F270" t="str">
            <v>Acq</v>
          </cell>
          <cell r="G270" t="str">
            <v>IDF</v>
          </cell>
          <cell r="H270">
            <v>77</v>
          </cell>
          <cell r="I270" t="str">
            <v>Seine &amp; Marne</v>
          </cell>
          <cell r="J270" t="str">
            <v>COULOMMIERS</v>
          </cell>
          <cell r="K270" t="str">
            <v>77131</v>
          </cell>
          <cell r="L270">
            <v>77</v>
          </cell>
          <cell r="M270" t="str">
            <v>L'ORGEVAL</v>
          </cell>
          <cell r="N270" t="str">
            <v>P9</v>
          </cell>
          <cell r="O270" t="str">
            <v>L'ORGEVAL À COULOMMIERS 2</v>
          </cell>
          <cell r="P270">
            <v>708127</v>
          </cell>
          <cell r="Q270">
            <v>6857985</v>
          </cell>
          <cell r="X270">
            <v>1</v>
          </cell>
          <cell r="Y270">
            <v>1</v>
          </cell>
        </row>
        <row r="271">
          <cell r="A271" t="str">
            <v>03117905</v>
          </cell>
          <cell r="B271">
            <v>2017</v>
          </cell>
          <cell r="C271" t="str">
            <v>IdF</v>
          </cell>
          <cell r="D271" t="str">
            <v>ILE-DE-FRANCE</v>
          </cell>
          <cell r="E271" t="str">
            <v xml:space="preserve">   Acq</v>
          </cell>
          <cell r="F271" t="str">
            <v>Acq</v>
          </cell>
          <cell r="G271" t="str">
            <v>IDF</v>
          </cell>
          <cell r="H271" t="str">
            <v>77</v>
          </cell>
          <cell r="I271" t="str">
            <v>Seine &amp; Marne</v>
          </cell>
          <cell r="J271" t="str">
            <v>MOUROUX</v>
          </cell>
          <cell r="K271" t="str">
            <v>77320</v>
          </cell>
          <cell r="L271">
            <v>67</v>
          </cell>
          <cell r="M271" t="str">
            <v>LE RU DU LIETON</v>
          </cell>
          <cell r="N271" t="str">
            <v>TP9</v>
          </cell>
          <cell r="O271" t="str">
            <v>LE RU DU LIETON A MOUROUX 1</v>
          </cell>
          <cell r="P271">
            <v>703125</v>
          </cell>
          <cell r="Q271">
            <v>6857838</v>
          </cell>
          <cell r="R271">
            <v>703165</v>
          </cell>
          <cell r="S271">
            <v>6858732</v>
          </cell>
          <cell r="T271">
            <v>703222</v>
          </cell>
          <cell r="U271">
            <v>6858698</v>
          </cell>
          <cell r="V271">
            <v>703165</v>
          </cell>
          <cell r="W271">
            <v>6858732</v>
          </cell>
        </row>
        <row r="272">
          <cell r="A272" t="str">
            <v>03118000</v>
          </cell>
          <cell r="B272">
            <v>2017</v>
          </cell>
          <cell r="C272" t="str">
            <v>IdF</v>
          </cell>
          <cell r="D272" t="str">
            <v>ILE-DE-FRANCE</v>
          </cell>
          <cell r="E272" t="str">
            <v xml:space="preserve">  RCO </v>
          </cell>
          <cell r="F272" t="str">
            <v>RCO</v>
          </cell>
          <cell r="G272" t="str">
            <v>IDF</v>
          </cell>
          <cell r="H272" t="str">
            <v>77</v>
          </cell>
          <cell r="I272" t="str">
            <v>Seine &amp; Marne</v>
          </cell>
          <cell r="J272" t="str">
            <v>POMMEUSE</v>
          </cell>
          <cell r="K272" t="str">
            <v>77371</v>
          </cell>
          <cell r="L272">
            <v>64</v>
          </cell>
          <cell r="M272" t="str">
            <v>LE GRAND MORIN</v>
          </cell>
          <cell r="N272" t="str">
            <v>P9</v>
          </cell>
          <cell r="O272" t="str">
            <v>LE GRAND MORIN A POMMEUSE 1</v>
          </cell>
          <cell r="P272">
            <v>700976.33</v>
          </cell>
          <cell r="Q272">
            <v>6857520.5099999998</v>
          </cell>
          <cell r="V272">
            <v>700976</v>
          </cell>
          <cell r="W272">
            <v>6857520</v>
          </cell>
          <cell r="Y272">
            <v>1</v>
          </cell>
        </row>
        <row r="273">
          <cell r="A273" t="str">
            <v>03118270</v>
          </cell>
          <cell r="B273">
            <v>2017</v>
          </cell>
          <cell r="C273" t="str">
            <v>IdF</v>
          </cell>
          <cell r="D273" t="str">
            <v>ILE-DE-FRANCE</v>
          </cell>
          <cell r="E273" t="str">
            <v xml:space="preserve">   Acq</v>
          </cell>
          <cell r="F273" t="str">
            <v>Acq</v>
          </cell>
          <cell r="G273" t="str">
            <v>IDF</v>
          </cell>
          <cell r="H273">
            <v>77</v>
          </cell>
          <cell r="I273" t="str">
            <v>Seine &amp; Marne</v>
          </cell>
          <cell r="J273" t="str">
            <v>LES MARETS</v>
          </cell>
          <cell r="K273">
            <v>77275</v>
          </cell>
          <cell r="L273">
            <v>139</v>
          </cell>
          <cell r="M273" t="str">
            <v>LE RU DE L'ETANG</v>
          </cell>
          <cell r="N273" t="str">
            <v>TP9</v>
          </cell>
          <cell r="O273" t="str">
            <v>LE RU DE L'ETANG A LES MARETS 1</v>
          </cell>
          <cell r="P273">
            <v>724121</v>
          </cell>
          <cell r="Q273">
            <v>6841885</v>
          </cell>
          <cell r="R273">
            <v>723974</v>
          </cell>
          <cell r="S273">
            <v>6841715</v>
          </cell>
          <cell r="T273">
            <v>724040</v>
          </cell>
          <cell r="U273">
            <v>6841788</v>
          </cell>
          <cell r="V273">
            <v>723974</v>
          </cell>
          <cell r="W273">
            <v>6841715</v>
          </cell>
          <cell r="X273">
            <v>1</v>
          </cell>
          <cell r="Y273">
            <v>1</v>
          </cell>
        </row>
        <row r="274">
          <cell r="A274" t="str">
            <v>03118300</v>
          </cell>
          <cell r="B274">
            <v>2017</v>
          </cell>
          <cell r="C274" t="str">
            <v>IdF</v>
          </cell>
          <cell r="D274" t="str">
            <v>ILE-DE-FRANCE</v>
          </cell>
          <cell r="E274" t="str">
            <v xml:space="preserve">RCS  RCO </v>
          </cell>
          <cell r="F274" t="str">
            <v>RCS</v>
          </cell>
          <cell r="G274" t="str">
            <v>IDF</v>
          </cell>
          <cell r="H274">
            <v>77</v>
          </cell>
          <cell r="I274" t="str">
            <v>Seine &amp; Marne</v>
          </cell>
          <cell r="J274" t="str">
            <v>TIGEAUX</v>
          </cell>
          <cell r="K274" t="str">
            <v>77466</v>
          </cell>
          <cell r="L274">
            <v>53</v>
          </cell>
          <cell r="M274" t="str">
            <v>LE GRAND MORIN</v>
          </cell>
          <cell r="N274" t="str">
            <v>M9</v>
          </cell>
          <cell r="O274" t="str">
            <v>LE GRAND MORIN A TIGEAUX 1</v>
          </cell>
          <cell r="P274">
            <v>692899</v>
          </cell>
          <cell r="Q274">
            <v>6858813</v>
          </cell>
          <cell r="R274">
            <v>693769</v>
          </cell>
          <cell r="S274">
            <v>6860722</v>
          </cell>
          <cell r="T274">
            <v>693992</v>
          </cell>
          <cell r="U274">
            <v>6860736</v>
          </cell>
          <cell r="V274">
            <v>692925</v>
          </cell>
          <cell r="W274">
            <v>6858868</v>
          </cell>
          <cell r="Y274">
            <v>1</v>
          </cell>
        </row>
        <row r="275">
          <cell r="A275" t="str">
            <v>03118545</v>
          </cell>
          <cell r="B275">
            <v>2017</v>
          </cell>
          <cell r="C275" t="str">
            <v>IdF</v>
          </cell>
          <cell r="D275" t="str">
            <v>ILE-DE-FRANCE</v>
          </cell>
          <cell r="E275" t="str">
            <v xml:space="preserve">   Acq</v>
          </cell>
          <cell r="F275" t="str">
            <v>Acq</v>
          </cell>
          <cell r="G275" t="str">
            <v>IDF</v>
          </cell>
          <cell r="H275">
            <v>77</v>
          </cell>
          <cell r="I275" t="str">
            <v>Seine &amp; Marne</v>
          </cell>
          <cell r="J275" t="str">
            <v>CRÉCY LA CHAPELLE</v>
          </cell>
          <cell r="K275" t="str">
            <v>77142</v>
          </cell>
          <cell r="L275">
            <v>55</v>
          </cell>
          <cell r="M275" t="str">
            <v>LE RU DE LA FOSSE</v>
          </cell>
          <cell r="N275" t="str">
            <v>TP9</v>
          </cell>
          <cell r="O275" t="str">
            <v>LE RU DE LA FOSSE AUX COQS A CRECY-LA-CHAPELLE 1</v>
          </cell>
          <cell r="P275">
            <v>694585</v>
          </cell>
          <cell r="Q275">
            <v>6862039</v>
          </cell>
          <cell r="X275">
            <v>1</v>
          </cell>
          <cell r="Y275">
            <v>1</v>
          </cell>
        </row>
        <row r="276">
          <cell r="A276" t="str">
            <v>03118962</v>
          </cell>
          <cell r="B276">
            <v>2017</v>
          </cell>
          <cell r="C276" t="str">
            <v>IdF</v>
          </cell>
          <cell r="D276" t="str">
            <v>ILE-DE-FRANCE</v>
          </cell>
          <cell r="E276" t="str">
            <v xml:space="preserve">   Acq</v>
          </cell>
          <cell r="F276" t="str">
            <v>Acq</v>
          </cell>
          <cell r="G276" t="str">
            <v>IDF</v>
          </cell>
          <cell r="H276">
            <v>77</v>
          </cell>
          <cell r="I276" t="str">
            <v>Seine &amp; Marne</v>
          </cell>
          <cell r="J276" t="str">
            <v>MONTRY</v>
          </cell>
          <cell r="K276" t="str">
            <v>77315</v>
          </cell>
          <cell r="L276">
            <v>49</v>
          </cell>
          <cell r="M276" t="str">
            <v>LE RU DE LOCHY</v>
          </cell>
          <cell r="N276" t="str">
            <v>TP9</v>
          </cell>
          <cell r="O276" t="str">
            <v>LE RU DE LOCHY A MONTRY 1</v>
          </cell>
          <cell r="P276">
            <v>688124.8</v>
          </cell>
          <cell r="Q276">
            <v>6864985</v>
          </cell>
        </row>
        <row r="277">
          <cell r="A277" t="str">
            <v>03119095</v>
          </cell>
          <cell r="B277">
            <v>2017</v>
          </cell>
          <cell r="C277" t="str">
            <v>IdF</v>
          </cell>
          <cell r="D277" t="str">
            <v>ILE-DE-FRANCE</v>
          </cell>
          <cell r="E277" t="str">
            <v xml:space="preserve">   Acq</v>
          </cell>
          <cell r="F277" t="str">
            <v>Acq</v>
          </cell>
          <cell r="G277" t="str">
            <v>IDF</v>
          </cell>
          <cell r="H277">
            <v>77</v>
          </cell>
          <cell r="I277" t="str">
            <v>Seine &amp; Marne</v>
          </cell>
          <cell r="J277" t="str">
            <v>AUGERS EN BRIE</v>
          </cell>
          <cell r="K277">
            <v>77012</v>
          </cell>
          <cell r="L277">
            <v>144</v>
          </cell>
          <cell r="M277" t="str">
            <v>LE RU DE VOLMEROT</v>
          </cell>
          <cell r="N277" t="str">
            <v>TP9</v>
          </cell>
          <cell r="O277" t="str">
            <v>LE RU DE VOLMEROT A AUGERS EN BRIE 1</v>
          </cell>
          <cell r="P277">
            <v>726508</v>
          </cell>
          <cell r="Q277">
            <v>6842047</v>
          </cell>
        </row>
        <row r="278">
          <cell r="A278" t="str">
            <v>03119560</v>
          </cell>
          <cell r="B278">
            <v>2017</v>
          </cell>
          <cell r="C278" t="str">
            <v>IdF</v>
          </cell>
          <cell r="D278" t="str">
            <v>ILE-DE-FRANCE</v>
          </cell>
          <cell r="E278" t="str">
            <v xml:space="preserve">   Acq</v>
          </cell>
          <cell r="F278" t="str">
            <v>Acq</v>
          </cell>
          <cell r="G278" t="str">
            <v>IDF</v>
          </cell>
          <cell r="H278">
            <v>77</v>
          </cell>
          <cell r="I278" t="str">
            <v>Seine &amp; Marne</v>
          </cell>
          <cell r="J278" t="str">
            <v>AMILLIS</v>
          </cell>
          <cell r="K278">
            <v>77002</v>
          </cell>
          <cell r="L278">
            <v>114</v>
          </cell>
          <cell r="M278" t="str">
            <v>LE RU DE CHEVRU</v>
          </cell>
          <cell r="N278" t="str">
            <v>TP9</v>
          </cell>
          <cell r="O278" t="str">
            <v xml:space="preserve">LE RU DE CHEVRU A AMILLIS 1 </v>
          </cell>
          <cell r="P278">
            <v>710887</v>
          </cell>
          <cell r="Q278">
            <v>6848389</v>
          </cell>
          <cell r="X278">
            <v>1</v>
          </cell>
          <cell r="Y278">
            <v>1</v>
          </cell>
        </row>
        <row r="279">
          <cell r="A279" t="str">
            <v>03119590</v>
          </cell>
          <cell r="B279">
            <v>2017</v>
          </cell>
          <cell r="C279" t="str">
            <v>IdF</v>
          </cell>
          <cell r="D279" t="str">
            <v>ILE-DE-FRANCE</v>
          </cell>
          <cell r="E279" t="str">
            <v xml:space="preserve">  RCO </v>
          </cell>
          <cell r="F279" t="str">
            <v>RCO</v>
          </cell>
          <cell r="G279" t="str">
            <v>IDF</v>
          </cell>
          <cell r="H279" t="str">
            <v>77</v>
          </cell>
          <cell r="I279" t="str">
            <v>Seine &amp; Marne</v>
          </cell>
          <cell r="J279" t="str">
            <v>AMILLIS</v>
          </cell>
          <cell r="K279" t="str">
            <v>77002</v>
          </cell>
          <cell r="L279">
            <v>114</v>
          </cell>
          <cell r="M279" t="str">
            <v>L'AUBETIN</v>
          </cell>
          <cell r="N279" t="str">
            <v>P9</v>
          </cell>
          <cell r="O279" t="str">
            <v>L'AUBETIN A AMILLIS 1</v>
          </cell>
          <cell r="P279">
            <v>710674.71</v>
          </cell>
          <cell r="Q279">
            <v>6848457.4299999997</v>
          </cell>
          <cell r="R279">
            <v>710434</v>
          </cell>
          <cell r="S279">
            <v>6848544</v>
          </cell>
          <cell r="T279">
            <v>710346</v>
          </cell>
          <cell r="U279">
            <v>6848596</v>
          </cell>
          <cell r="V279">
            <v>710434</v>
          </cell>
          <cell r="W279">
            <v>6848544</v>
          </cell>
        </row>
        <row r="280">
          <cell r="A280" t="str">
            <v>03119670</v>
          </cell>
          <cell r="B280">
            <v>2017</v>
          </cell>
          <cell r="C280" t="str">
            <v>IdF</v>
          </cell>
          <cell r="D280" t="str">
            <v>ILE-DE-FRANCE</v>
          </cell>
          <cell r="E280" t="str">
            <v xml:space="preserve">   Acq</v>
          </cell>
          <cell r="F280" t="str">
            <v>Acq</v>
          </cell>
          <cell r="G280" t="str">
            <v>IDF</v>
          </cell>
          <cell r="H280">
            <v>77</v>
          </cell>
          <cell r="I280" t="str">
            <v>Seine &amp; Marne</v>
          </cell>
          <cell r="J280" t="str">
            <v>SAINTS</v>
          </cell>
          <cell r="K280">
            <v>77433</v>
          </cell>
          <cell r="L280">
            <v>106</v>
          </cell>
          <cell r="M280" t="str">
            <v>LE RU MACLIN</v>
          </cell>
          <cell r="N280" t="str">
            <v>TP9</v>
          </cell>
          <cell r="O280" t="str">
            <v>LE RU MACLIN A SAINTS 1</v>
          </cell>
          <cell r="P280">
            <v>705509</v>
          </cell>
          <cell r="Q280">
            <v>6850752</v>
          </cell>
          <cell r="X280">
            <v>1</v>
          </cell>
          <cell r="Y280">
            <v>1</v>
          </cell>
        </row>
        <row r="281">
          <cell r="A281" t="str">
            <v>03120000</v>
          </cell>
          <cell r="B281">
            <v>2017</v>
          </cell>
          <cell r="C281" t="str">
            <v>IdF</v>
          </cell>
          <cell r="D281" t="str">
            <v>ILE-DE-FRANCE</v>
          </cell>
          <cell r="E281" t="str">
            <v xml:space="preserve">  RCO </v>
          </cell>
          <cell r="F281" t="str">
            <v>RCO</v>
          </cell>
          <cell r="G281" t="str">
            <v>IDF</v>
          </cell>
          <cell r="H281" t="str">
            <v>77</v>
          </cell>
          <cell r="I281" t="str">
            <v>Seine &amp; Marne</v>
          </cell>
          <cell r="J281" t="str">
            <v>POMMEUSE</v>
          </cell>
          <cell r="K281" t="str">
            <v>77371</v>
          </cell>
          <cell r="L281">
            <v>63</v>
          </cell>
          <cell r="M281" t="str">
            <v>L'AUBETIN</v>
          </cell>
          <cell r="N281" t="str">
            <v>P9</v>
          </cell>
          <cell r="O281" t="str">
            <v>L'AUBETIN A POMMEUSE 1</v>
          </cell>
          <cell r="P281">
            <v>700979.66</v>
          </cell>
          <cell r="Q281">
            <v>6856818.1799999997</v>
          </cell>
          <cell r="X281">
            <v>1</v>
          </cell>
          <cell r="Y281">
            <v>1</v>
          </cell>
        </row>
        <row r="282">
          <cell r="A282" t="str">
            <v>03120685</v>
          </cell>
          <cell r="B282">
            <v>2017</v>
          </cell>
          <cell r="C282" t="str">
            <v>IdF</v>
          </cell>
          <cell r="D282" t="str">
            <v>ILE-DE-FRANCE</v>
          </cell>
          <cell r="E282" t="str">
            <v xml:space="preserve">  RCO </v>
          </cell>
          <cell r="F282" t="str">
            <v>RCO</v>
          </cell>
          <cell r="G282" t="str">
            <v>IDF</v>
          </cell>
          <cell r="H282" t="str">
            <v>77</v>
          </cell>
          <cell r="I282" t="str">
            <v>Seine &amp; Marne</v>
          </cell>
          <cell r="J282" t="str">
            <v>COMPANS</v>
          </cell>
          <cell r="K282" t="str">
            <v>77123</v>
          </cell>
          <cell r="L282">
            <v>64</v>
          </cell>
          <cell r="M282" t="str">
            <v>LA BIBERONNE</v>
          </cell>
          <cell r="N282" t="str">
            <v>TP9</v>
          </cell>
          <cell r="O282" t="str">
            <v>LA BIBERONNE A COMPANS 1</v>
          </cell>
          <cell r="P282">
            <v>675991.56</v>
          </cell>
          <cell r="Q282">
            <v>6876303.9900000002</v>
          </cell>
          <cell r="R282">
            <v>675897.8</v>
          </cell>
          <cell r="S282">
            <v>6876254</v>
          </cell>
          <cell r="T282">
            <v>675958</v>
          </cell>
          <cell r="U282">
            <v>6876192</v>
          </cell>
          <cell r="V282">
            <v>675953</v>
          </cell>
          <cell r="W282">
            <v>6876316</v>
          </cell>
        </row>
        <row r="283">
          <cell r="A283" t="str">
            <v>03120800</v>
          </cell>
          <cell r="B283">
            <v>2017</v>
          </cell>
          <cell r="C283" t="str">
            <v>IdF</v>
          </cell>
          <cell r="D283" t="str">
            <v>ILE-DE-FRANCE</v>
          </cell>
          <cell r="E283" t="str">
            <v xml:space="preserve"> RCB RCO </v>
          </cell>
          <cell r="F283" t="str">
            <v>RCB</v>
          </cell>
          <cell r="G283" t="str">
            <v>IDF</v>
          </cell>
          <cell r="H283" t="str">
            <v>77</v>
          </cell>
          <cell r="I283" t="str">
            <v>Seine &amp; Marne</v>
          </cell>
          <cell r="J283" t="str">
            <v>GRESSY</v>
          </cell>
          <cell r="K283" t="str">
            <v>77214</v>
          </cell>
          <cell r="L283">
            <v>56</v>
          </cell>
          <cell r="M283" t="str">
            <v>LA BEUVRONNE</v>
          </cell>
          <cell r="N283" t="str">
            <v>P9</v>
          </cell>
          <cell r="O283" t="str">
            <v>LA BEUVRONNE A GRESSY 1</v>
          </cell>
          <cell r="P283">
            <v>676372.12</v>
          </cell>
          <cell r="Q283">
            <v>6873921.4900000002</v>
          </cell>
          <cell r="R283">
            <v>676143</v>
          </cell>
          <cell r="S283">
            <v>6873482</v>
          </cell>
          <cell r="T283">
            <v>676108</v>
          </cell>
          <cell r="U283">
            <v>6873435</v>
          </cell>
          <cell r="V283">
            <v>676150</v>
          </cell>
          <cell r="W283">
            <v>6873488</v>
          </cell>
        </row>
        <row r="284">
          <cell r="A284" t="str">
            <v>03122008</v>
          </cell>
          <cell r="B284">
            <v>2017</v>
          </cell>
          <cell r="C284" t="str">
            <v>IdF</v>
          </cell>
          <cell r="D284" t="str">
            <v>ILE-DE-FRANCE</v>
          </cell>
          <cell r="E284" t="str">
            <v xml:space="preserve">RCS  RCO </v>
          </cell>
          <cell r="F284" t="str">
            <v>RCS</v>
          </cell>
          <cell r="G284" t="str">
            <v>IDF</v>
          </cell>
          <cell r="H284" t="str">
            <v>91</v>
          </cell>
          <cell r="I284" t="str">
            <v>Essonne</v>
          </cell>
          <cell r="J284" t="str">
            <v>VERRIERES-LE-BUISSON</v>
          </cell>
          <cell r="K284" t="str">
            <v>91645</v>
          </cell>
          <cell r="L284">
            <v>68</v>
          </cell>
          <cell r="M284" t="str">
            <v>LA BIÈVRE</v>
          </cell>
          <cell r="N284" t="str">
            <v>TP9</v>
          </cell>
          <cell r="O284" t="str">
            <v>LA BIÈVRE A VERRIERES-LE-BUISSON 1</v>
          </cell>
          <cell r="P284">
            <v>643343.57999999996</v>
          </cell>
          <cell r="Q284">
            <v>6849814.54</v>
          </cell>
          <cell r="R284">
            <v>643249</v>
          </cell>
          <cell r="S284">
            <v>6849700</v>
          </cell>
          <cell r="T284">
            <v>643269</v>
          </cell>
          <cell r="U284">
            <v>6849608</v>
          </cell>
          <cell r="V284">
            <v>643348</v>
          </cell>
          <cell r="W284">
            <v>6849785</v>
          </cell>
          <cell r="X284">
            <v>1</v>
          </cell>
          <cell r="Y284">
            <v>1</v>
          </cell>
        </row>
        <row r="285">
          <cell r="A285" t="str">
            <v>03122999</v>
          </cell>
          <cell r="B285">
            <v>2017</v>
          </cell>
          <cell r="C285" t="str">
            <v>IdF</v>
          </cell>
          <cell r="D285" t="str">
            <v>ILE-DE-FRANCE</v>
          </cell>
          <cell r="E285" t="str">
            <v xml:space="preserve">  RCO </v>
          </cell>
          <cell r="F285" t="str">
            <v>RCO</v>
          </cell>
          <cell r="G285" t="str">
            <v>IDF</v>
          </cell>
          <cell r="H285" t="str">
            <v>91</v>
          </cell>
          <cell r="I285" t="str">
            <v>Essonne</v>
          </cell>
          <cell r="J285" t="str">
            <v>VERRIERES-LE-BUISSON</v>
          </cell>
          <cell r="K285" t="str">
            <v>91645</v>
          </cell>
          <cell r="L285">
            <v>64</v>
          </cell>
          <cell r="M285" t="str">
            <v>LE RUISSEAU DE VAUHALAN</v>
          </cell>
          <cell r="N285" t="str">
            <v>TP9</v>
          </cell>
          <cell r="O285" t="str">
            <v>LE RUISSEAU DE VAUHALAN A VERRIERES-LE-BUISSON 1</v>
          </cell>
          <cell r="P285">
            <v>644058.2132462298</v>
          </cell>
          <cell r="Q285">
            <v>6848756.0926167658</v>
          </cell>
          <cell r="R285">
            <v>643849.69999999995</v>
          </cell>
          <cell r="S285">
            <v>6848520.2999999998</v>
          </cell>
          <cell r="T285">
            <v>643872</v>
          </cell>
          <cell r="U285">
            <v>6848613</v>
          </cell>
          <cell r="V285">
            <v>643911</v>
          </cell>
          <cell r="W285">
            <v>6848658</v>
          </cell>
          <cell r="X285">
            <v>1</v>
          </cell>
          <cell r="Y285">
            <v>1</v>
          </cell>
        </row>
        <row r="286">
          <cell r="A286" t="str">
            <v>03125000</v>
          </cell>
          <cell r="B286">
            <v>2017</v>
          </cell>
          <cell r="C286" t="str">
            <v>IdF</v>
          </cell>
          <cell r="D286" t="str">
            <v>ILE-DE-FRANCE</v>
          </cell>
          <cell r="E286" t="str">
            <v xml:space="preserve">RCS   </v>
          </cell>
          <cell r="F286" t="str">
            <v>RCS</v>
          </cell>
          <cell r="G286" t="str">
            <v>IDF</v>
          </cell>
          <cell r="H286" t="str">
            <v>78</v>
          </cell>
          <cell r="I286" t="str">
            <v>Yvelines</v>
          </cell>
          <cell r="J286" t="str">
            <v>POISSY</v>
          </cell>
          <cell r="K286" t="str">
            <v>78498</v>
          </cell>
          <cell r="L286">
            <v>18</v>
          </cell>
          <cell r="M286" t="str">
            <v>LA SEINE</v>
          </cell>
          <cell r="N286" t="str">
            <v>G9</v>
          </cell>
          <cell r="O286" t="str">
            <v>LA SEINE A POISSY 1</v>
          </cell>
          <cell r="P286">
            <v>629539</v>
          </cell>
          <cell r="Q286">
            <v>6871128</v>
          </cell>
          <cell r="R286">
            <v>629418</v>
          </cell>
          <cell r="S286">
            <v>6870893</v>
          </cell>
          <cell r="T286">
            <v>628782</v>
          </cell>
          <cell r="U286">
            <v>6870538</v>
          </cell>
          <cell r="V286">
            <v>629586</v>
          </cell>
          <cell r="W286">
            <v>6871183</v>
          </cell>
          <cell r="Y286">
            <v>1</v>
          </cell>
        </row>
        <row r="287">
          <cell r="A287" t="str">
            <v>03125500</v>
          </cell>
          <cell r="B287">
            <v>2017</v>
          </cell>
          <cell r="C287" t="str">
            <v>IdF</v>
          </cell>
          <cell r="D287" t="str">
            <v>ILE-DE-FRANCE</v>
          </cell>
          <cell r="E287" t="str">
            <v xml:space="preserve">  RCO </v>
          </cell>
          <cell r="F287" t="str">
            <v>RCO</v>
          </cell>
          <cell r="G287" t="str">
            <v>IDF</v>
          </cell>
          <cell r="H287" t="str">
            <v>78</v>
          </cell>
          <cell r="I287" t="str">
            <v>Yvelines</v>
          </cell>
          <cell r="J287" t="str">
            <v>TRIEL-SUR-SEINE</v>
          </cell>
          <cell r="K287" t="str">
            <v>78624</v>
          </cell>
          <cell r="L287">
            <v>18</v>
          </cell>
          <cell r="M287" t="str">
            <v>LA SEINE</v>
          </cell>
          <cell r="N287" t="str">
            <v>G9</v>
          </cell>
          <cell r="O287" t="str">
            <v>LA SEINE A TRIEL-SUR-SEINE 1</v>
          </cell>
          <cell r="P287">
            <v>626883</v>
          </cell>
          <cell r="Q287">
            <v>6875855.6799999997</v>
          </cell>
          <cell r="Y287">
            <v>1</v>
          </cell>
        </row>
        <row r="288">
          <cell r="A288" t="str">
            <v>03125925</v>
          </cell>
          <cell r="B288">
            <v>2017</v>
          </cell>
          <cell r="C288" t="str">
            <v>IdF</v>
          </cell>
          <cell r="D288" t="str">
            <v>ILE-DE-FRANCE</v>
          </cell>
          <cell r="E288" t="str">
            <v xml:space="preserve">  RCO </v>
          </cell>
          <cell r="F288" t="str">
            <v>RCO</v>
          </cell>
          <cell r="G288" t="str">
            <v>IDF</v>
          </cell>
          <cell r="H288" t="str">
            <v>78</v>
          </cell>
          <cell r="I288" t="str">
            <v>Yvelines</v>
          </cell>
          <cell r="J288" t="str">
            <v>CHAPET</v>
          </cell>
          <cell r="K288" t="str">
            <v>78140</v>
          </cell>
          <cell r="L288">
            <v>41</v>
          </cell>
          <cell r="M288" t="str">
            <v>LE RUISSEAU D'ORGEVAL</v>
          </cell>
          <cell r="N288" t="str">
            <v>TP9</v>
          </cell>
          <cell r="O288" t="str">
            <v>LE RUISSEAU D'ORGEVAL A CHAPET 1</v>
          </cell>
          <cell r="P288">
            <v>621402.65</v>
          </cell>
          <cell r="Q288">
            <v>6874340.4900000002</v>
          </cell>
          <cell r="R288">
            <v>621339.4</v>
          </cell>
          <cell r="S288">
            <v>6874293.5</v>
          </cell>
          <cell r="T288">
            <v>621301</v>
          </cell>
          <cell r="U288">
            <v>6874342</v>
          </cell>
          <cell r="V288">
            <v>621335</v>
          </cell>
          <cell r="W288">
            <v>6874307</v>
          </cell>
        </row>
        <row r="289">
          <cell r="A289" t="str">
            <v>03126000</v>
          </cell>
          <cell r="B289">
            <v>2017</v>
          </cell>
          <cell r="C289" t="str">
            <v>IdF</v>
          </cell>
          <cell r="D289" t="str">
            <v>ILE-DE-FRANCE</v>
          </cell>
          <cell r="E289" t="str">
            <v xml:space="preserve">  RCO </v>
          </cell>
          <cell r="F289" t="str">
            <v>RCO</v>
          </cell>
          <cell r="G289" t="str">
            <v>IDF</v>
          </cell>
          <cell r="H289" t="str">
            <v>78</v>
          </cell>
          <cell r="I289" t="str">
            <v>Yvelines</v>
          </cell>
          <cell r="J289" t="str">
            <v>MEULAN</v>
          </cell>
          <cell r="K289" t="str">
            <v>78401</v>
          </cell>
          <cell r="L289">
            <v>19</v>
          </cell>
          <cell r="M289" t="str">
            <v>LA SEINE</v>
          </cell>
          <cell r="N289" t="str">
            <v>G9</v>
          </cell>
          <cell r="O289" t="str">
            <v>LA SEINE A MEULAN 1</v>
          </cell>
          <cell r="P289">
            <v>620040.55000000005</v>
          </cell>
          <cell r="Q289">
            <v>6878314</v>
          </cell>
          <cell r="V289">
            <v>620546</v>
          </cell>
          <cell r="W289">
            <v>6878400</v>
          </cell>
        </row>
        <row r="290">
          <cell r="A290" t="str">
            <v>03126055</v>
          </cell>
          <cell r="B290">
            <v>2017</v>
          </cell>
          <cell r="C290" t="str">
            <v>IdF</v>
          </cell>
          <cell r="D290" t="str">
            <v>ILE-DE-FRANCE</v>
          </cell>
          <cell r="E290" t="str">
            <v xml:space="preserve"> RCB RCO </v>
          </cell>
          <cell r="F290" t="str">
            <v>RCB</v>
          </cell>
          <cell r="G290" t="str">
            <v>IDF</v>
          </cell>
          <cell r="H290" t="str">
            <v>78</v>
          </cell>
          <cell r="I290" t="str">
            <v>Yvelines</v>
          </cell>
          <cell r="J290" t="str">
            <v>TESSANCOURT-SUR-AUBETTE</v>
          </cell>
          <cell r="K290" t="str">
            <v>78609</v>
          </cell>
          <cell r="L290">
            <v>26</v>
          </cell>
          <cell r="M290" t="str">
            <v>L'AUBETTE</v>
          </cell>
          <cell r="N290" t="str">
            <v>TP9</v>
          </cell>
          <cell r="O290" t="str">
            <v>L'AUBETTE A TESSANCOURT-SUR-AUBETTE 2</v>
          </cell>
          <cell r="P290">
            <v>620156.84</v>
          </cell>
          <cell r="Q290">
            <v>6879827.1600000001</v>
          </cell>
          <cell r="R290">
            <v>620250</v>
          </cell>
          <cell r="S290">
            <v>6879900</v>
          </cell>
          <cell r="T290">
            <v>620150</v>
          </cell>
          <cell r="U290">
            <v>6879820</v>
          </cell>
          <cell r="V290">
            <v>620151</v>
          </cell>
          <cell r="W290">
            <v>6879830</v>
          </cell>
        </row>
        <row r="291">
          <cell r="A291" t="str">
            <v>03126088</v>
          </cell>
          <cell r="B291">
            <v>2017</v>
          </cell>
          <cell r="C291" t="str">
            <v>IdF</v>
          </cell>
          <cell r="D291" t="str">
            <v>ILE-DE-FRANCE</v>
          </cell>
          <cell r="E291" t="str">
            <v xml:space="preserve">  RCO </v>
          </cell>
          <cell r="F291" t="str">
            <v>RCO</v>
          </cell>
          <cell r="G291" t="str">
            <v>IDF</v>
          </cell>
          <cell r="H291" t="str">
            <v>78</v>
          </cell>
          <cell r="I291" t="str">
            <v>Yvelines</v>
          </cell>
          <cell r="J291" t="str">
            <v>GAILLON-SUR-MONTCIENT</v>
          </cell>
          <cell r="K291" t="str">
            <v>78261</v>
          </cell>
          <cell r="L291">
            <v>21</v>
          </cell>
          <cell r="M291" t="str">
            <v>LA MONTCIENT</v>
          </cell>
          <cell r="N291" t="str">
            <v>TP9</v>
          </cell>
          <cell r="O291" t="str">
            <v>LA MONTCIENT A GAILLON-SUR-MONTCIENT 1</v>
          </cell>
          <cell r="P291">
            <v>619539</v>
          </cell>
          <cell r="Q291">
            <v>6879859</v>
          </cell>
          <cell r="R291">
            <v>618940</v>
          </cell>
          <cell r="S291">
            <v>6880727</v>
          </cell>
          <cell r="T291">
            <v>618996</v>
          </cell>
          <cell r="U291">
            <v>6880676</v>
          </cell>
          <cell r="V291">
            <v>619522</v>
          </cell>
          <cell r="W291">
            <v>6879848</v>
          </cell>
          <cell r="X291">
            <v>1</v>
          </cell>
          <cell r="Y291">
            <v>1</v>
          </cell>
        </row>
        <row r="292">
          <cell r="A292" t="str">
            <v>03126511</v>
          </cell>
          <cell r="B292">
            <v>2017</v>
          </cell>
          <cell r="C292" t="str">
            <v>IdF</v>
          </cell>
          <cell r="D292" t="str">
            <v>ILE-DE-FRANCE</v>
          </cell>
          <cell r="E292" t="str">
            <v xml:space="preserve">  RCO </v>
          </cell>
          <cell r="F292" t="str">
            <v>RCO</v>
          </cell>
          <cell r="G292" t="str">
            <v>IDF</v>
          </cell>
          <cell r="H292" t="str">
            <v>78</v>
          </cell>
          <cell r="I292" t="str">
            <v>Yvelines</v>
          </cell>
          <cell r="J292" t="str">
            <v>GARGENVILLE</v>
          </cell>
          <cell r="K292" t="str">
            <v>78267</v>
          </cell>
          <cell r="L292">
            <v>20</v>
          </cell>
          <cell r="M292" t="str">
            <v>LA SEINE</v>
          </cell>
          <cell r="N292" t="str">
            <v>P9</v>
          </cell>
          <cell r="O292" t="str">
            <v>LA SEINE A GARGENVILLE 2</v>
          </cell>
          <cell r="P292">
            <v>612799</v>
          </cell>
          <cell r="Q292">
            <v>6875258</v>
          </cell>
        </row>
        <row r="293">
          <cell r="A293" t="str">
            <v>03126704</v>
          </cell>
          <cell r="B293">
            <v>2017</v>
          </cell>
          <cell r="C293" t="str">
            <v>IdF</v>
          </cell>
          <cell r="D293" t="str">
            <v>ILE-DE-FRANCE</v>
          </cell>
          <cell r="E293" t="str">
            <v xml:space="preserve">  RCO </v>
          </cell>
          <cell r="F293" t="str">
            <v>RCO</v>
          </cell>
          <cell r="G293" t="str">
            <v>IDF</v>
          </cell>
          <cell r="H293" t="str">
            <v>78</v>
          </cell>
          <cell r="I293" t="str">
            <v>Yvelines</v>
          </cell>
          <cell r="J293" t="str">
            <v>GUERVILLE</v>
          </cell>
          <cell r="K293" t="str">
            <v>78291</v>
          </cell>
          <cell r="L293">
            <v>48</v>
          </cell>
          <cell r="M293" t="str">
            <v>LE RU DE SENNEVILLE</v>
          </cell>
          <cell r="N293" t="str">
            <v>TP9</v>
          </cell>
          <cell r="O293" t="str">
            <v>LE RU DE SENNEVILLE A GUERVILLE 1</v>
          </cell>
          <cell r="P293">
            <v>608372</v>
          </cell>
          <cell r="Q293">
            <v>6872593</v>
          </cell>
          <cell r="R293">
            <v>608370</v>
          </cell>
          <cell r="S293">
            <v>6872630</v>
          </cell>
          <cell r="T293">
            <v>608340</v>
          </cell>
          <cell r="U293">
            <v>6872670</v>
          </cell>
          <cell r="V293">
            <v>608373</v>
          </cell>
          <cell r="W293">
            <v>6872593</v>
          </cell>
          <cell r="X293">
            <v>1</v>
          </cell>
          <cell r="Y293">
            <v>1</v>
          </cell>
        </row>
        <row r="294">
          <cell r="A294" t="str">
            <v>03127001</v>
          </cell>
          <cell r="B294">
            <v>2017</v>
          </cell>
          <cell r="C294" t="str">
            <v>IdF</v>
          </cell>
          <cell r="D294" t="str">
            <v>ILE-DE-FRANCE</v>
          </cell>
          <cell r="E294" t="str">
            <v xml:space="preserve">   Acq</v>
          </cell>
          <cell r="F294" t="str">
            <v>Acq</v>
          </cell>
          <cell r="G294" t="str">
            <v>IDF</v>
          </cell>
          <cell r="H294" t="str">
            <v>78</v>
          </cell>
          <cell r="I294" t="str">
            <v>Yvelines</v>
          </cell>
          <cell r="J294" t="str">
            <v>ISSOU</v>
          </cell>
          <cell r="K294" t="str">
            <v>78314</v>
          </cell>
          <cell r="L294">
            <v>40</v>
          </cell>
          <cell r="M294" t="str">
            <v>LE RU DE FONTENAY</v>
          </cell>
          <cell r="N294" t="str">
            <v>TP9</v>
          </cell>
          <cell r="O294" t="str">
            <v>LE RU DE FONTENAY A ISSOU 1</v>
          </cell>
          <cell r="P294">
            <v>610545</v>
          </cell>
          <cell r="Q294">
            <v>6877319</v>
          </cell>
          <cell r="R294">
            <v>610550</v>
          </cell>
          <cell r="S294">
            <v>6877328</v>
          </cell>
          <cell r="T294">
            <v>610554</v>
          </cell>
          <cell r="U294">
            <v>6877309</v>
          </cell>
        </row>
        <row r="295">
          <cell r="A295" t="str">
            <v>03127235</v>
          </cell>
          <cell r="B295">
            <v>2017</v>
          </cell>
          <cell r="C295" t="str">
            <v>IdF</v>
          </cell>
          <cell r="D295" t="str">
            <v>ILE-DE-FRANCE</v>
          </cell>
          <cell r="E295" t="str">
            <v xml:space="preserve">   Acq</v>
          </cell>
          <cell r="F295" t="str">
            <v>Acq</v>
          </cell>
          <cell r="G295" t="str">
            <v>IDF</v>
          </cell>
          <cell r="H295" t="str">
            <v>78</v>
          </cell>
          <cell r="I295" t="str">
            <v>Yvelines</v>
          </cell>
          <cell r="J295" t="str">
            <v>ROSNY-SUR-SEINE</v>
          </cell>
          <cell r="K295" t="str">
            <v>78531</v>
          </cell>
          <cell r="L295">
            <v>28</v>
          </cell>
          <cell r="M295" t="str">
            <v>LE RU DE BLERY</v>
          </cell>
          <cell r="N295" t="str">
            <v>TP9</v>
          </cell>
          <cell r="O295" t="str">
            <v>LE RU DE BLERY A ROSNY-SUR-SEINE 1</v>
          </cell>
          <cell r="P295">
            <v>598964.5</v>
          </cell>
          <cell r="Q295">
            <v>6879202</v>
          </cell>
          <cell r="R295">
            <v>598967</v>
          </cell>
          <cell r="S295">
            <v>6879246</v>
          </cell>
          <cell r="T295">
            <v>598959</v>
          </cell>
          <cell r="U295">
            <v>6879280</v>
          </cell>
        </row>
        <row r="296">
          <cell r="A296" t="str">
            <v>03127370</v>
          </cell>
          <cell r="B296">
            <v>2017</v>
          </cell>
          <cell r="C296" t="str">
            <v>IdF</v>
          </cell>
          <cell r="D296" t="str">
            <v>ILE-DE-FRANCE</v>
          </cell>
          <cell r="E296" t="str">
            <v xml:space="preserve">RCS   </v>
          </cell>
          <cell r="F296" t="str">
            <v>RCS</v>
          </cell>
          <cell r="G296" t="str">
            <v>IDF</v>
          </cell>
          <cell r="H296" t="str">
            <v>78</v>
          </cell>
          <cell r="I296" t="str">
            <v>Yvelines</v>
          </cell>
          <cell r="J296" t="str">
            <v>MERICOURT</v>
          </cell>
          <cell r="K296" t="str">
            <v>78391</v>
          </cell>
          <cell r="L296">
            <v>16</v>
          </cell>
          <cell r="M296" t="str">
            <v>LA SEINE</v>
          </cell>
          <cell r="N296" t="str">
            <v>G9</v>
          </cell>
          <cell r="O296" t="str">
            <v>LA SEINE A MERICOURT 4</v>
          </cell>
          <cell r="P296">
            <v>598968.77</v>
          </cell>
          <cell r="Q296">
            <v>6881812.7300000004</v>
          </cell>
          <cell r="R296">
            <v>599994</v>
          </cell>
          <cell r="S296">
            <v>6882635</v>
          </cell>
          <cell r="T296">
            <v>600794</v>
          </cell>
          <cell r="U296">
            <v>6882873</v>
          </cell>
          <cell r="V296">
            <v>598970</v>
          </cell>
          <cell r="W296">
            <v>6881813</v>
          </cell>
          <cell r="Y296">
            <v>1</v>
          </cell>
        </row>
        <row r="297">
          <cell r="A297" t="str">
            <v>03127550</v>
          </cell>
          <cell r="B297">
            <v>2017</v>
          </cell>
          <cell r="C297" t="str">
            <v>IdF</v>
          </cell>
          <cell r="D297" t="str">
            <v>ILE-DE-FRANCE</v>
          </cell>
          <cell r="E297" t="str">
            <v xml:space="preserve">  RCO </v>
          </cell>
          <cell r="F297" t="str">
            <v>RCO</v>
          </cell>
          <cell r="G297" t="str">
            <v>IDF</v>
          </cell>
          <cell r="H297" t="str">
            <v>95</v>
          </cell>
          <cell r="I297" t="str">
            <v>Val d'Oise</v>
          </cell>
          <cell r="J297" t="str">
            <v>VETHEUIL</v>
          </cell>
          <cell r="K297" t="str">
            <v>95651</v>
          </cell>
          <cell r="L297">
            <v>21</v>
          </cell>
          <cell r="M297" t="str">
            <v>LE RU DE LA VALLÉE DU ROI</v>
          </cell>
          <cell r="N297" t="str">
            <v>TP9</v>
          </cell>
          <cell r="O297" t="str">
            <v>LE RU DE LA VALLÉE DU ROI A VETHEUIL 2</v>
          </cell>
          <cell r="P297">
            <v>605104</v>
          </cell>
          <cell r="Q297">
            <v>6885694</v>
          </cell>
          <cell r="R297">
            <v>605105.4</v>
          </cell>
          <cell r="S297">
            <v>6885694.5999999996</v>
          </cell>
          <cell r="T297">
            <v>605067</v>
          </cell>
          <cell r="U297">
            <v>6885671</v>
          </cell>
          <cell r="V297">
            <v>605105</v>
          </cell>
          <cell r="W297">
            <v>6885678</v>
          </cell>
        </row>
        <row r="298">
          <cell r="A298" t="str">
            <v>03128000</v>
          </cell>
          <cell r="B298">
            <v>2017</v>
          </cell>
          <cell r="C298" t="str">
            <v>IdF</v>
          </cell>
          <cell r="D298" t="str">
            <v>ILE-DE-FRANCE</v>
          </cell>
          <cell r="E298" t="str">
            <v xml:space="preserve">  RCO </v>
          </cell>
          <cell r="F298" t="str">
            <v>RCO</v>
          </cell>
          <cell r="G298" t="str">
            <v>IDF</v>
          </cell>
          <cell r="H298" t="str">
            <v>78</v>
          </cell>
          <cell r="I298" t="str">
            <v>Yvelines</v>
          </cell>
          <cell r="J298" t="str">
            <v>BONNIERES-SUR-SEINE</v>
          </cell>
          <cell r="K298" t="str">
            <v>78089</v>
          </cell>
          <cell r="L298">
            <v>15</v>
          </cell>
          <cell r="M298" t="str">
            <v>LA SEINE</v>
          </cell>
          <cell r="N298" t="str">
            <v>G9</v>
          </cell>
          <cell r="O298" t="str">
            <v>LA SEINE A BONNIERES-SUR-SEINE 1</v>
          </cell>
          <cell r="P298">
            <v>595588</v>
          </cell>
          <cell r="Q298">
            <v>6882849.3399999999</v>
          </cell>
          <cell r="Y298">
            <v>1</v>
          </cell>
        </row>
        <row r="299">
          <cell r="A299" t="str">
            <v>03137570</v>
          </cell>
          <cell r="B299">
            <v>2017</v>
          </cell>
          <cell r="C299" t="str">
            <v>IdF</v>
          </cell>
          <cell r="D299" t="str">
            <v>PICARDIE</v>
          </cell>
          <cell r="E299" t="str">
            <v xml:space="preserve">  RCO </v>
          </cell>
          <cell r="F299" t="str">
            <v>RCO</v>
          </cell>
          <cell r="G299" t="str">
            <v>IDF</v>
          </cell>
          <cell r="H299" t="str">
            <v>60</v>
          </cell>
          <cell r="I299" t="str">
            <v>Oise</v>
          </cell>
          <cell r="J299" t="str">
            <v>MORTEFONTAINE</v>
          </cell>
          <cell r="K299" t="str">
            <v>02528</v>
          </cell>
          <cell r="L299">
            <v>75</v>
          </cell>
          <cell r="M299" t="str">
            <v>LA THEVE</v>
          </cell>
          <cell r="N299" t="str">
            <v>TP9</v>
          </cell>
          <cell r="O299" t="str">
            <v>LA THEVE A MORTEFONTAINE 1</v>
          </cell>
          <cell r="P299">
            <v>672956</v>
          </cell>
          <cell r="Q299">
            <v>6891454.5999999996</v>
          </cell>
          <cell r="R299">
            <v>672920</v>
          </cell>
          <cell r="S299">
            <v>6891482</v>
          </cell>
          <cell r="T299">
            <v>672886</v>
          </cell>
          <cell r="U299">
            <v>6891500</v>
          </cell>
          <cell r="V299">
            <v>672939</v>
          </cell>
          <cell r="W299">
            <v>6891474</v>
          </cell>
        </row>
        <row r="300">
          <cell r="A300" t="str">
            <v>03137623</v>
          </cell>
          <cell r="B300">
            <v>2017</v>
          </cell>
          <cell r="C300" t="str">
            <v>IdF</v>
          </cell>
          <cell r="D300" t="str">
            <v>PICARDIE</v>
          </cell>
          <cell r="E300" t="str">
            <v xml:space="preserve">   Acq</v>
          </cell>
          <cell r="F300" t="str">
            <v>Acq</v>
          </cell>
          <cell r="G300" t="str">
            <v>VO</v>
          </cell>
          <cell r="H300">
            <v>60</v>
          </cell>
          <cell r="I300" t="str">
            <v>Oise</v>
          </cell>
          <cell r="J300" t="str">
            <v>PONTARME</v>
          </cell>
          <cell r="K300" t="str">
            <v>60505</v>
          </cell>
          <cell r="L300">
            <v>55</v>
          </cell>
          <cell r="M300" t="str">
            <v>LA BATARDE</v>
          </cell>
          <cell r="N300" t="str">
            <v>TP9</v>
          </cell>
          <cell r="O300" t="str">
            <v>LA BATARDE A PONTARME 1</v>
          </cell>
          <cell r="P300">
            <v>666380</v>
          </cell>
          <cell r="Q300">
            <v>6894628</v>
          </cell>
        </row>
        <row r="301">
          <cell r="A301" t="str">
            <v>03137685</v>
          </cell>
          <cell r="B301">
            <v>2017</v>
          </cell>
          <cell r="C301" t="str">
            <v>IdF</v>
          </cell>
          <cell r="D301" t="str">
            <v>ILE-DE-FRANCE</v>
          </cell>
          <cell r="E301" t="str">
            <v xml:space="preserve"> RCB RCO </v>
          </cell>
          <cell r="F301" t="str">
            <v>RCB</v>
          </cell>
          <cell r="G301" t="str">
            <v>IDF</v>
          </cell>
          <cell r="H301" t="str">
            <v>60</v>
          </cell>
          <cell r="I301" t="str">
            <v>Oise</v>
          </cell>
          <cell r="J301" t="str">
            <v>ASNIERES-SUR-OISE</v>
          </cell>
          <cell r="K301" t="str">
            <v>95026</v>
          </cell>
          <cell r="L301">
            <v>28</v>
          </cell>
          <cell r="M301" t="str">
            <v>LA THEVE</v>
          </cell>
          <cell r="N301" t="str">
            <v>TP9</v>
          </cell>
          <cell r="O301" t="str">
            <v>LA THEVE A ASNIERES-SUR-OISE 2</v>
          </cell>
          <cell r="P301">
            <v>655055.94999999995</v>
          </cell>
          <cell r="Q301">
            <v>6895218.2199999997</v>
          </cell>
          <cell r="R301">
            <v>655081.1</v>
          </cell>
          <cell r="S301">
            <v>6895069.2000000002</v>
          </cell>
          <cell r="T301">
            <v>654981</v>
          </cell>
          <cell r="U301">
            <v>6895163</v>
          </cell>
          <cell r="V301">
            <v>655035</v>
          </cell>
          <cell r="W301">
            <v>6895252</v>
          </cell>
        </row>
        <row r="302">
          <cell r="A302" t="str">
            <v>03137830</v>
          </cell>
          <cell r="B302">
            <v>2017</v>
          </cell>
          <cell r="C302" t="str">
            <v>IdF</v>
          </cell>
          <cell r="D302" t="str">
            <v>ILE-DE-FRANCE</v>
          </cell>
          <cell r="E302" t="str">
            <v xml:space="preserve">  RCO </v>
          </cell>
          <cell r="F302" t="str">
            <v>RCO</v>
          </cell>
          <cell r="G302" t="str">
            <v>IDF</v>
          </cell>
          <cell r="H302" t="str">
            <v>95</v>
          </cell>
          <cell r="I302" t="str">
            <v>Val d'Oise</v>
          </cell>
          <cell r="J302" t="str">
            <v>ASNIERES-SUR-OISE</v>
          </cell>
          <cell r="K302" t="str">
            <v>95026</v>
          </cell>
          <cell r="L302">
            <v>31</v>
          </cell>
          <cell r="M302" t="str">
            <v>L'YSIEUX</v>
          </cell>
          <cell r="N302" t="str">
            <v>TP9</v>
          </cell>
          <cell r="O302" t="str">
            <v>L'YSIEUX A ASNIERES-SUR-OISE 1</v>
          </cell>
          <cell r="P302">
            <v>655181</v>
          </cell>
          <cell r="Q302">
            <v>6894169</v>
          </cell>
          <cell r="R302">
            <v>655295.1</v>
          </cell>
          <cell r="S302">
            <v>6894128.9000000004</v>
          </cell>
          <cell r="T302">
            <v>655172</v>
          </cell>
          <cell r="U302">
            <v>6894170</v>
          </cell>
          <cell r="V302">
            <v>655153</v>
          </cell>
          <cell r="W302">
            <v>6894312</v>
          </cell>
        </row>
        <row r="303">
          <cell r="A303" t="str">
            <v>03138550</v>
          </cell>
          <cell r="B303">
            <v>2017</v>
          </cell>
          <cell r="C303" t="str">
            <v>IdF</v>
          </cell>
          <cell r="D303" t="str">
            <v>ILE-DE-FRANCE</v>
          </cell>
          <cell r="E303" t="str">
            <v xml:space="preserve">   Acq</v>
          </cell>
          <cell r="F303" t="str">
            <v>Acq</v>
          </cell>
          <cell r="G303" t="str">
            <v>IDF</v>
          </cell>
          <cell r="H303">
            <v>95</v>
          </cell>
          <cell r="I303" t="str">
            <v>Val d'Oise</v>
          </cell>
          <cell r="J303" t="str">
            <v>MOURS</v>
          </cell>
          <cell r="K303" t="str">
            <v>95436</v>
          </cell>
          <cell r="L303">
            <v>25</v>
          </cell>
          <cell r="M303" t="str">
            <v>LE RU DE PRESLES</v>
          </cell>
          <cell r="N303" t="str">
            <v>TP9</v>
          </cell>
          <cell r="O303" t="str">
            <v>LE RU DE PRESLES A MOURS 2</v>
          </cell>
          <cell r="P303">
            <v>646573.54182073404</v>
          </cell>
          <cell r="Q303">
            <v>6893021.5766786505</v>
          </cell>
          <cell r="X303">
            <v>1</v>
          </cell>
          <cell r="Y303">
            <v>1</v>
          </cell>
        </row>
        <row r="304">
          <cell r="A304" t="str">
            <v>03138728</v>
          </cell>
          <cell r="B304">
            <v>2017</v>
          </cell>
          <cell r="C304" t="str">
            <v>IdF</v>
          </cell>
          <cell r="D304" t="str">
            <v>ILE-DE-FRANCE</v>
          </cell>
          <cell r="E304" t="str">
            <v xml:space="preserve">   Acq</v>
          </cell>
          <cell r="F304" t="str">
            <v>Acq</v>
          </cell>
          <cell r="G304" t="str">
            <v>IDF</v>
          </cell>
          <cell r="H304" t="str">
            <v>95</v>
          </cell>
          <cell r="I304" t="str">
            <v>Val d'Oise</v>
          </cell>
          <cell r="J304" t="str">
            <v>ISLE ADAM</v>
          </cell>
          <cell r="K304" t="str">
            <v>95313</v>
          </cell>
          <cell r="L304">
            <v>32</v>
          </cell>
          <cell r="M304" t="str">
            <v>LE RU DU VIEUX MOUTIERS</v>
          </cell>
          <cell r="N304" t="str">
            <v>TP9</v>
          </cell>
          <cell r="O304" t="str">
            <v>LE RU DU VIEUX MOUTIERS A L'ISLE-ADAM 2</v>
          </cell>
          <cell r="P304">
            <v>642594</v>
          </cell>
          <cell r="Q304">
            <v>6887769</v>
          </cell>
        </row>
        <row r="305">
          <cell r="A305" t="str">
            <v>03138800</v>
          </cell>
          <cell r="B305">
            <v>2017</v>
          </cell>
          <cell r="C305" t="str">
            <v>IdF</v>
          </cell>
          <cell r="D305" t="str">
            <v>ILE-DE-FRANCE</v>
          </cell>
          <cell r="E305" t="str">
            <v xml:space="preserve">RCS   </v>
          </cell>
          <cell r="F305" t="str">
            <v>RCS</v>
          </cell>
          <cell r="G305" t="str">
            <v>IDF</v>
          </cell>
          <cell r="H305" t="str">
            <v>95</v>
          </cell>
          <cell r="I305" t="str">
            <v>Val d'Oise</v>
          </cell>
          <cell r="J305" t="str">
            <v>MERIEL</v>
          </cell>
          <cell r="K305" t="str">
            <v>95392</v>
          </cell>
          <cell r="L305">
            <v>25</v>
          </cell>
          <cell r="M305" t="str">
            <v>L'OISE</v>
          </cell>
          <cell r="N305" t="str">
            <v>G9</v>
          </cell>
          <cell r="O305" t="str">
            <v>L'OISE A MERIEL 1</v>
          </cell>
          <cell r="P305">
            <v>641854.06999999995</v>
          </cell>
          <cell r="Q305">
            <v>6887462.2400000002</v>
          </cell>
          <cell r="R305">
            <v>642046</v>
          </cell>
          <cell r="S305">
            <v>6887789</v>
          </cell>
          <cell r="T305">
            <v>641891</v>
          </cell>
          <cell r="U305">
            <v>6887474</v>
          </cell>
          <cell r="V305">
            <v>641855</v>
          </cell>
          <cell r="W305">
            <v>6887463</v>
          </cell>
          <cell r="Y305">
            <v>1</v>
          </cell>
        </row>
        <row r="306">
          <cell r="A306" t="str">
            <v>03139015</v>
          </cell>
          <cell r="B306">
            <v>2017</v>
          </cell>
          <cell r="C306" t="str">
            <v>IdF</v>
          </cell>
          <cell r="D306" t="str">
            <v>ILE-DE-FRANCE</v>
          </cell>
          <cell r="E306" t="str">
            <v xml:space="preserve">   Acq</v>
          </cell>
          <cell r="F306" t="str">
            <v>Acq</v>
          </cell>
          <cell r="G306" t="str">
            <v>IDF</v>
          </cell>
          <cell r="H306">
            <v>95</v>
          </cell>
          <cell r="I306" t="str">
            <v>Val d'Oise</v>
          </cell>
          <cell r="J306" t="str">
            <v>SAINT-OUEN-L'AUMONE</v>
          </cell>
          <cell r="K306">
            <v>95572</v>
          </cell>
          <cell r="L306">
            <v>33</v>
          </cell>
          <cell r="M306" t="str">
            <v>LE RU DE LIESSE</v>
          </cell>
          <cell r="N306" t="str">
            <v>TP9</v>
          </cell>
          <cell r="O306" t="str">
            <v>LE RU DE LIESSE A SAINT-OUEN-L'AUMONE 1</v>
          </cell>
          <cell r="P306">
            <v>636167</v>
          </cell>
          <cell r="Q306">
            <v>6882240</v>
          </cell>
          <cell r="X306">
            <v>1</v>
          </cell>
          <cell r="Y306">
            <v>1</v>
          </cell>
        </row>
        <row r="307">
          <cell r="A307" t="str">
            <v>03140318</v>
          </cell>
          <cell r="B307">
            <v>2017</v>
          </cell>
          <cell r="C307" t="str">
            <v>IdF</v>
          </cell>
          <cell r="D307" t="str">
            <v>ILE-DE-FRANCE</v>
          </cell>
          <cell r="E307" t="str">
            <v xml:space="preserve">   Acq</v>
          </cell>
          <cell r="F307" t="str">
            <v>Acq</v>
          </cell>
          <cell r="G307" t="str">
            <v>IDF</v>
          </cell>
          <cell r="H307" t="str">
            <v>95</v>
          </cell>
          <cell r="I307" t="str">
            <v>Val d'Oise</v>
          </cell>
          <cell r="J307" t="str">
            <v>LAVILLETERTRE</v>
          </cell>
          <cell r="K307">
            <v>60356</v>
          </cell>
          <cell r="L307">
            <v>91</v>
          </cell>
          <cell r="M307" t="str">
            <v>LE RUISSEAU D'ARNOYE</v>
          </cell>
          <cell r="N307" t="str">
            <v>TP9</v>
          </cell>
          <cell r="O307" t="str">
            <v>LE RUISSEAU D'ARNOYE A LAVILLETERTRE 2</v>
          </cell>
          <cell r="P307">
            <v>623583</v>
          </cell>
          <cell r="Q307">
            <v>6898687</v>
          </cell>
        </row>
        <row r="308">
          <cell r="A308" t="str">
            <v>03140325</v>
          </cell>
          <cell r="B308">
            <v>2017</v>
          </cell>
          <cell r="C308" t="str">
            <v>IdF</v>
          </cell>
          <cell r="D308" t="str">
            <v>ILE-DE-FRANCE</v>
          </cell>
          <cell r="E308" t="str">
            <v xml:space="preserve">  RCO </v>
          </cell>
          <cell r="F308" t="str">
            <v>RCO</v>
          </cell>
          <cell r="G308" t="str">
            <v>IDF</v>
          </cell>
          <cell r="H308">
            <v>95</v>
          </cell>
          <cell r="I308" t="str">
            <v>Val d'Oise</v>
          </cell>
          <cell r="J308" t="str">
            <v>CHARS</v>
          </cell>
          <cell r="K308" t="str">
            <v>95142</v>
          </cell>
          <cell r="L308">
            <v>65</v>
          </cell>
          <cell r="M308" t="str">
            <v>LA VIOSNE</v>
          </cell>
          <cell r="N308" t="str">
            <v>TP9</v>
          </cell>
          <cell r="O308" t="str">
            <v>LA VIOSNE A CHARS 1</v>
          </cell>
          <cell r="P308">
            <v>622477.42000000004</v>
          </cell>
          <cell r="Q308">
            <v>6896239</v>
          </cell>
          <cell r="R308">
            <v>622650</v>
          </cell>
          <cell r="S308">
            <v>6897130</v>
          </cell>
          <cell r="T308">
            <v>622650</v>
          </cell>
          <cell r="U308">
            <v>6897040</v>
          </cell>
          <cell r="V308">
            <v>622639</v>
          </cell>
          <cell r="W308">
            <v>6897017</v>
          </cell>
          <cell r="X308">
            <v>1</v>
          </cell>
          <cell r="Y308">
            <v>1</v>
          </cell>
        </row>
        <row r="309">
          <cell r="A309" t="str">
            <v>03140358</v>
          </cell>
          <cell r="B309">
            <v>2017</v>
          </cell>
          <cell r="C309" t="str">
            <v>IdF</v>
          </cell>
          <cell r="D309" t="str">
            <v>ILE-DE-FRANCE</v>
          </cell>
          <cell r="E309" t="str">
            <v xml:space="preserve">   Acq</v>
          </cell>
          <cell r="F309" t="str">
            <v>Acq</v>
          </cell>
          <cell r="G309" t="str">
            <v>IDF</v>
          </cell>
          <cell r="H309" t="str">
            <v>95</v>
          </cell>
          <cell r="I309" t="str">
            <v>Val d'Oise</v>
          </cell>
          <cell r="J309" t="str">
            <v>SANTEUIL</v>
          </cell>
          <cell r="K309" t="str">
            <v>95584</v>
          </cell>
          <cell r="L309">
            <v>53</v>
          </cell>
          <cell r="M309" t="str">
            <v>LA COULEUVRE</v>
          </cell>
          <cell r="N309" t="str">
            <v>TP9</v>
          </cell>
          <cell r="O309" t="str">
            <v>LA COULEUVRE A SANTEUIL 1</v>
          </cell>
          <cell r="P309">
            <v>623191</v>
          </cell>
          <cell r="Q309">
            <v>6891743</v>
          </cell>
          <cell r="R309">
            <v>623184</v>
          </cell>
          <cell r="S309">
            <v>6891749</v>
          </cell>
          <cell r="T309">
            <v>623236</v>
          </cell>
          <cell r="U309">
            <v>6891727</v>
          </cell>
        </row>
        <row r="310">
          <cell r="A310" t="str">
            <v>03140400</v>
          </cell>
          <cell r="B310">
            <v>2017</v>
          </cell>
          <cell r="C310" t="str">
            <v>IdF</v>
          </cell>
          <cell r="D310" t="str">
            <v>ILE-DE-FRANCE</v>
          </cell>
          <cell r="E310" t="str">
            <v xml:space="preserve">RCS  RCO </v>
          </cell>
          <cell r="F310" t="str">
            <v>RCS</v>
          </cell>
          <cell r="G310" t="str">
            <v>IDF</v>
          </cell>
          <cell r="H310" t="str">
            <v>95</v>
          </cell>
          <cell r="I310" t="str">
            <v>Val d'Oise</v>
          </cell>
          <cell r="J310" t="str">
            <v>ABLEIGES</v>
          </cell>
          <cell r="K310" t="str">
            <v>95002</v>
          </cell>
          <cell r="L310">
            <v>44</v>
          </cell>
          <cell r="M310" t="str">
            <v>LA VIOSNE</v>
          </cell>
          <cell r="N310" t="str">
            <v>TP9</v>
          </cell>
          <cell r="O310" t="str">
            <v>LA VIOSNE A ABLEIGES 1</v>
          </cell>
          <cell r="P310">
            <v>625885.35</v>
          </cell>
          <cell r="Q310">
            <v>6887992.8600000003</v>
          </cell>
          <cell r="R310">
            <v>625900</v>
          </cell>
          <cell r="S310">
            <v>6887993</v>
          </cell>
          <cell r="T310">
            <v>625901</v>
          </cell>
          <cell r="U310">
            <v>6887937</v>
          </cell>
          <cell r="V310">
            <v>625900</v>
          </cell>
          <cell r="W310">
            <v>6888071</v>
          </cell>
          <cell r="X310">
            <v>1</v>
          </cell>
          <cell r="Y310">
            <v>1</v>
          </cell>
        </row>
        <row r="311">
          <cell r="A311" t="str">
            <v>03140490</v>
          </cell>
          <cell r="B311">
            <v>2017</v>
          </cell>
          <cell r="C311" t="str">
            <v>IdF</v>
          </cell>
          <cell r="D311" t="str">
            <v>ILE-DE-FRANCE</v>
          </cell>
          <cell r="E311" t="str">
            <v xml:space="preserve">  RCO </v>
          </cell>
          <cell r="F311" t="str">
            <v>RCO</v>
          </cell>
          <cell r="G311" t="str">
            <v>IDF</v>
          </cell>
          <cell r="H311">
            <v>95</v>
          </cell>
          <cell r="I311" t="str">
            <v>Val d'Oise</v>
          </cell>
          <cell r="J311" t="str">
            <v>PONTOISE</v>
          </cell>
          <cell r="K311" t="str">
            <v>95500</v>
          </cell>
          <cell r="L311">
            <v>29</v>
          </cell>
          <cell r="M311" t="str">
            <v>LA VIOSNE</v>
          </cell>
          <cell r="N311" t="str">
            <v>TP9</v>
          </cell>
          <cell r="O311" t="str">
            <v>LA VIOSNE A PONTOISE 1</v>
          </cell>
          <cell r="P311">
            <v>633225.93999999994</v>
          </cell>
          <cell r="Q311">
            <v>6884004.1799999997</v>
          </cell>
          <cell r="R311">
            <v>633401</v>
          </cell>
          <cell r="S311">
            <v>6883827</v>
          </cell>
          <cell r="T311">
            <v>633397</v>
          </cell>
          <cell r="U311">
            <v>6883744</v>
          </cell>
          <cell r="V311">
            <v>633433</v>
          </cell>
          <cell r="W311">
            <v>6883784</v>
          </cell>
          <cell r="X311">
            <v>1</v>
          </cell>
          <cell r="Y311">
            <v>1</v>
          </cell>
        </row>
        <row r="312">
          <cell r="A312" t="str">
            <v>03141000</v>
          </cell>
          <cell r="B312">
            <v>2017</v>
          </cell>
          <cell r="C312" t="str">
            <v>IdF</v>
          </cell>
          <cell r="D312" t="str">
            <v>ILE-DE-FRANCE</v>
          </cell>
          <cell r="E312" t="str">
            <v xml:space="preserve">  RCO </v>
          </cell>
          <cell r="F312" t="str">
            <v>RCO</v>
          </cell>
          <cell r="G312" t="str">
            <v>IDF</v>
          </cell>
          <cell r="H312" t="str">
            <v>95</v>
          </cell>
          <cell r="I312" t="str">
            <v>Val d'Oise</v>
          </cell>
          <cell r="J312" t="str">
            <v>CERGY</v>
          </cell>
          <cell r="K312" t="str">
            <v>95127</v>
          </cell>
          <cell r="L312">
            <v>25</v>
          </cell>
          <cell r="M312" t="str">
            <v>L'OISE</v>
          </cell>
          <cell r="N312" t="str">
            <v>G9</v>
          </cell>
          <cell r="O312" t="str">
            <v>L'OISE A CERGY 1</v>
          </cell>
          <cell r="P312">
            <v>631195.65</v>
          </cell>
          <cell r="Q312">
            <v>6881720</v>
          </cell>
          <cell r="R312">
            <v>631504</v>
          </cell>
          <cell r="S312">
            <v>6881228</v>
          </cell>
          <cell r="T312">
            <v>631202</v>
          </cell>
          <cell r="U312">
            <v>6881708</v>
          </cell>
          <cell r="V312">
            <v>631196</v>
          </cell>
          <cell r="W312">
            <v>6881851</v>
          </cell>
        </row>
        <row r="313">
          <cell r="A313" t="str">
            <v>03141490</v>
          </cell>
          <cell r="B313">
            <v>2017</v>
          </cell>
          <cell r="C313" t="str">
            <v>IdF</v>
          </cell>
          <cell r="D313" t="str">
            <v>ILE-DE-FRANCE</v>
          </cell>
          <cell r="E313" t="str">
            <v xml:space="preserve"> RCB RCO </v>
          </cell>
          <cell r="F313" t="str">
            <v>RCB</v>
          </cell>
          <cell r="G313" t="str">
            <v>IDF</v>
          </cell>
          <cell r="H313" t="str">
            <v>78</v>
          </cell>
          <cell r="I313" t="str">
            <v>Yvelines</v>
          </cell>
          <cell r="J313" t="str">
            <v>CONFLANS-SAINTE-HONORINE</v>
          </cell>
          <cell r="K313" t="str">
            <v>78172</v>
          </cell>
          <cell r="L313">
            <v>22</v>
          </cell>
          <cell r="M313" t="str">
            <v>L'OISE</v>
          </cell>
          <cell r="N313" t="str">
            <v>G9</v>
          </cell>
          <cell r="O313" t="str">
            <v>L'OISE A CONFLANS-SAINTE-HONORINE 1</v>
          </cell>
          <cell r="P313">
            <v>632072.94999999995</v>
          </cell>
          <cell r="Q313">
            <v>6876885.2300000004</v>
          </cell>
          <cell r="R313">
            <v>632113</v>
          </cell>
          <cell r="S313">
            <v>6877252</v>
          </cell>
          <cell r="T313">
            <v>632055</v>
          </cell>
          <cell r="U313">
            <v>6876859</v>
          </cell>
          <cell r="V313">
            <v>632095</v>
          </cell>
          <cell r="W313">
            <v>6876866</v>
          </cell>
        </row>
        <row r="314">
          <cell r="A314" t="str">
            <v>03166680</v>
          </cell>
          <cell r="B314">
            <v>2017</v>
          </cell>
          <cell r="C314" t="str">
            <v>IdF</v>
          </cell>
          <cell r="D314" t="str">
            <v>ILE-DE-FRANCE</v>
          </cell>
          <cell r="E314" t="str">
            <v xml:space="preserve">   Acq</v>
          </cell>
          <cell r="F314" t="str">
            <v>Acq</v>
          </cell>
          <cell r="G314" t="str">
            <v>IDF</v>
          </cell>
          <cell r="H314">
            <v>95</v>
          </cell>
          <cell r="I314" t="str">
            <v>Val d'Oise</v>
          </cell>
          <cell r="J314" t="str">
            <v>VALLANGOUJARD</v>
          </cell>
          <cell r="K314" t="str">
            <v>51625</v>
          </cell>
          <cell r="L314">
            <v>134</v>
          </cell>
          <cell r="M314" t="str">
            <v>LE RAVIN DE THEUVILLE</v>
          </cell>
          <cell r="N314" t="str">
            <v>TP9</v>
          </cell>
          <cell r="O314" t="str">
            <v>LE RAVIN DE THEUVILLE A VALLANGOUJARD 1</v>
          </cell>
          <cell r="P314">
            <v>634545</v>
          </cell>
          <cell r="Q314">
            <v>6893987</v>
          </cell>
          <cell r="R314">
            <v>634533</v>
          </cell>
          <cell r="S314">
            <v>6893985</v>
          </cell>
          <cell r="T314">
            <v>634477</v>
          </cell>
          <cell r="U314">
            <v>6893996</v>
          </cell>
          <cell r="V314">
            <v>634533</v>
          </cell>
          <cell r="W314">
            <v>6893985</v>
          </cell>
        </row>
        <row r="315">
          <cell r="A315" t="str">
            <v>03166945</v>
          </cell>
          <cell r="B315">
            <v>2017</v>
          </cell>
          <cell r="C315" t="str">
            <v>IdF</v>
          </cell>
          <cell r="D315" t="str">
            <v>ILE-DE-FRANCE</v>
          </cell>
          <cell r="E315" t="str">
            <v xml:space="preserve">  RCO </v>
          </cell>
          <cell r="F315" t="str">
            <v>RCO</v>
          </cell>
          <cell r="G315" t="str">
            <v>IDF</v>
          </cell>
          <cell r="H315" t="str">
            <v>95</v>
          </cell>
          <cell r="I315" t="str">
            <v>Val d'Oise</v>
          </cell>
          <cell r="J315" t="str">
            <v>FROUVILLE</v>
          </cell>
          <cell r="K315" t="str">
            <v>95258</v>
          </cell>
          <cell r="L315">
            <v>42</v>
          </cell>
          <cell r="M315" t="str">
            <v>LE RU DE FROUVILLE</v>
          </cell>
          <cell r="N315" t="str">
            <v>TP9</v>
          </cell>
          <cell r="O315" t="str">
            <v>LE RU DE FROUVILLE A FROUVILLE 2</v>
          </cell>
          <cell r="P315">
            <v>638352</v>
          </cell>
          <cell r="Q315">
            <v>6893975.5999999996</v>
          </cell>
          <cell r="R315">
            <v>638302</v>
          </cell>
          <cell r="S315">
            <v>6894006</v>
          </cell>
          <cell r="T315">
            <v>638346</v>
          </cell>
          <cell r="U315">
            <v>6893963</v>
          </cell>
          <cell r="V315">
            <v>638340</v>
          </cell>
          <cell r="W315">
            <v>6893967</v>
          </cell>
        </row>
        <row r="316">
          <cell r="A316" t="str">
            <v>03167000</v>
          </cell>
          <cell r="B316">
            <v>2017</v>
          </cell>
          <cell r="C316" t="str">
            <v>IdF</v>
          </cell>
          <cell r="D316" t="str">
            <v>ILE-DE-FRANCE</v>
          </cell>
          <cell r="E316" t="str">
            <v xml:space="preserve">RCS   </v>
          </cell>
          <cell r="F316" t="str">
            <v>RCS</v>
          </cell>
          <cell r="G316" t="str">
            <v>IDF</v>
          </cell>
          <cell r="H316" t="str">
            <v>95</v>
          </cell>
          <cell r="I316" t="str">
            <v>Val d'Oise</v>
          </cell>
          <cell r="J316" t="str">
            <v>NESLES LA VALLEE</v>
          </cell>
          <cell r="K316" t="str">
            <v>95446</v>
          </cell>
          <cell r="L316">
            <v>37</v>
          </cell>
          <cell r="M316" t="str">
            <v>LE SAUSSERON</v>
          </cell>
          <cell r="N316" t="str">
            <v>P9</v>
          </cell>
          <cell r="O316" t="str">
            <v>LE SAUSSERON A NESLES-LA-VALLEE 1</v>
          </cell>
          <cell r="P316">
            <v>639526.11</v>
          </cell>
          <cell r="Q316">
            <v>6892123.5</v>
          </cell>
          <cell r="R316">
            <v>639658</v>
          </cell>
          <cell r="S316">
            <v>6892060</v>
          </cell>
          <cell r="T316">
            <v>639677</v>
          </cell>
          <cell r="U316">
            <v>6892009</v>
          </cell>
          <cell r="V316">
            <v>639524</v>
          </cell>
          <cell r="W316">
            <v>6892144</v>
          </cell>
          <cell r="X316">
            <v>1</v>
          </cell>
          <cell r="Y316">
            <v>1</v>
          </cell>
        </row>
        <row r="317">
          <cell r="A317" t="str">
            <v>03168230</v>
          </cell>
          <cell r="B317">
            <v>2017</v>
          </cell>
          <cell r="C317" t="str">
            <v>IdF</v>
          </cell>
          <cell r="D317" t="str">
            <v>ILE-DE-FRANCE</v>
          </cell>
          <cell r="E317" t="str">
            <v xml:space="preserve">  RCO </v>
          </cell>
          <cell r="F317" t="str">
            <v>RCO</v>
          </cell>
          <cell r="G317" t="str">
            <v>IDF</v>
          </cell>
          <cell r="H317" t="str">
            <v>78</v>
          </cell>
          <cell r="I317" t="str">
            <v>Yvelines</v>
          </cell>
          <cell r="J317" t="str">
            <v>LE-TREMBLAY-SUR-MAULDRE</v>
          </cell>
          <cell r="K317" t="str">
            <v>78623</v>
          </cell>
          <cell r="L317">
            <v>74</v>
          </cell>
          <cell r="M317" t="str">
            <v>LA MAULDRE</v>
          </cell>
          <cell r="N317" t="str">
            <v>P9</v>
          </cell>
          <cell r="O317" t="str">
            <v>LA MAULDRE A LE TREMBLAY-SUR-MAULDRE 1</v>
          </cell>
          <cell r="P317">
            <v>618247.81999999995</v>
          </cell>
          <cell r="Q317">
            <v>6855262.4699999997</v>
          </cell>
          <cell r="R317">
            <v>618414</v>
          </cell>
          <cell r="S317">
            <v>6855100</v>
          </cell>
          <cell r="T317">
            <v>618430</v>
          </cell>
          <cell r="U317">
            <v>6855162</v>
          </cell>
          <cell r="V317">
            <v>618245</v>
          </cell>
          <cell r="W317">
            <v>6855276</v>
          </cell>
          <cell r="X317">
            <v>1</v>
          </cell>
          <cell r="Y317">
            <v>1</v>
          </cell>
        </row>
        <row r="318">
          <cell r="A318" t="str">
            <v>03168337</v>
          </cell>
          <cell r="B318">
            <v>2017</v>
          </cell>
          <cell r="C318" t="str">
            <v>IdF</v>
          </cell>
          <cell r="D318" t="str">
            <v>ILE-DE-FRANCE</v>
          </cell>
          <cell r="E318" t="str">
            <v xml:space="preserve">  RCO </v>
          </cell>
          <cell r="F318" t="str">
            <v>RCO</v>
          </cell>
          <cell r="G318" t="str">
            <v>IDF</v>
          </cell>
          <cell r="H318" t="str">
            <v>78</v>
          </cell>
          <cell r="I318" t="str">
            <v>Yvelines</v>
          </cell>
          <cell r="J318" t="str">
            <v>JOUARS-PONTCHARTRAIN</v>
          </cell>
          <cell r="K318" t="str">
            <v>78321</v>
          </cell>
          <cell r="L318">
            <v>76</v>
          </cell>
          <cell r="M318" t="str">
            <v>LE RU D'ÉLANCOURT</v>
          </cell>
          <cell r="N318" t="str">
            <v>TP9</v>
          </cell>
          <cell r="O318" t="str">
            <v>LE RU D'ÉLANCOURT A JOUARS-PONTCHARTRAIN 2</v>
          </cell>
          <cell r="P318">
            <v>619163</v>
          </cell>
          <cell r="Q318">
            <v>6855779</v>
          </cell>
        </row>
        <row r="319">
          <cell r="A319" t="str">
            <v>03168435</v>
          </cell>
          <cell r="B319">
            <v>2017</v>
          </cell>
          <cell r="C319" t="str">
            <v>IdF</v>
          </cell>
          <cell r="D319" t="str">
            <v>ILE-DE-FRANCE</v>
          </cell>
          <cell r="E319" t="str">
            <v xml:space="preserve">   </v>
          </cell>
          <cell r="F319" t="str">
            <v>Acq</v>
          </cell>
          <cell r="G319" t="str">
            <v>IDF</v>
          </cell>
          <cell r="H319" t="str">
            <v>78</v>
          </cell>
          <cell r="I319" t="str">
            <v>Yvelines</v>
          </cell>
          <cell r="J319" t="str">
            <v>MAREIL-LE-GUYON</v>
          </cell>
          <cell r="K319" t="str">
            <v>78366</v>
          </cell>
          <cell r="L319">
            <v>75</v>
          </cell>
          <cell r="M319" t="str">
            <v>LA GUYONNE</v>
          </cell>
          <cell r="N319" t="str">
            <v>TP9</v>
          </cell>
          <cell r="O319" t="str">
            <v>LA GUYONNE A MAREIL-LE-GUYON 1</v>
          </cell>
          <cell r="P319">
            <v>615490.49</v>
          </cell>
          <cell r="Q319">
            <v>6855140.6200000001</v>
          </cell>
          <cell r="R319">
            <v>615440</v>
          </cell>
          <cell r="S319">
            <v>6855000</v>
          </cell>
          <cell r="T319">
            <v>615462</v>
          </cell>
          <cell r="U319">
            <v>6855121</v>
          </cell>
          <cell r="V319">
            <v>615518</v>
          </cell>
          <cell r="W319">
            <v>6855096</v>
          </cell>
          <cell r="X319">
            <v>1</v>
          </cell>
          <cell r="Y319">
            <v>1</v>
          </cell>
        </row>
        <row r="320">
          <cell r="A320" t="str">
            <v>03168690</v>
          </cell>
          <cell r="B320">
            <v>2017</v>
          </cell>
          <cell r="C320" t="str">
            <v>IdF</v>
          </cell>
          <cell r="D320" t="str">
            <v>ILE-DE-FRANCE</v>
          </cell>
          <cell r="E320" t="str">
            <v xml:space="preserve">RCS   </v>
          </cell>
          <cell r="F320" t="str">
            <v>RCS</v>
          </cell>
          <cell r="G320" t="str">
            <v>IDF</v>
          </cell>
          <cell r="H320" t="str">
            <v>78</v>
          </cell>
          <cell r="I320" t="str">
            <v>Yvelines</v>
          </cell>
          <cell r="J320" t="str">
            <v>NEAUPHLES-LE-CHATEAU</v>
          </cell>
          <cell r="K320" t="str">
            <v>78443</v>
          </cell>
          <cell r="L320">
            <v>64</v>
          </cell>
          <cell r="M320" t="str">
            <v>LE RUISSEAU DU LIEUTEL</v>
          </cell>
          <cell r="N320" t="str">
            <v>TP9</v>
          </cell>
          <cell r="O320" t="str">
            <v>LE RUISSEAU DU LIEUTEL A NEAUPHLE-LE-VIEUX 1</v>
          </cell>
          <cell r="P320">
            <v>616357.65</v>
          </cell>
          <cell r="Q320">
            <v>6857612.8499999996</v>
          </cell>
          <cell r="R320">
            <v>615602</v>
          </cell>
          <cell r="S320">
            <v>6857604</v>
          </cell>
          <cell r="T320">
            <v>615704</v>
          </cell>
          <cell r="U320">
            <v>6857602</v>
          </cell>
          <cell r="V320">
            <v>615604</v>
          </cell>
          <cell r="W320">
            <v>6857677</v>
          </cell>
          <cell r="X320">
            <v>1</v>
          </cell>
          <cell r="Y320">
            <v>1</v>
          </cell>
        </row>
        <row r="321">
          <cell r="A321" t="str">
            <v>03168890</v>
          </cell>
          <cell r="B321">
            <v>2017</v>
          </cell>
          <cell r="C321" t="str">
            <v>IdF</v>
          </cell>
          <cell r="D321" t="str">
            <v>ILE-DE-FRANCE</v>
          </cell>
          <cell r="E321" t="str">
            <v xml:space="preserve">   Acq</v>
          </cell>
          <cell r="F321" t="str">
            <v>Acq</v>
          </cell>
          <cell r="G321" t="str">
            <v>IDF</v>
          </cell>
          <cell r="H321" t="str">
            <v>78</v>
          </cell>
          <cell r="I321" t="str">
            <v>Yvelines</v>
          </cell>
          <cell r="J321" t="str">
            <v>BEYNES</v>
          </cell>
          <cell r="K321" t="str">
            <v>78062</v>
          </cell>
          <cell r="L321">
            <v>54</v>
          </cell>
          <cell r="M321" t="str">
            <v>LE RU MALDROIT</v>
          </cell>
          <cell r="N321" t="str">
            <v>TP9</v>
          </cell>
          <cell r="O321" t="str">
            <v>LE RU MALDROIT A BEYNES 1</v>
          </cell>
          <cell r="P321">
            <v>617661</v>
          </cell>
          <cell r="Q321">
            <v>6861953</v>
          </cell>
          <cell r="R321">
            <v>617641</v>
          </cell>
          <cell r="S321">
            <v>6861975</v>
          </cell>
          <cell r="T321">
            <v>617625</v>
          </cell>
          <cell r="U321">
            <v>6861987</v>
          </cell>
        </row>
        <row r="322">
          <cell r="A322" t="str">
            <v>03168995</v>
          </cell>
          <cell r="B322">
            <v>2017</v>
          </cell>
          <cell r="C322" t="str">
            <v>IdF</v>
          </cell>
          <cell r="D322" t="str">
            <v>ILE-DE-FRANCE</v>
          </cell>
          <cell r="E322" t="str">
            <v xml:space="preserve"> RCB RCO </v>
          </cell>
          <cell r="F322" t="str">
            <v>RCB</v>
          </cell>
          <cell r="G322" t="str">
            <v>IDF</v>
          </cell>
          <cell r="H322" t="str">
            <v>78</v>
          </cell>
          <cell r="I322" t="str">
            <v>Yvelines</v>
          </cell>
          <cell r="J322" t="str">
            <v>BEYNES</v>
          </cell>
          <cell r="K322" t="str">
            <v>78062</v>
          </cell>
          <cell r="L322">
            <v>50</v>
          </cell>
          <cell r="M322" t="str">
            <v>LA MAULDRE</v>
          </cell>
          <cell r="N322" t="str">
            <v>P9</v>
          </cell>
          <cell r="O322" t="str">
            <v>LA MAULDRE A BEYNES 3</v>
          </cell>
          <cell r="P322">
            <v>617518.53</v>
          </cell>
          <cell r="Q322">
            <v>6862470.6100000003</v>
          </cell>
          <cell r="X322">
            <v>1</v>
          </cell>
          <cell r="Y322">
            <v>1</v>
          </cell>
        </row>
        <row r="323">
          <cell r="A323" t="str">
            <v>03169991</v>
          </cell>
          <cell r="B323">
            <v>2017</v>
          </cell>
          <cell r="C323" t="str">
            <v>IdF</v>
          </cell>
          <cell r="D323" t="str">
            <v>ILE-DE-FRANCE</v>
          </cell>
          <cell r="E323" t="str">
            <v xml:space="preserve">   Acq</v>
          </cell>
          <cell r="F323" t="str">
            <v>Acq</v>
          </cell>
          <cell r="G323" t="str">
            <v>IDF</v>
          </cell>
          <cell r="H323">
            <v>78</v>
          </cell>
          <cell r="I323" t="str">
            <v>Yvelines</v>
          </cell>
          <cell r="J323" t="str">
            <v>FONTENAY LE FLEURY</v>
          </cell>
          <cell r="K323" t="e">
            <v>#N/A</v>
          </cell>
          <cell r="L323">
            <v>96</v>
          </cell>
          <cell r="M323" t="str">
            <v>LE RU DE GALLY</v>
          </cell>
          <cell r="N323" t="str">
            <v>TP9</v>
          </cell>
          <cell r="O323" t="str">
            <v>LE RU DE GALLY A  FONTENAY LE FLEURY 1</v>
          </cell>
          <cell r="P323">
            <v>631368</v>
          </cell>
          <cell r="Q323">
            <v>6858912</v>
          </cell>
        </row>
        <row r="324">
          <cell r="A324" t="str">
            <v>03170100</v>
          </cell>
          <cell r="B324">
            <v>2017</v>
          </cell>
          <cell r="C324" t="str">
            <v>IdF</v>
          </cell>
          <cell r="D324" t="str">
            <v>ILE-DE-FRANCE</v>
          </cell>
          <cell r="E324" t="str">
            <v xml:space="preserve">RCS  RCO </v>
          </cell>
          <cell r="F324" t="str">
            <v>RCS</v>
          </cell>
          <cell r="G324" t="str">
            <v>IDF</v>
          </cell>
          <cell r="H324" t="str">
            <v>78</v>
          </cell>
          <cell r="I324" t="str">
            <v>Yvelines</v>
          </cell>
          <cell r="J324" t="str">
            <v>EPONE</v>
          </cell>
          <cell r="K324" t="str">
            <v>78217</v>
          </cell>
          <cell r="L324">
            <v>20</v>
          </cell>
          <cell r="M324" t="str">
            <v>LA MAULDRE</v>
          </cell>
          <cell r="N324" t="str">
            <v>P9</v>
          </cell>
          <cell r="O324" t="str">
            <v>LA MAULDRE A EPONE 1</v>
          </cell>
          <cell r="P324">
            <v>616989</v>
          </cell>
          <cell r="Q324">
            <v>6866621.8099999996</v>
          </cell>
          <cell r="R324">
            <v>613835.4</v>
          </cell>
          <cell r="S324">
            <v>6874590.2000000002</v>
          </cell>
          <cell r="T324">
            <v>613818</v>
          </cell>
          <cell r="U324">
            <v>6874775</v>
          </cell>
          <cell r="V324">
            <v>613883</v>
          </cell>
          <cell r="W324">
            <v>6874829</v>
          </cell>
          <cell r="X324">
            <v>1</v>
          </cell>
          <cell r="Y324">
            <v>1</v>
          </cell>
        </row>
        <row r="325">
          <cell r="A325" t="str">
            <v>03171085</v>
          </cell>
          <cell r="B325">
            <v>2017</v>
          </cell>
          <cell r="C325" t="str">
            <v>IdF</v>
          </cell>
          <cell r="D325" t="str">
            <v>ILE-DE-FRANCE</v>
          </cell>
          <cell r="E325" t="str">
            <v xml:space="preserve">  RCO </v>
          </cell>
          <cell r="F325" t="str">
            <v>RCO</v>
          </cell>
          <cell r="G325" t="str">
            <v>IDF</v>
          </cell>
          <cell r="H325" t="str">
            <v>78</v>
          </cell>
          <cell r="I325" t="str">
            <v>Yvelines</v>
          </cell>
          <cell r="J325" t="str">
            <v>CRESPIERES (BEYNES)</v>
          </cell>
          <cell r="K325" t="str">
            <v>78189</v>
          </cell>
          <cell r="L325">
            <v>44</v>
          </cell>
          <cell r="M325" t="str">
            <v>LE RU DE GALLY</v>
          </cell>
          <cell r="N325" t="str">
            <v>TP9</v>
          </cell>
          <cell r="O325" t="str">
            <v>LE RU DE GALLY A CRESPIERES 1</v>
          </cell>
          <cell r="P325">
            <v>618102.55000000005</v>
          </cell>
          <cell r="Q325">
            <v>6864417.0999999996</v>
          </cell>
          <cell r="R325">
            <v>618465.30000000005</v>
          </cell>
          <cell r="S325">
            <v>6863926.7999999998</v>
          </cell>
          <cell r="T325">
            <v>618406</v>
          </cell>
          <cell r="U325">
            <v>6864020</v>
          </cell>
          <cell r="V325">
            <v>618466</v>
          </cell>
          <cell r="W325">
            <v>6864059</v>
          </cell>
        </row>
        <row r="326">
          <cell r="A326" t="str">
            <v>03171304</v>
          </cell>
          <cell r="B326">
            <v>2017</v>
          </cell>
          <cell r="C326" t="str">
            <v>IdF</v>
          </cell>
          <cell r="D326" t="str">
            <v>ILE-DE-FRANCE</v>
          </cell>
          <cell r="E326" t="str">
            <v xml:space="preserve">   Acq</v>
          </cell>
          <cell r="F326" t="str">
            <v>Acq</v>
          </cell>
          <cell r="G326" t="str">
            <v>IDF</v>
          </cell>
          <cell r="H326" t="str">
            <v>78</v>
          </cell>
          <cell r="I326" t="str">
            <v>Yvelines</v>
          </cell>
          <cell r="J326" t="str">
            <v>MONTCHAUVET</v>
          </cell>
          <cell r="K326" t="str">
            <v>78417</v>
          </cell>
          <cell r="L326">
            <v>72</v>
          </cell>
          <cell r="M326" t="str">
            <v>LE RU D'OUVILLE</v>
          </cell>
          <cell r="N326" t="str">
            <v>TP9</v>
          </cell>
          <cell r="O326" t="str">
            <v>LE RU D'OUVILLE A MONTCHAUVET 1</v>
          </cell>
          <cell r="P326">
            <v>599883</v>
          </cell>
          <cell r="Q326">
            <v>6866869</v>
          </cell>
          <cell r="R326">
            <v>599866</v>
          </cell>
          <cell r="S326">
            <v>6866865</v>
          </cell>
          <cell r="T326">
            <v>599910</v>
          </cell>
          <cell r="U326">
            <v>6866866</v>
          </cell>
        </row>
        <row r="327">
          <cell r="A327" t="str">
            <v>03171770</v>
          </cell>
          <cell r="B327">
            <v>2017</v>
          </cell>
          <cell r="C327" t="str">
            <v>IdF</v>
          </cell>
          <cell r="D327" t="str">
            <v>ILE-DE-FRANCE</v>
          </cell>
          <cell r="E327" t="str">
            <v xml:space="preserve">  RCO </v>
          </cell>
          <cell r="F327" t="str">
            <v>RCO</v>
          </cell>
          <cell r="G327" t="str">
            <v>IDF</v>
          </cell>
          <cell r="H327" t="str">
            <v>78</v>
          </cell>
          <cell r="I327" t="str">
            <v>Yvelines</v>
          </cell>
          <cell r="J327" t="str">
            <v>SEPTEUIL</v>
          </cell>
          <cell r="K327" t="str">
            <v>78591</v>
          </cell>
          <cell r="L327">
            <v>56</v>
          </cell>
          <cell r="M327" t="str">
            <v>LA FLEXANVILLE</v>
          </cell>
          <cell r="N327" t="str">
            <v>TP9</v>
          </cell>
          <cell r="O327" t="str">
            <v>LA FLEXANVILLE A SEPTEUIL 2</v>
          </cell>
          <cell r="P327">
            <v>602621</v>
          </cell>
          <cell r="Q327">
            <v>6867441</v>
          </cell>
          <cell r="R327">
            <v>602625.80000000005</v>
          </cell>
          <cell r="S327">
            <v>6867260.2999999998</v>
          </cell>
          <cell r="T327">
            <v>602587</v>
          </cell>
          <cell r="U327">
            <v>6867355</v>
          </cell>
          <cell r="V327">
            <v>0</v>
          </cell>
          <cell r="W327">
            <v>0</v>
          </cell>
        </row>
        <row r="328">
          <cell r="A328" t="str">
            <v>03171880</v>
          </cell>
          <cell r="B328">
            <v>2017</v>
          </cell>
          <cell r="C328" t="str">
            <v>IdF</v>
          </cell>
          <cell r="D328" t="str">
            <v>ILE-DE-FRANCE</v>
          </cell>
          <cell r="E328" t="str">
            <v xml:space="preserve">RCS  RCO </v>
          </cell>
          <cell r="F328" t="str">
            <v>RCS</v>
          </cell>
          <cell r="G328" t="str">
            <v>IDF</v>
          </cell>
          <cell r="H328" t="str">
            <v>78</v>
          </cell>
          <cell r="I328" t="str">
            <v>Yvelines</v>
          </cell>
          <cell r="J328" t="str">
            <v>VILLETTE</v>
          </cell>
          <cell r="K328" t="str">
            <v>78677</v>
          </cell>
          <cell r="L328">
            <v>48</v>
          </cell>
          <cell r="M328" t="str">
            <v>LA VAUCOULEURS</v>
          </cell>
          <cell r="N328" t="str">
            <v>P9</v>
          </cell>
          <cell r="O328" t="str">
            <v>LA VAUCOULEURS A VILLETTE 2</v>
          </cell>
          <cell r="P328">
            <v>604164.13</v>
          </cell>
          <cell r="Q328">
            <v>6870512.5099999998</v>
          </cell>
          <cell r="R328">
            <v>604141</v>
          </cell>
          <cell r="S328">
            <v>6870430</v>
          </cell>
          <cell r="T328">
            <v>604168</v>
          </cell>
          <cell r="U328">
            <v>6870517</v>
          </cell>
          <cell r="V328">
            <v>604147</v>
          </cell>
          <cell r="W328">
            <v>6870447</v>
          </cell>
        </row>
        <row r="329">
          <cell r="A329" t="str">
            <v>03171885</v>
          </cell>
          <cell r="B329">
            <v>2017</v>
          </cell>
          <cell r="C329" t="str">
            <v>IdF</v>
          </cell>
          <cell r="D329" t="str">
            <v>ILE-DE-FRANCE</v>
          </cell>
          <cell r="E329" t="str">
            <v xml:space="preserve">   Acq</v>
          </cell>
          <cell r="F329" t="str">
            <v>Acq</v>
          </cell>
          <cell r="G329" t="str">
            <v>IDF</v>
          </cell>
          <cell r="H329" t="str">
            <v>78</v>
          </cell>
          <cell r="I329" t="str">
            <v>Yvelines</v>
          </cell>
          <cell r="J329" t="str">
            <v>VERT</v>
          </cell>
          <cell r="K329" t="str">
            <v>78647</v>
          </cell>
          <cell r="L329">
            <v>47</v>
          </cell>
          <cell r="M329" t="str">
            <v>LE RU MORAND</v>
          </cell>
          <cell r="N329" t="str">
            <v>TP9</v>
          </cell>
          <cell r="O329" t="str">
            <v>LE RU MORAND A VERT 1</v>
          </cell>
          <cell r="P329">
            <v>603841</v>
          </cell>
          <cell r="Q329">
            <v>6871986</v>
          </cell>
          <cell r="R329">
            <v>603861</v>
          </cell>
          <cell r="S329">
            <v>6871969</v>
          </cell>
          <cell r="T329">
            <v>603928</v>
          </cell>
          <cell r="U329">
            <v>6871909</v>
          </cell>
          <cell r="V329">
            <v>603861</v>
          </cell>
          <cell r="W329">
            <v>6871969</v>
          </cell>
        </row>
        <row r="330">
          <cell r="A330" t="str">
            <v>03172000</v>
          </cell>
          <cell r="B330">
            <v>2017</v>
          </cell>
          <cell r="C330" t="str">
            <v>IdF</v>
          </cell>
          <cell r="D330" t="str">
            <v>ILE-DE-FRANCE</v>
          </cell>
          <cell r="E330" t="str">
            <v xml:space="preserve">  RCO </v>
          </cell>
          <cell r="F330" t="str">
            <v>RCO</v>
          </cell>
          <cell r="G330" t="str">
            <v>IDF</v>
          </cell>
          <cell r="H330" t="str">
            <v>78</v>
          </cell>
          <cell r="I330" t="str">
            <v>Yvelines</v>
          </cell>
          <cell r="J330" t="str">
            <v>MANTES LA JOLIE</v>
          </cell>
          <cell r="K330" t="str">
            <v>78361</v>
          </cell>
          <cell r="L330">
            <v>22</v>
          </cell>
          <cell r="M330" t="str">
            <v>LA VAUCOULEURS</v>
          </cell>
          <cell r="N330" t="str">
            <v>P9</v>
          </cell>
          <cell r="O330" t="str">
            <v>LA VAUCOULEURS A MANTES-LA-JOLIE 1</v>
          </cell>
          <cell r="P330">
            <v>606544.88</v>
          </cell>
          <cell r="Q330">
            <v>6876339.1299999999</v>
          </cell>
          <cell r="R330">
            <v>606566</v>
          </cell>
          <cell r="S330">
            <v>6876337</v>
          </cell>
          <cell r="T330">
            <v>606580</v>
          </cell>
          <cell r="U330">
            <v>6876362</v>
          </cell>
          <cell r="V330">
            <v>606580</v>
          </cell>
          <cell r="W330">
            <v>6876362</v>
          </cell>
        </row>
        <row r="331">
          <cell r="A331" t="str">
            <v>04000100</v>
          </cell>
          <cell r="B331">
            <v>2017</v>
          </cell>
          <cell r="C331" t="str">
            <v>AELB</v>
          </cell>
          <cell r="D331" t="str">
            <v>Délégation Allier - Loire amont</v>
          </cell>
          <cell r="E331" t="str">
            <v>RCS</v>
          </cell>
          <cell r="F331" t="str">
            <v>RCS</v>
          </cell>
          <cell r="G331" t="str">
            <v>Rhône-Alpes</v>
          </cell>
          <cell r="H331" t="str">
            <v>07</v>
          </cell>
          <cell r="I331" t="str">
            <v>Ardèche</v>
          </cell>
          <cell r="J331" t="str">
            <v>SAINTE-EULALIE</v>
          </cell>
          <cell r="K331" t="str">
            <v>07235</v>
          </cell>
          <cell r="L331" t="str">
            <v>1228</v>
          </cell>
          <cell r="M331" t="str">
            <v>LOIRE</v>
          </cell>
          <cell r="N331" t="str">
            <v>PTP8-A</v>
          </cell>
          <cell r="O331" t="str">
            <v>LOIRE À SAINTE-EULALIE</v>
          </cell>
          <cell r="P331">
            <v>794405</v>
          </cell>
          <cell r="Q331">
            <v>6414570</v>
          </cell>
          <cell r="T331">
            <v>794405</v>
          </cell>
          <cell r="U331">
            <v>6414570</v>
          </cell>
          <cell r="V331">
            <v>794441.6</v>
          </cell>
          <cell r="W331">
            <v>6414622</v>
          </cell>
          <cell r="X331">
            <v>1</v>
          </cell>
          <cell r="Y331">
            <v>1</v>
          </cell>
        </row>
        <row r="332">
          <cell r="A332" t="str">
            <v>04000600</v>
          </cell>
          <cell r="B332">
            <v>2017</v>
          </cell>
          <cell r="C332" t="str">
            <v>AELB</v>
          </cell>
          <cell r="D332" t="str">
            <v>Délégation Allier - Loire amont</v>
          </cell>
          <cell r="E332" t="str">
            <v>RRP/RCS</v>
          </cell>
          <cell r="F332" t="str">
            <v>RRP</v>
          </cell>
          <cell r="G332" t="str">
            <v>Massif Central</v>
          </cell>
          <cell r="H332" t="str">
            <v>43</v>
          </cell>
          <cell r="I332" t="str">
            <v>Haute Loire</v>
          </cell>
          <cell r="J332" t="str">
            <v>GOUDET</v>
          </cell>
          <cell r="K332" t="str">
            <v>43101</v>
          </cell>
          <cell r="L332" t="str">
            <v>757</v>
          </cell>
          <cell r="M332" t="str">
            <v>LOIRE</v>
          </cell>
          <cell r="N332" t="str">
            <v>M3</v>
          </cell>
          <cell r="O332" t="str">
            <v>LOIRE À GOUDET</v>
          </cell>
          <cell r="P332">
            <v>772628.4</v>
          </cell>
          <cell r="Q332">
            <v>6421513</v>
          </cell>
          <cell r="T332">
            <v>772628.4</v>
          </cell>
          <cell r="U332">
            <v>6421513</v>
          </cell>
          <cell r="V332">
            <v>772677.7</v>
          </cell>
          <cell r="W332">
            <v>6421518</v>
          </cell>
          <cell r="X332">
            <v>1</v>
          </cell>
          <cell r="Y332">
            <v>1</v>
          </cell>
        </row>
        <row r="333">
          <cell r="A333" t="str">
            <v>04000948</v>
          </cell>
          <cell r="B333">
            <v>2017</v>
          </cell>
          <cell r="C333" t="str">
            <v>AELB</v>
          </cell>
          <cell r="D333" t="str">
            <v>Délégation Allier - Loire amont</v>
          </cell>
          <cell r="E333" t="str">
            <v>RRP</v>
          </cell>
          <cell r="F333" t="str">
            <v>RRP</v>
          </cell>
          <cell r="G333" t="str">
            <v>Massif Central</v>
          </cell>
          <cell r="H333" t="str">
            <v>43</v>
          </cell>
          <cell r="I333" t="str">
            <v>Haute Loire</v>
          </cell>
          <cell r="J333" t="str">
            <v>SAINT-JULIEN-CHAPTEUIL</v>
          </cell>
          <cell r="K333" t="str">
            <v>43200</v>
          </cell>
          <cell r="L333" t="str">
            <v>801</v>
          </cell>
          <cell r="M333" t="str">
            <v>GAGNE</v>
          </cell>
          <cell r="N333" t="str">
            <v>TP3</v>
          </cell>
          <cell r="O333" t="str">
            <v>GAGNE À SAINT-JULIEN-CHAPTEUIL</v>
          </cell>
          <cell r="P333">
            <v>783522.79299999995</v>
          </cell>
          <cell r="Q333">
            <v>6433161.0789999999</v>
          </cell>
          <cell r="T333">
            <v>783522.79299999995</v>
          </cell>
          <cell r="U333">
            <v>6433161.0789999999</v>
          </cell>
          <cell r="V333">
            <v>783522.79299999995</v>
          </cell>
          <cell r="W333">
            <v>6433161.0789999999</v>
          </cell>
          <cell r="X333">
            <v>1</v>
          </cell>
          <cell r="Y333">
            <v>1</v>
          </cell>
        </row>
        <row r="334">
          <cell r="A334" t="str">
            <v>04002200</v>
          </cell>
          <cell r="B334">
            <v>2017</v>
          </cell>
          <cell r="C334" t="str">
            <v>AELB</v>
          </cell>
          <cell r="D334" t="str">
            <v>Délégation Allier - Loire amont</v>
          </cell>
          <cell r="E334" t="str">
            <v>RCS</v>
          </cell>
          <cell r="F334" t="str">
            <v>RCS</v>
          </cell>
          <cell r="G334" t="str">
            <v>Massif Central</v>
          </cell>
          <cell r="H334" t="str">
            <v>43</v>
          </cell>
          <cell r="I334" t="str">
            <v>Haute Loire</v>
          </cell>
          <cell r="J334" t="str">
            <v>SAINT-VINCENT</v>
          </cell>
          <cell r="K334" t="str">
            <v>43230</v>
          </cell>
          <cell r="L334" t="str">
            <v>543</v>
          </cell>
          <cell r="M334" t="str">
            <v>LOIRE</v>
          </cell>
          <cell r="N334" t="str">
            <v>G3</v>
          </cell>
          <cell r="O334" t="str">
            <v>LOIRE À SAINT-VINCENT</v>
          </cell>
          <cell r="P334">
            <v>773225</v>
          </cell>
          <cell r="Q334">
            <v>6451957</v>
          </cell>
          <cell r="T334">
            <v>773225</v>
          </cell>
          <cell r="U334">
            <v>6451957</v>
          </cell>
          <cell r="V334">
            <v>773225</v>
          </cell>
          <cell r="W334">
            <v>6451957</v>
          </cell>
          <cell r="X334">
            <v>1</v>
          </cell>
          <cell r="Y334">
            <v>1</v>
          </cell>
        </row>
        <row r="335">
          <cell r="A335" t="str">
            <v>04002870</v>
          </cell>
          <cell r="B335">
            <v>2017</v>
          </cell>
          <cell r="C335" t="str">
            <v>AELB</v>
          </cell>
          <cell r="D335" t="str">
            <v>Délégation Allier - Loire amont</v>
          </cell>
          <cell r="E335" t="str">
            <v>RRP</v>
          </cell>
          <cell r="F335" t="str">
            <v>RRP</v>
          </cell>
          <cell r="G335" t="str">
            <v>Massif Central</v>
          </cell>
          <cell r="H335" t="str">
            <v>43</v>
          </cell>
          <cell r="I335" t="str">
            <v>Haute Loire</v>
          </cell>
          <cell r="J335" t="str">
            <v>CHAUDEYROLLES</v>
          </cell>
          <cell r="K335" t="str">
            <v>43066</v>
          </cell>
          <cell r="L335" t="str">
            <v>1195</v>
          </cell>
          <cell r="M335" t="str">
            <v>LIGNON</v>
          </cell>
          <cell r="N335" t="str">
            <v>TP3</v>
          </cell>
          <cell r="O335" t="str">
            <v>LIGNON À CHAUDEYROLLES</v>
          </cell>
          <cell r="P335">
            <v>792939.81299999997</v>
          </cell>
          <cell r="Q335">
            <v>6430100.9809999997</v>
          </cell>
          <cell r="T335">
            <v>792939.81299999997</v>
          </cell>
          <cell r="U335">
            <v>6430100.9809999997</v>
          </cell>
          <cell r="V335">
            <v>792939.81299999997</v>
          </cell>
          <cell r="W335">
            <v>6430100.9809999997</v>
          </cell>
          <cell r="X335">
            <v>1</v>
          </cell>
          <cell r="Y335">
            <v>1</v>
          </cell>
        </row>
        <row r="336">
          <cell r="A336" t="str">
            <v>04003200</v>
          </cell>
          <cell r="B336">
            <v>2017</v>
          </cell>
          <cell r="C336" t="str">
            <v>AELB</v>
          </cell>
          <cell r="D336" t="str">
            <v>Délégation Allier - Loire amont</v>
          </cell>
          <cell r="E336" t="str">
            <v>RCS</v>
          </cell>
          <cell r="F336" t="str">
            <v>RCS</v>
          </cell>
          <cell r="G336" t="str">
            <v>Massif Central</v>
          </cell>
          <cell r="H336" t="str">
            <v>43</v>
          </cell>
          <cell r="I336" t="str">
            <v>Haute Loire</v>
          </cell>
          <cell r="J336" t="str">
            <v>TENCE</v>
          </cell>
          <cell r="K336" t="str">
            <v>43244</v>
          </cell>
          <cell r="L336" t="str">
            <v>818</v>
          </cell>
          <cell r="M336" t="str">
            <v>LIGNON-DU-VELAY</v>
          </cell>
          <cell r="N336" t="str">
            <v>P3</v>
          </cell>
          <cell r="O336" t="str">
            <v>LIGNON-DU-VELAY À TENCE</v>
          </cell>
          <cell r="P336">
            <v>800937</v>
          </cell>
          <cell r="Q336">
            <v>6448930</v>
          </cell>
          <cell r="T336">
            <v>800937</v>
          </cell>
          <cell r="U336">
            <v>6448930</v>
          </cell>
          <cell r="V336">
            <v>800937</v>
          </cell>
          <cell r="W336">
            <v>6448930</v>
          </cell>
          <cell r="X336">
            <v>1</v>
          </cell>
          <cell r="Y336">
            <v>1</v>
          </cell>
        </row>
        <row r="337">
          <cell r="A337" t="str">
            <v>04003340</v>
          </cell>
          <cell r="B337">
            <v>2017</v>
          </cell>
          <cell r="C337" t="str">
            <v>AELB</v>
          </cell>
          <cell r="D337" t="str">
            <v>Délégation Allier - Loire amont</v>
          </cell>
          <cell r="E337" t="str">
            <v>RRP</v>
          </cell>
          <cell r="F337" t="str">
            <v>RRP</v>
          </cell>
          <cell r="G337" t="str">
            <v>Massif Central</v>
          </cell>
          <cell r="H337" t="str">
            <v>43</v>
          </cell>
          <cell r="I337" t="str">
            <v>Haute Loire</v>
          </cell>
          <cell r="J337" t="str">
            <v>SAINT-JULIEN-MOLHESABATE</v>
          </cell>
          <cell r="K337" t="str">
            <v>43204</v>
          </cell>
          <cell r="L337" t="str">
            <v>868</v>
          </cell>
          <cell r="M337" t="str">
            <v>RAU DE ST-JULIEN</v>
          </cell>
          <cell r="N337" t="str">
            <v>TP3</v>
          </cell>
          <cell r="O337" t="str">
            <v>RAU DE ST-JULIEN À SAINT-JULIEN-MOLHESABATE</v>
          </cell>
          <cell r="P337">
            <v>809021.97900000005</v>
          </cell>
          <cell r="Q337">
            <v>6454562.2280000001</v>
          </cell>
          <cell r="T337">
            <v>809021.97900000005</v>
          </cell>
          <cell r="U337">
            <v>6454562.2280000001</v>
          </cell>
          <cell r="V337">
            <v>809021.97900000005</v>
          </cell>
          <cell r="W337">
            <v>6454562.2280000001</v>
          </cell>
          <cell r="X337">
            <v>1</v>
          </cell>
          <cell r="Y337">
            <v>1</v>
          </cell>
        </row>
        <row r="338">
          <cell r="A338" t="str">
            <v>04003355</v>
          </cell>
          <cell r="B338">
            <v>2017</v>
          </cell>
          <cell r="C338" t="str">
            <v>AELB</v>
          </cell>
          <cell r="D338" t="str">
            <v>Délégation Allier - Loire amont</v>
          </cell>
          <cell r="E338" t="str">
            <v>RCS</v>
          </cell>
          <cell r="F338" t="str">
            <v>RCS</v>
          </cell>
          <cell r="G338" t="str">
            <v>Massif Central</v>
          </cell>
          <cell r="H338" t="str">
            <v>43</v>
          </cell>
          <cell r="I338" t="str">
            <v>Haute Loire</v>
          </cell>
          <cell r="J338" t="str">
            <v>DUNIERES</v>
          </cell>
          <cell r="K338" t="str">
            <v>43087</v>
          </cell>
          <cell r="L338" t="str">
            <v>731</v>
          </cell>
          <cell r="M338" t="str">
            <v>DUNIERES</v>
          </cell>
          <cell r="N338" t="str">
            <v>P3</v>
          </cell>
          <cell r="O338" t="str">
            <v>DUNIERES À DUNIERES</v>
          </cell>
          <cell r="P338">
            <v>804325</v>
          </cell>
          <cell r="Q338">
            <v>6458686</v>
          </cell>
          <cell r="T338">
            <v>804325</v>
          </cell>
          <cell r="U338">
            <v>6458686</v>
          </cell>
          <cell r="V338">
            <v>804509</v>
          </cell>
          <cell r="W338">
            <v>6458740</v>
          </cell>
          <cell r="X338">
            <v>1</v>
          </cell>
          <cell r="Y338">
            <v>1</v>
          </cell>
        </row>
        <row r="339">
          <cell r="A339" t="str">
            <v>04003500</v>
          </cell>
          <cell r="B339">
            <v>2017</v>
          </cell>
          <cell r="C339" t="str">
            <v>AELB</v>
          </cell>
          <cell r="D339" t="str">
            <v>Délégation Allier - Loire amont</v>
          </cell>
          <cell r="E339" t="str">
            <v>RCS</v>
          </cell>
          <cell r="F339" t="str">
            <v>RCS</v>
          </cell>
          <cell r="G339" t="str">
            <v>Massif Central</v>
          </cell>
          <cell r="H339" t="str">
            <v>43</v>
          </cell>
          <cell r="I339" t="str">
            <v>Haute Loire</v>
          </cell>
          <cell r="J339" t="str">
            <v>SAINT-MAURICE-DE-LIGNON</v>
          </cell>
          <cell r="K339" t="str">
            <v>43211</v>
          </cell>
          <cell r="L339" t="str">
            <v>480</v>
          </cell>
          <cell r="M339" t="str">
            <v>LIGNON-DU-VELAY</v>
          </cell>
          <cell r="N339" t="str">
            <v>M3</v>
          </cell>
          <cell r="O339" t="str">
            <v>LIGNON-DU-VELAY À SAINT-MAURICE-DE-LIGNON</v>
          </cell>
          <cell r="P339">
            <v>789978</v>
          </cell>
          <cell r="Q339">
            <v>6462657</v>
          </cell>
          <cell r="T339">
            <v>789978</v>
          </cell>
          <cell r="U339">
            <v>6462657</v>
          </cell>
          <cell r="V339">
            <v>789978</v>
          </cell>
          <cell r="W339">
            <v>6462657</v>
          </cell>
          <cell r="X339">
            <v>1</v>
          </cell>
          <cell r="Y339">
            <v>1</v>
          </cell>
        </row>
        <row r="340">
          <cell r="A340" t="str">
            <v>04003645</v>
          </cell>
          <cell r="B340">
            <v>2017</v>
          </cell>
          <cell r="C340" t="str">
            <v>AELB</v>
          </cell>
          <cell r="D340" t="str">
            <v>Délégation Allier - Loire amont</v>
          </cell>
          <cell r="E340" t="str">
            <v>RCS</v>
          </cell>
          <cell r="F340" t="str">
            <v>RCS</v>
          </cell>
          <cell r="G340" t="str">
            <v>Massif Central</v>
          </cell>
          <cell r="H340" t="str">
            <v>63</v>
          </cell>
          <cell r="I340" t="str">
            <v>Puy de Dome</v>
          </cell>
          <cell r="J340" t="str">
            <v>SAUVESSANGES</v>
          </cell>
          <cell r="K340" t="str">
            <v>63412</v>
          </cell>
          <cell r="L340" t="str">
            <v>787</v>
          </cell>
          <cell r="M340" t="str">
            <v>ANCE DU NORD</v>
          </cell>
          <cell r="N340" t="str">
            <v>P3</v>
          </cell>
          <cell r="O340" t="str">
            <v>ANCE DU NORD À SAUVESSANGES</v>
          </cell>
          <cell r="P340">
            <v>769745</v>
          </cell>
          <cell r="Q340">
            <v>6475866</v>
          </cell>
          <cell r="T340">
            <v>769745</v>
          </cell>
          <cell r="U340">
            <v>6475866</v>
          </cell>
          <cell r="V340">
            <v>769745</v>
          </cell>
          <cell r="W340">
            <v>6475866</v>
          </cell>
          <cell r="X340">
            <v>1</v>
          </cell>
          <cell r="Y340">
            <v>1</v>
          </cell>
        </row>
        <row r="341">
          <cell r="A341" t="str">
            <v>04003900</v>
          </cell>
          <cell r="B341">
            <v>2017</v>
          </cell>
          <cell r="C341" t="str">
            <v>AELB</v>
          </cell>
          <cell r="D341" t="str">
            <v>Délégation Allier - Loire amont</v>
          </cell>
          <cell r="E341" t="str">
            <v>RCS</v>
          </cell>
          <cell r="F341" t="str">
            <v>RCS</v>
          </cell>
          <cell r="G341" t="str">
            <v>Massif Central</v>
          </cell>
          <cell r="H341" t="str">
            <v>43</v>
          </cell>
          <cell r="I341" t="str">
            <v>Haute Loire</v>
          </cell>
          <cell r="J341" t="str">
            <v>BEAUZAC</v>
          </cell>
          <cell r="K341" t="str">
            <v>43025</v>
          </cell>
          <cell r="L341" t="str">
            <v>457</v>
          </cell>
          <cell r="M341" t="str">
            <v>ANCE DU NORD</v>
          </cell>
          <cell r="N341" t="str">
            <v>P3</v>
          </cell>
          <cell r="O341" t="str">
            <v>ANCE DU NORD À BEAUZAC</v>
          </cell>
          <cell r="P341">
            <v>787492</v>
          </cell>
          <cell r="Q341">
            <v>6465907</v>
          </cell>
          <cell r="T341">
            <v>787492</v>
          </cell>
          <cell r="U341">
            <v>6465907</v>
          </cell>
          <cell r="V341">
            <v>787385</v>
          </cell>
          <cell r="W341">
            <v>6465767</v>
          </cell>
          <cell r="X341">
            <v>1</v>
          </cell>
          <cell r="Y341">
            <v>1</v>
          </cell>
        </row>
        <row r="342">
          <cell r="A342" t="str">
            <v>04004100</v>
          </cell>
          <cell r="B342">
            <v>2017</v>
          </cell>
          <cell r="C342" t="str">
            <v>AELB</v>
          </cell>
          <cell r="D342" t="str">
            <v>Délégation Allier - Loire amont</v>
          </cell>
          <cell r="E342" t="str">
            <v>RCS</v>
          </cell>
          <cell r="F342" t="str">
            <v>RCS</v>
          </cell>
          <cell r="G342" t="str">
            <v>Massif Central</v>
          </cell>
          <cell r="H342" t="str">
            <v>43</v>
          </cell>
          <cell r="I342" t="str">
            <v>Haute Loire</v>
          </cell>
          <cell r="J342" t="str">
            <v>MALVALETTE</v>
          </cell>
          <cell r="K342" t="str">
            <v>43127</v>
          </cell>
          <cell r="L342" t="str">
            <v>446</v>
          </cell>
          <cell r="M342" t="str">
            <v>LOIRE</v>
          </cell>
          <cell r="N342" t="str">
            <v>G3</v>
          </cell>
          <cell r="O342" t="str">
            <v>LOIRE À MALVALETTE</v>
          </cell>
          <cell r="P342">
            <v>791904</v>
          </cell>
          <cell r="Q342">
            <v>6471084</v>
          </cell>
          <cell r="T342">
            <v>791904</v>
          </cell>
          <cell r="U342">
            <v>6471084</v>
          </cell>
          <cell r="V342">
            <v>791501</v>
          </cell>
          <cell r="W342">
            <v>6471082</v>
          </cell>
          <cell r="X342">
            <v>1</v>
          </cell>
          <cell r="Y342">
            <v>1</v>
          </cell>
        </row>
        <row r="343">
          <cell r="A343" t="str">
            <v>04006000</v>
          </cell>
          <cell r="B343">
            <v>2017</v>
          </cell>
          <cell r="C343" t="str">
            <v>AELB</v>
          </cell>
          <cell r="D343" t="str">
            <v>Délégation Allier - Loire amont</v>
          </cell>
          <cell r="E343" t="str">
            <v>RCS/RCO</v>
          </cell>
          <cell r="F343" t="str">
            <v>RCS</v>
          </cell>
          <cell r="G343" t="str">
            <v>Rhône-Alpes</v>
          </cell>
          <cell r="H343" t="str">
            <v>42</v>
          </cell>
          <cell r="I343" t="str">
            <v>Loire</v>
          </cell>
          <cell r="J343" t="str">
            <v>SAINT-JUST-SAINT-RAMBERT</v>
          </cell>
          <cell r="K343" t="str">
            <v>42279</v>
          </cell>
          <cell r="L343" t="str">
            <v>369</v>
          </cell>
          <cell r="M343" t="str">
            <v>LOIRE</v>
          </cell>
          <cell r="N343" t="str">
            <v>G3</v>
          </cell>
          <cell r="O343" t="str">
            <v>LOIRE À SAINT-JUST-SAINT-RAMBERT</v>
          </cell>
          <cell r="P343">
            <v>798138</v>
          </cell>
          <cell r="Q343">
            <v>6489050</v>
          </cell>
          <cell r="V343">
            <v>798138</v>
          </cell>
          <cell r="W343">
            <v>6489050</v>
          </cell>
          <cell r="Y343">
            <v>1</v>
          </cell>
        </row>
        <row r="344">
          <cell r="A344" t="str">
            <v>04009000</v>
          </cell>
          <cell r="B344">
            <v>2017</v>
          </cell>
          <cell r="C344" t="str">
            <v>AELB</v>
          </cell>
          <cell r="D344" t="str">
            <v>Délégation Allier - Loire amont</v>
          </cell>
          <cell r="E344" t="str">
            <v>RCS</v>
          </cell>
          <cell r="F344" t="str">
            <v>RCS</v>
          </cell>
          <cell r="G344" t="str">
            <v>Rhône-Alpes</v>
          </cell>
          <cell r="H344" t="str">
            <v>42</v>
          </cell>
          <cell r="I344" t="str">
            <v>Loire</v>
          </cell>
          <cell r="J344" t="str">
            <v>VEAUCHETTE</v>
          </cell>
          <cell r="K344" t="str">
            <v>42324</v>
          </cell>
          <cell r="L344" t="str">
            <v>355</v>
          </cell>
          <cell r="M344" t="str">
            <v>LOIRE</v>
          </cell>
          <cell r="N344" t="str">
            <v>G3</v>
          </cell>
          <cell r="O344" t="str">
            <v>LOIRE À VEAUCHETTE</v>
          </cell>
          <cell r="P344">
            <v>799177.34199999995</v>
          </cell>
          <cell r="Q344">
            <v>6496724.0700000003</v>
          </cell>
          <cell r="V344">
            <v>799177.34199999995</v>
          </cell>
          <cell r="W344">
            <v>6496724.0700000003</v>
          </cell>
          <cell r="Y344">
            <v>1</v>
          </cell>
        </row>
        <row r="345">
          <cell r="A345" t="str">
            <v>04009250</v>
          </cell>
          <cell r="B345">
            <v>2017</v>
          </cell>
          <cell r="C345" t="str">
            <v>AELB</v>
          </cell>
          <cell r="D345" t="str">
            <v>Délégation Allier - Loire amont</v>
          </cell>
          <cell r="E345" t="str">
            <v>RRP</v>
          </cell>
          <cell r="F345" t="str">
            <v>RRP</v>
          </cell>
          <cell r="G345" t="str">
            <v>Rhône-Alpes</v>
          </cell>
          <cell r="H345" t="str">
            <v>42</v>
          </cell>
          <cell r="I345" t="str">
            <v>Loire</v>
          </cell>
          <cell r="J345" t="str">
            <v>GUMIERES</v>
          </cell>
          <cell r="K345" t="str">
            <v>42107</v>
          </cell>
          <cell r="L345" t="str">
            <v>1034</v>
          </cell>
          <cell r="M345" t="str">
            <v>MARE</v>
          </cell>
          <cell r="N345" t="str">
            <v>TP3</v>
          </cell>
          <cell r="O345" t="str">
            <v>MARE À GUMIERES</v>
          </cell>
          <cell r="P345">
            <v>775447.49399999995</v>
          </cell>
          <cell r="Q345">
            <v>6493314.0800000001</v>
          </cell>
          <cell r="T345">
            <v>775447.49399999995</v>
          </cell>
          <cell r="U345">
            <v>6493314.0800000001</v>
          </cell>
          <cell r="V345">
            <v>775447.49399999995</v>
          </cell>
          <cell r="W345">
            <v>6493314.0800000001</v>
          </cell>
          <cell r="X345">
            <v>1</v>
          </cell>
          <cell r="Y345">
            <v>1</v>
          </cell>
        </row>
        <row r="346">
          <cell r="A346" t="str">
            <v>04009350</v>
          </cell>
          <cell r="B346">
            <v>2017</v>
          </cell>
          <cell r="C346" t="str">
            <v>AELB</v>
          </cell>
          <cell r="D346" t="str">
            <v>Délégation Allier - Loire amont</v>
          </cell>
          <cell r="E346" t="str">
            <v>RCS/RCO</v>
          </cell>
          <cell r="F346" t="str">
            <v>RCS</v>
          </cell>
          <cell r="G346" t="str">
            <v>Rhône-Alpes</v>
          </cell>
          <cell r="H346" t="str">
            <v>42</v>
          </cell>
          <cell r="I346" t="str">
            <v>Loire</v>
          </cell>
          <cell r="J346" t="str">
            <v>SAINT-MARCELLIN-EN-FOREZ</v>
          </cell>
          <cell r="K346" t="str">
            <v>42256</v>
          </cell>
          <cell r="L346" t="str">
            <v>396</v>
          </cell>
          <cell r="M346" t="str">
            <v>MARE</v>
          </cell>
          <cell r="N346" t="str">
            <v>P3</v>
          </cell>
          <cell r="O346" t="str">
            <v>MARE À SAINT-MARCELLIN-EN-FOREZ</v>
          </cell>
          <cell r="P346">
            <v>789824.8</v>
          </cell>
          <cell r="Q346">
            <v>6489130</v>
          </cell>
          <cell r="T346">
            <v>789824.8</v>
          </cell>
          <cell r="U346">
            <v>6489130</v>
          </cell>
          <cell r="V346">
            <v>789883.2</v>
          </cell>
          <cell r="W346">
            <v>6489148</v>
          </cell>
          <cell r="X346">
            <v>1</v>
          </cell>
          <cell r="Y346">
            <v>1</v>
          </cell>
        </row>
        <row r="347">
          <cell r="A347" t="str">
            <v>04010000</v>
          </cell>
          <cell r="B347">
            <v>2017</v>
          </cell>
          <cell r="C347" t="str">
            <v>AELB</v>
          </cell>
          <cell r="D347" t="str">
            <v>Délégation Allier - Loire amont</v>
          </cell>
          <cell r="E347" t="str">
            <v>RCS/RCO</v>
          </cell>
          <cell r="F347" t="str">
            <v>RCS</v>
          </cell>
          <cell r="G347" t="str">
            <v>Rhône-Alpes</v>
          </cell>
          <cell r="H347" t="str">
            <v>42</v>
          </cell>
          <cell r="I347" t="str">
            <v>Loire</v>
          </cell>
          <cell r="J347" t="str">
            <v>FEURS</v>
          </cell>
          <cell r="K347" t="str">
            <v>42094</v>
          </cell>
          <cell r="L347" t="str">
            <v>330</v>
          </cell>
          <cell r="M347" t="str">
            <v>LOIRE</v>
          </cell>
          <cell r="N347" t="str">
            <v>G3</v>
          </cell>
          <cell r="O347" t="str">
            <v>LOIRE À FEURS</v>
          </cell>
          <cell r="P347">
            <v>794012.3</v>
          </cell>
          <cell r="Q347">
            <v>6516898</v>
          </cell>
          <cell r="V347">
            <v>794012.3</v>
          </cell>
          <cell r="W347">
            <v>6516898</v>
          </cell>
          <cell r="Y347">
            <v>1</v>
          </cell>
        </row>
        <row r="348">
          <cell r="A348" t="str">
            <v>04010250</v>
          </cell>
          <cell r="B348">
            <v>2017</v>
          </cell>
          <cell r="C348" t="str">
            <v>AELB</v>
          </cell>
          <cell r="D348" t="str">
            <v>Délégation Allier - Loire amont</v>
          </cell>
          <cell r="E348" t="str">
            <v>RRP</v>
          </cell>
          <cell r="F348" t="str">
            <v>RRP</v>
          </cell>
          <cell r="G348" t="str">
            <v>Rhône-Alpes</v>
          </cell>
          <cell r="H348" t="str">
            <v>42</v>
          </cell>
          <cell r="I348" t="str">
            <v>Loire</v>
          </cell>
          <cell r="J348" t="str">
            <v>JEANSAGNIERE</v>
          </cell>
          <cell r="K348" t="str">
            <v>42114</v>
          </cell>
          <cell r="L348" t="str">
            <v>958</v>
          </cell>
          <cell r="M348" t="str">
            <v>LIGNON</v>
          </cell>
          <cell r="N348" t="str">
            <v>TP3</v>
          </cell>
          <cell r="O348" t="str">
            <v>LIGNON À JEANSAGNIERE</v>
          </cell>
          <cell r="P348">
            <v>764304</v>
          </cell>
          <cell r="Q348">
            <v>6514420</v>
          </cell>
          <cell r="T348">
            <v>764304</v>
          </cell>
          <cell r="U348">
            <v>6514420</v>
          </cell>
          <cell r="V348">
            <v>764366.69299999997</v>
          </cell>
          <cell r="W348">
            <v>6514384.9589999998</v>
          </cell>
          <cell r="X348">
            <v>1</v>
          </cell>
          <cell r="Y348">
            <v>1</v>
          </cell>
        </row>
        <row r="349">
          <cell r="A349" t="str">
            <v>04010780</v>
          </cell>
          <cell r="B349">
            <v>2017</v>
          </cell>
          <cell r="C349" t="str">
            <v>AELB</v>
          </cell>
          <cell r="D349" t="str">
            <v>Délégation Allier - Loire amont</v>
          </cell>
          <cell r="E349" t="str">
            <v>RCS</v>
          </cell>
          <cell r="F349" t="str">
            <v>RCS</v>
          </cell>
          <cell r="G349" t="str">
            <v>Rhône-Alpes</v>
          </cell>
          <cell r="H349" t="str">
            <v>42</v>
          </cell>
          <cell r="I349" t="str">
            <v>Loire</v>
          </cell>
          <cell r="J349" t="str">
            <v>ESSERTINES-EN-CHATELNEUF</v>
          </cell>
          <cell r="K349" t="str">
            <v>42089</v>
          </cell>
          <cell r="L349" t="str">
            <v>700</v>
          </cell>
          <cell r="M349" t="str">
            <v>VIZEZY</v>
          </cell>
          <cell r="N349" t="str">
            <v>TP3</v>
          </cell>
          <cell r="O349" t="str">
            <v>VIZEZY À ESSERTINES-EN-CHATELNEUF</v>
          </cell>
          <cell r="P349">
            <v>776036</v>
          </cell>
          <cell r="Q349">
            <v>6503090</v>
          </cell>
          <cell r="T349">
            <v>776036</v>
          </cell>
          <cell r="U349">
            <v>6503090</v>
          </cell>
          <cell r="V349">
            <v>776036</v>
          </cell>
          <cell r="W349">
            <v>6503090</v>
          </cell>
          <cell r="X349">
            <v>1</v>
          </cell>
          <cell r="Y349">
            <v>1</v>
          </cell>
        </row>
        <row r="350">
          <cell r="A350" t="str">
            <v>04010902</v>
          </cell>
          <cell r="B350">
            <v>2017</v>
          </cell>
          <cell r="C350" t="str">
            <v>AELB</v>
          </cell>
          <cell r="D350" t="str">
            <v>Délégation Allier - Loire amont</v>
          </cell>
          <cell r="E350" t="str">
            <v>RCA</v>
          </cell>
          <cell r="F350" t="str">
            <v>RCA</v>
          </cell>
          <cell r="G350" t="str">
            <v>Bourgogne - Franche-Comté</v>
          </cell>
          <cell r="H350" t="str">
            <v>71</v>
          </cell>
          <cell r="I350" t="str">
            <v>Saone &amp; Loire</v>
          </cell>
          <cell r="J350" t="str">
            <v>MONTHELON</v>
          </cell>
          <cell r="K350" t="str">
            <v>71313</v>
          </cell>
          <cell r="L350" t="str">
            <v>299</v>
          </cell>
          <cell r="M350" t="str">
            <v>RAU MECHET</v>
          </cell>
          <cell r="N350" t="str">
            <v>TP21</v>
          </cell>
          <cell r="O350" t="str">
            <v>RAU MECHET À MONTHELON</v>
          </cell>
          <cell r="P350">
            <v>790535</v>
          </cell>
          <cell r="Q350">
            <v>6651380</v>
          </cell>
          <cell r="T350">
            <v>790535</v>
          </cell>
          <cell r="U350">
            <v>6651380</v>
          </cell>
          <cell r="X350">
            <v>1</v>
          </cell>
        </row>
        <row r="351">
          <cell r="A351" t="str">
            <v>04011300</v>
          </cell>
          <cell r="B351">
            <v>2017</v>
          </cell>
          <cell r="C351" t="str">
            <v>AELB</v>
          </cell>
          <cell r="D351" t="str">
            <v>Délégation Allier - Loire amont</v>
          </cell>
          <cell r="E351" t="str">
            <v>RCS</v>
          </cell>
          <cell r="F351" t="str">
            <v>RCS</v>
          </cell>
          <cell r="G351" t="str">
            <v>Rhône-Alpes</v>
          </cell>
          <cell r="H351" t="str">
            <v>42</v>
          </cell>
          <cell r="I351" t="str">
            <v>Loire</v>
          </cell>
          <cell r="J351" t="str">
            <v>BALBIGNY</v>
          </cell>
          <cell r="K351" t="str">
            <v>42011</v>
          </cell>
          <cell r="L351" t="str">
            <v>320</v>
          </cell>
          <cell r="M351" t="str">
            <v>LOIRE</v>
          </cell>
          <cell r="N351" t="str">
            <v>G3</v>
          </cell>
          <cell r="O351" t="str">
            <v>LOIRE À BALBIGNY</v>
          </cell>
          <cell r="P351">
            <v>792225</v>
          </cell>
          <cell r="Q351">
            <v>6524338</v>
          </cell>
          <cell r="T351">
            <v>792225</v>
          </cell>
          <cell r="U351">
            <v>6524338</v>
          </cell>
          <cell r="V351">
            <v>792159.2</v>
          </cell>
          <cell r="W351">
            <v>6524015.2000000002</v>
          </cell>
          <cell r="Y351">
            <v>1</v>
          </cell>
        </row>
        <row r="352">
          <cell r="A352" t="str">
            <v>04011700</v>
          </cell>
          <cell r="B352">
            <v>2017</v>
          </cell>
          <cell r="C352" t="str">
            <v>AELB</v>
          </cell>
          <cell r="D352" t="str">
            <v>Délégation Allier - Loire amont</v>
          </cell>
          <cell r="E352" t="str">
            <v>RCS</v>
          </cell>
          <cell r="F352" t="str">
            <v>RCS</v>
          </cell>
          <cell r="G352" t="str">
            <v>Rhône-Alpes</v>
          </cell>
          <cell r="H352" t="str">
            <v>42</v>
          </cell>
          <cell r="I352" t="str">
            <v>Loire</v>
          </cell>
          <cell r="J352" t="str">
            <v>GREZOLLES</v>
          </cell>
          <cell r="K352" t="str">
            <v>42106</v>
          </cell>
          <cell r="L352" t="str">
            <v>471</v>
          </cell>
          <cell r="M352" t="str">
            <v>AIX</v>
          </cell>
          <cell r="N352" t="str">
            <v>P3</v>
          </cell>
          <cell r="O352" t="str">
            <v>AIX À GREZOLLES</v>
          </cell>
          <cell r="P352">
            <v>772504</v>
          </cell>
          <cell r="Q352">
            <v>6529460</v>
          </cell>
          <cell r="T352">
            <v>772504</v>
          </cell>
          <cell r="U352">
            <v>6529460</v>
          </cell>
          <cell r="V352">
            <v>772741.2</v>
          </cell>
          <cell r="W352">
            <v>6529504</v>
          </cell>
          <cell r="X352">
            <v>1</v>
          </cell>
          <cell r="Y352">
            <v>1</v>
          </cell>
        </row>
        <row r="353">
          <cell r="A353" t="str">
            <v>04013000</v>
          </cell>
          <cell r="B353">
            <v>2017</v>
          </cell>
          <cell r="C353" t="str">
            <v>AELB</v>
          </cell>
          <cell r="D353" t="str">
            <v>Délégation Allier - Loire amont</v>
          </cell>
          <cell r="E353" t="str">
            <v>RCS/RCO</v>
          </cell>
          <cell r="F353" t="str">
            <v>RCS</v>
          </cell>
          <cell r="G353" t="str">
            <v>Rhône-Alpes</v>
          </cell>
          <cell r="H353" t="str">
            <v>42</v>
          </cell>
          <cell r="I353" t="str">
            <v>Loire</v>
          </cell>
          <cell r="J353" t="str">
            <v>VILLEREST</v>
          </cell>
          <cell r="K353" t="str">
            <v>42332</v>
          </cell>
          <cell r="L353" t="str">
            <v>268</v>
          </cell>
          <cell r="M353" t="str">
            <v>LOIRE</v>
          </cell>
          <cell r="N353" t="str">
            <v>G17/3-21</v>
          </cell>
          <cell r="O353" t="str">
            <v>LOIRE À VILLEREST</v>
          </cell>
          <cell r="P353">
            <v>781049.4</v>
          </cell>
          <cell r="Q353">
            <v>6544472</v>
          </cell>
          <cell r="V353">
            <v>781049.4</v>
          </cell>
          <cell r="W353">
            <v>6544472</v>
          </cell>
          <cell r="Y353">
            <v>1</v>
          </cell>
        </row>
        <row r="354">
          <cell r="A354" t="str">
            <v>04013975</v>
          </cell>
          <cell r="B354">
            <v>2017</v>
          </cell>
          <cell r="C354" t="str">
            <v>AELB</v>
          </cell>
          <cell r="D354" t="str">
            <v>Délégation Allier - Loire amont</v>
          </cell>
          <cell r="E354" t="str">
            <v>RCS/RCO</v>
          </cell>
          <cell r="F354" t="str">
            <v>RCS</v>
          </cell>
          <cell r="G354" t="str">
            <v>Rhône-Alpes</v>
          </cell>
          <cell r="H354" t="str">
            <v>69</v>
          </cell>
          <cell r="I354" t="str">
            <v>Rhône</v>
          </cell>
          <cell r="J354" t="str">
            <v>AMPLEPUIS</v>
          </cell>
          <cell r="K354" t="str">
            <v>69006</v>
          </cell>
          <cell r="L354" t="str">
            <v>400</v>
          </cell>
          <cell r="M354" t="str">
            <v>RHINS</v>
          </cell>
          <cell r="N354" t="str">
            <v>TP3</v>
          </cell>
          <cell r="O354" t="str">
            <v>RHINS À AMPLEPUIS</v>
          </cell>
          <cell r="P354">
            <v>802464.2</v>
          </cell>
          <cell r="Q354">
            <v>6542966</v>
          </cell>
          <cell r="T354">
            <v>802464.2</v>
          </cell>
          <cell r="U354">
            <v>6542966</v>
          </cell>
          <cell r="V354">
            <v>802464</v>
          </cell>
          <cell r="W354">
            <v>6542967</v>
          </cell>
          <cell r="X354">
            <v>1</v>
          </cell>
          <cell r="Y354">
            <v>1</v>
          </cell>
        </row>
        <row r="355">
          <cell r="A355" t="str">
            <v>04013978</v>
          </cell>
          <cell r="B355">
            <v>2017</v>
          </cell>
          <cell r="C355" t="str">
            <v>AELB</v>
          </cell>
          <cell r="D355" t="str">
            <v>Délégation Allier - Loire amont</v>
          </cell>
          <cell r="E355" t="str">
            <v>RRP</v>
          </cell>
          <cell r="F355" t="str">
            <v>RRP</v>
          </cell>
          <cell r="G355" t="str">
            <v>Rhône-Alpes</v>
          </cell>
          <cell r="H355" t="str">
            <v>69</v>
          </cell>
          <cell r="I355" t="str">
            <v>Rhône</v>
          </cell>
          <cell r="J355" t="str">
            <v>AMPLEPUIS</v>
          </cell>
          <cell r="K355" t="str">
            <v>69006</v>
          </cell>
          <cell r="L355" t="str">
            <v>485</v>
          </cell>
          <cell r="M355" t="str">
            <v>RANCONNET</v>
          </cell>
          <cell r="N355" t="str">
            <v>TP3</v>
          </cell>
          <cell r="O355" t="str">
            <v>RANCONNET À AMPLEPUIS</v>
          </cell>
          <cell r="P355">
            <v>804756.31900000002</v>
          </cell>
          <cell r="Q355">
            <v>6539230.7520000003</v>
          </cell>
          <cell r="T355">
            <v>804756.31900000002</v>
          </cell>
          <cell r="U355">
            <v>6539230.7520000003</v>
          </cell>
          <cell r="V355">
            <v>804756.31900000002</v>
          </cell>
          <cell r="W355">
            <v>6539230.7520000003</v>
          </cell>
          <cell r="X355">
            <v>1</v>
          </cell>
          <cell r="Y355">
            <v>1</v>
          </cell>
        </row>
        <row r="356">
          <cell r="A356" t="str">
            <v>04014500</v>
          </cell>
          <cell r="B356">
            <v>2017</v>
          </cell>
          <cell r="C356" t="str">
            <v>AELB</v>
          </cell>
          <cell r="D356" t="str">
            <v>Délégation Allier - Loire amont</v>
          </cell>
          <cell r="E356" t="str">
            <v>RRP/RCS</v>
          </cell>
          <cell r="F356" t="str">
            <v>RRP</v>
          </cell>
          <cell r="G356" t="str">
            <v>Rhône-Alpes</v>
          </cell>
          <cell r="H356" t="str">
            <v>42</v>
          </cell>
          <cell r="I356" t="str">
            <v>Loire</v>
          </cell>
          <cell r="J356" t="str">
            <v>SAINT-FORGEUX-LESPINASSE</v>
          </cell>
          <cell r="K356" t="str">
            <v>42220</v>
          </cell>
          <cell r="L356" t="str">
            <v>300</v>
          </cell>
          <cell r="M356" t="str">
            <v>TEYSSONNE</v>
          </cell>
          <cell r="N356" t="str">
            <v>TP17</v>
          </cell>
          <cell r="O356" t="str">
            <v>TEYSSONNE À SAINT-FORGEUX-LESPINASSE</v>
          </cell>
          <cell r="P356">
            <v>772961</v>
          </cell>
          <cell r="Q356">
            <v>6558940</v>
          </cell>
          <cell r="T356">
            <v>772961</v>
          </cell>
          <cell r="U356">
            <v>6558940</v>
          </cell>
          <cell r="V356">
            <v>772961</v>
          </cell>
          <cell r="W356">
            <v>6558940</v>
          </cell>
          <cell r="X356">
            <v>1</v>
          </cell>
          <cell r="Y356">
            <v>1</v>
          </cell>
        </row>
        <row r="357">
          <cell r="A357" t="str">
            <v>04015000</v>
          </cell>
          <cell r="B357">
            <v>2017</v>
          </cell>
          <cell r="C357" t="str">
            <v>AELB</v>
          </cell>
          <cell r="D357" t="str">
            <v>Délégation Allier - Loire amont</v>
          </cell>
          <cell r="E357" t="str">
            <v>RCS</v>
          </cell>
          <cell r="F357" t="str">
            <v>RCS</v>
          </cell>
          <cell r="G357" t="str">
            <v>Rhône-Alpes</v>
          </cell>
          <cell r="H357" t="str">
            <v>42</v>
          </cell>
          <cell r="I357" t="str">
            <v>Loire</v>
          </cell>
          <cell r="J357" t="str">
            <v>BRIENNON</v>
          </cell>
          <cell r="K357" t="str">
            <v>42026</v>
          </cell>
          <cell r="L357" t="str">
            <v>255</v>
          </cell>
          <cell r="M357" t="str">
            <v>LOIRE</v>
          </cell>
          <cell r="N357" t="str">
            <v>G17/3-21</v>
          </cell>
          <cell r="O357" t="str">
            <v>LOIRE À BRIENNON</v>
          </cell>
          <cell r="P357">
            <v>785265</v>
          </cell>
          <cell r="Q357">
            <v>6560190</v>
          </cell>
          <cell r="T357">
            <v>785265</v>
          </cell>
          <cell r="U357">
            <v>6560190</v>
          </cell>
          <cell r="V357">
            <v>785265</v>
          </cell>
          <cell r="W357">
            <v>6560190</v>
          </cell>
          <cell r="Y357">
            <v>1</v>
          </cell>
        </row>
        <row r="358">
          <cell r="A358" t="str">
            <v>04015050</v>
          </cell>
          <cell r="B358">
            <v>2017</v>
          </cell>
          <cell r="C358" t="str">
            <v>AELB</v>
          </cell>
          <cell r="D358" t="str">
            <v>Délégation Allier - Loire amont</v>
          </cell>
          <cell r="E358" t="str">
            <v>RCS/RCO</v>
          </cell>
          <cell r="F358" t="str">
            <v>RCS</v>
          </cell>
          <cell r="G358" t="str">
            <v>Bourgogne - Franche-Comté</v>
          </cell>
          <cell r="H358" t="str">
            <v>71</v>
          </cell>
          <cell r="I358" t="str">
            <v>Saone &amp; Loire</v>
          </cell>
          <cell r="J358" t="str">
            <v>SAINT-MAURICE-LES-CHATEAUNEUF</v>
          </cell>
          <cell r="K358" t="str">
            <v>71463</v>
          </cell>
          <cell r="L358" t="str">
            <v>296</v>
          </cell>
          <cell r="M358" t="str">
            <v>SORNIN</v>
          </cell>
          <cell r="N358" t="str">
            <v>P21</v>
          </cell>
          <cell r="O358" t="str">
            <v>SORNIN À SAINT-MAURICE-LES-CHATEAUNEUF</v>
          </cell>
          <cell r="P358">
            <v>796860.1</v>
          </cell>
          <cell r="Q358">
            <v>6570402</v>
          </cell>
          <cell r="T358">
            <v>796860.1</v>
          </cell>
          <cell r="U358">
            <v>6570402</v>
          </cell>
          <cell r="V358">
            <v>796860.7</v>
          </cell>
          <cell r="W358">
            <v>6570401</v>
          </cell>
          <cell r="X358">
            <v>1</v>
          </cell>
          <cell r="Y358">
            <v>1</v>
          </cell>
        </row>
        <row r="359">
          <cell r="A359" t="str">
            <v>04015385</v>
          </cell>
          <cell r="B359">
            <v>2017</v>
          </cell>
          <cell r="C359" t="str">
            <v>AELB</v>
          </cell>
          <cell r="D359" t="str">
            <v>Délégation Allier - Loire amont</v>
          </cell>
          <cell r="E359" t="str">
            <v>RCO</v>
          </cell>
          <cell r="F359" t="str">
            <v>RCO</v>
          </cell>
          <cell r="G359" t="str">
            <v>Bourgogne - Franche-Comté</v>
          </cell>
          <cell r="H359" t="str">
            <v>71</v>
          </cell>
          <cell r="I359" t="str">
            <v>Saone &amp; Loire</v>
          </cell>
          <cell r="J359" t="str">
            <v>MARCIGNY</v>
          </cell>
          <cell r="K359" t="str">
            <v>71275</v>
          </cell>
          <cell r="L359" t="str">
            <v>240</v>
          </cell>
          <cell r="M359" t="str">
            <v>MERDASSON</v>
          </cell>
          <cell r="N359" t="str">
            <v>TP21</v>
          </cell>
          <cell r="O359" t="str">
            <v>MERDASSON À MARCIGNY</v>
          </cell>
          <cell r="P359">
            <v>778800.13800000004</v>
          </cell>
          <cell r="Q359">
            <v>6576885.1840000004</v>
          </cell>
          <cell r="T359">
            <v>778800.13800000004</v>
          </cell>
          <cell r="U359">
            <v>6576885.1840000004</v>
          </cell>
          <cell r="X359">
            <v>1</v>
          </cell>
        </row>
        <row r="360">
          <cell r="A360" t="str">
            <v>04015600</v>
          </cell>
          <cell r="B360">
            <v>2017</v>
          </cell>
          <cell r="C360" t="str">
            <v>AELB</v>
          </cell>
          <cell r="D360" t="str">
            <v>Délégation Allier - Loire amont</v>
          </cell>
          <cell r="E360" t="str">
            <v>RCS/RCO</v>
          </cell>
          <cell r="F360" t="str">
            <v>RCS</v>
          </cell>
          <cell r="G360" t="str">
            <v>Massif Central</v>
          </cell>
          <cell r="H360" t="str">
            <v>03</v>
          </cell>
          <cell r="I360" t="str">
            <v>Allier</v>
          </cell>
          <cell r="J360" t="str">
            <v>LUNEAU</v>
          </cell>
          <cell r="K360" t="str">
            <v>03154</v>
          </cell>
          <cell r="L360" t="str">
            <v>235</v>
          </cell>
          <cell r="M360" t="str">
            <v>LOIRE</v>
          </cell>
          <cell r="N360" t="str">
            <v>G17/3-21</v>
          </cell>
          <cell r="O360" t="str">
            <v>LOIRE À LUNEAU</v>
          </cell>
          <cell r="P360">
            <v>776365</v>
          </cell>
          <cell r="Q360">
            <v>6585611</v>
          </cell>
          <cell r="T360">
            <v>776365</v>
          </cell>
          <cell r="U360">
            <v>6585611</v>
          </cell>
          <cell r="V360">
            <v>776365</v>
          </cell>
          <cell r="W360">
            <v>6585611</v>
          </cell>
          <cell r="Y360">
            <v>1</v>
          </cell>
        </row>
        <row r="361">
          <cell r="A361" t="str">
            <v>04016825</v>
          </cell>
          <cell r="B361">
            <v>2017</v>
          </cell>
          <cell r="C361" t="str">
            <v>AELB</v>
          </cell>
          <cell r="D361" t="str">
            <v>Délégation Allier - Loire amont</v>
          </cell>
          <cell r="E361" t="str">
            <v>RCS/RCO</v>
          </cell>
          <cell r="F361" t="str">
            <v>RCS</v>
          </cell>
          <cell r="G361" t="str">
            <v>Bourgogne - Franche-Comté</v>
          </cell>
          <cell r="H361" t="str">
            <v>71</v>
          </cell>
          <cell r="I361" t="str">
            <v>Saone &amp; Loire</v>
          </cell>
          <cell r="J361" t="str">
            <v>SAINT-LEGER-DU-BOIS</v>
          </cell>
          <cell r="K361" t="str">
            <v>71438</v>
          </cell>
          <cell r="L361" t="str">
            <v>309</v>
          </cell>
          <cell r="M361" t="str">
            <v>DREE</v>
          </cell>
          <cell r="N361" t="str">
            <v>P21</v>
          </cell>
          <cell r="O361" t="str">
            <v>DREE À SAINT-LEGER-DU-BOIS</v>
          </cell>
          <cell r="P361">
            <v>809868</v>
          </cell>
          <cell r="Q361">
            <v>6658260</v>
          </cell>
          <cell r="T361">
            <v>809868</v>
          </cell>
          <cell r="U361">
            <v>6658260</v>
          </cell>
          <cell r="V361">
            <v>809928</v>
          </cell>
          <cell r="W361">
            <v>6658260</v>
          </cell>
          <cell r="X361">
            <v>1</v>
          </cell>
          <cell r="Y361">
            <v>1</v>
          </cell>
        </row>
        <row r="362">
          <cell r="A362" t="str">
            <v>04016840</v>
          </cell>
          <cell r="B362">
            <v>2017</v>
          </cell>
          <cell r="C362" t="str">
            <v>AELB</v>
          </cell>
          <cell r="D362" t="str">
            <v>Délégation Allier - Loire amont</v>
          </cell>
          <cell r="E362" t="str">
            <v>RCS/RCO</v>
          </cell>
          <cell r="F362" t="str">
            <v>RCS</v>
          </cell>
          <cell r="G362" t="str">
            <v>Bourgogne - Franche-Comté</v>
          </cell>
          <cell r="H362" t="str">
            <v>71</v>
          </cell>
          <cell r="I362" t="str">
            <v>Saone &amp; Loire</v>
          </cell>
          <cell r="J362" t="str">
            <v>AUTUN</v>
          </cell>
          <cell r="K362" t="str">
            <v>71014</v>
          </cell>
          <cell r="L362" t="str">
            <v>289</v>
          </cell>
          <cell r="M362" t="str">
            <v>ARROUX</v>
          </cell>
          <cell r="N362" t="str">
            <v>M21</v>
          </cell>
          <cell r="O362" t="str">
            <v>ARROUX À AUTUN</v>
          </cell>
          <cell r="P362">
            <v>798509.5</v>
          </cell>
          <cell r="Q362">
            <v>6652026</v>
          </cell>
          <cell r="T362">
            <v>798509.5</v>
          </cell>
          <cell r="U362">
            <v>6652026</v>
          </cell>
          <cell r="V362">
            <v>798604</v>
          </cell>
          <cell r="W362">
            <v>6652570</v>
          </cell>
          <cell r="X362">
            <v>1</v>
          </cell>
          <cell r="Y362">
            <v>1</v>
          </cell>
        </row>
        <row r="363">
          <cell r="A363" t="str">
            <v>04017000</v>
          </cell>
          <cell r="B363">
            <v>2017</v>
          </cell>
          <cell r="C363" t="str">
            <v>AELB</v>
          </cell>
          <cell r="D363" t="str">
            <v>Délégation Allier - Loire amont</v>
          </cell>
          <cell r="E363" t="str">
            <v>RCS</v>
          </cell>
          <cell r="F363" t="str">
            <v>RCS</v>
          </cell>
          <cell r="G363" t="str">
            <v>Bourgogne - Franche-Comté</v>
          </cell>
          <cell r="H363" t="str">
            <v>71</v>
          </cell>
          <cell r="I363" t="str">
            <v>Saone &amp; Loire</v>
          </cell>
          <cell r="J363" t="str">
            <v>LAIZY</v>
          </cell>
          <cell r="K363" t="str">
            <v>71251</v>
          </cell>
          <cell r="L363" t="str">
            <v>276</v>
          </cell>
          <cell r="M363" t="str">
            <v>ARROUX</v>
          </cell>
          <cell r="N363" t="str">
            <v>M21</v>
          </cell>
          <cell r="O363" t="str">
            <v>ARROUX À LAIZY</v>
          </cell>
          <cell r="P363">
            <v>791066</v>
          </cell>
          <cell r="Q363">
            <v>6645720</v>
          </cell>
          <cell r="T363">
            <v>791066</v>
          </cell>
          <cell r="U363">
            <v>6645720</v>
          </cell>
          <cell r="V363">
            <v>791133</v>
          </cell>
          <cell r="W363">
            <v>6645870</v>
          </cell>
          <cell r="X363">
            <v>1</v>
          </cell>
          <cell r="Y363">
            <v>1</v>
          </cell>
        </row>
        <row r="364">
          <cell r="A364" t="str">
            <v>04017250</v>
          </cell>
          <cell r="B364">
            <v>2017</v>
          </cell>
          <cell r="C364" t="str">
            <v>AELB</v>
          </cell>
          <cell r="D364" t="str">
            <v>Délégation Allier - Loire amont</v>
          </cell>
          <cell r="E364" t="str">
            <v>RCS/RCO</v>
          </cell>
          <cell r="F364" t="str">
            <v>RCS</v>
          </cell>
          <cell r="G364" t="str">
            <v>Bourgogne - Franche-Comté</v>
          </cell>
          <cell r="H364" t="str">
            <v>71</v>
          </cell>
          <cell r="I364" t="str">
            <v>Saone &amp; Loire</v>
          </cell>
          <cell r="J364" t="str">
            <v>SAINT-SYMPHORIEN-DE-MARMAGNE</v>
          </cell>
          <cell r="K364" t="str">
            <v>71482</v>
          </cell>
          <cell r="L364" t="str">
            <v>300</v>
          </cell>
          <cell r="M364" t="str">
            <v>MESVRIN</v>
          </cell>
          <cell r="N364" t="str">
            <v>P21</v>
          </cell>
          <cell r="O364" t="str">
            <v>MESVRIN À SAINT-SYMPHORIEN-DE-MARMAGNE</v>
          </cell>
          <cell r="P364">
            <v>801669</v>
          </cell>
          <cell r="Q364">
            <v>6638950</v>
          </cell>
          <cell r="T364">
            <v>801669</v>
          </cell>
          <cell r="U364">
            <v>6638950</v>
          </cell>
          <cell r="V364">
            <v>801898</v>
          </cell>
          <cell r="W364">
            <v>6638880</v>
          </cell>
          <cell r="X364">
            <v>1</v>
          </cell>
          <cell r="Y364">
            <v>1</v>
          </cell>
        </row>
        <row r="365">
          <cell r="A365" t="str">
            <v>04019700</v>
          </cell>
          <cell r="B365">
            <v>2017</v>
          </cell>
          <cell r="C365" t="str">
            <v>AELB</v>
          </cell>
          <cell r="D365" t="str">
            <v>Délégation Allier - Loire amont</v>
          </cell>
          <cell r="E365" t="str">
            <v>RCS/RCO</v>
          </cell>
          <cell r="F365" t="str">
            <v>RCS</v>
          </cell>
          <cell r="G365" t="str">
            <v>Bourgogne - Franche-Comté</v>
          </cell>
          <cell r="H365" t="str">
            <v>71</v>
          </cell>
          <cell r="I365" t="str">
            <v>Saone &amp; Loire</v>
          </cell>
          <cell r="J365" t="str">
            <v>VITRY-EN-CHAROLLAIS</v>
          </cell>
          <cell r="K365" t="str">
            <v>71588</v>
          </cell>
          <cell r="L365" t="str">
            <v>239</v>
          </cell>
          <cell r="M365" t="str">
            <v>BOURBINCE</v>
          </cell>
          <cell r="N365" t="str">
            <v>M15-17/3-21</v>
          </cell>
          <cell r="O365" t="str">
            <v>BOURBINCE À VITRY-EN-CHAROLLAIS</v>
          </cell>
          <cell r="P365">
            <v>782781.8</v>
          </cell>
          <cell r="Q365">
            <v>6597430</v>
          </cell>
          <cell r="T365">
            <v>782781.8</v>
          </cell>
          <cell r="U365">
            <v>6597430</v>
          </cell>
          <cell r="V365">
            <v>782820.5</v>
          </cell>
          <cell r="W365">
            <v>6597502</v>
          </cell>
          <cell r="X365">
            <v>1</v>
          </cell>
          <cell r="Y365">
            <v>1</v>
          </cell>
        </row>
        <row r="366">
          <cell r="A366" t="str">
            <v>04020010</v>
          </cell>
          <cell r="B366">
            <v>2017</v>
          </cell>
          <cell r="C366" t="str">
            <v>AELB</v>
          </cell>
          <cell r="D366" t="str">
            <v>Délégation Allier - Loire amont</v>
          </cell>
          <cell r="E366" t="str">
            <v>RCS/RCO</v>
          </cell>
          <cell r="F366" t="str">
            <v>RCS</v>
          </cell>
          <cell r="G366" t="str">
            <v>Bourgogne - Franche-Comté</v>
          </cell>
          <cell r="H366" t="str">
            <v>71</v>
          </cell>
          <cell r="I366" t="str">
            <v>Saone &amp; Loire</v>
          </cell>
          <cell r="J366" t="str">
            <v>RIGNY-SUR-ARROUX</v>
          </cell>
          <cell r="K366" t="str">
            <v>71370</v>
          </cell>
          <cell r="L366" t="str">
            <v>232</v>
          </cell>
          <cell r="M366" t="str">
            <v>ARROUX</v>
          </cell>
          <cell r="N366" t="str">
            <v>M21</v>
          </cell>
          <cell r="O366" t="str">
            <v>ARROUX À RIGNY-SUR-ARROUX</v>
          </cell>
          <cell r="P366">
            <v>778844.1</v>
          </cell>
          <cell r="Q366">
            <v>6605621</v>
          </cell>
          <cell r="T366">
            <v>778844.1</v>
          </cell>
          <cell r="U366">
            <v>6605621</v>
          </cell>
          <cell r="V366">
            <v>778856</v>
          </cell>
          <cell r="W366">
            <v>6605770</v>
          </cell>
          <cell r="X366">
            <v>1</v>
          </cell>
          <cell r="Y366">
            <v>1</v>
          </cell>
        </row>
        <row r="367">
          <cell r="A367" t="str">
            <v>04021000</v>
          </cell>
          <cell r="B367">
            <v>2017</v>
          </cell>
          <cell r="C367" t="str">
            <v>AELB</v>
          </cell>
          <cell r="D367" t="str">
            <v>Délégation Allier - Loire amont</v>
          </cell>
          <cell r="E367" t="str">
            <v>RCS/RCO</v>
          </cell>
          <cell r="F367" t="str">
            <v>RCS</v>
          </cell>
          <cell r="G367" t="str">
            <v>Bourgogne - Franche-Comté</v>
          </cell>
          <cell r="H367" t="str">
            <v>71</v>
          </cell>
          <cell r="I367" t="str">
            <v>Saone &amp; Loire</v>
          </cell>
          <cell r="J367" t="str">
            <v>LA MOTTE-SAINT-JEAN</v>
          </cell>
          <cell r="K367" t="str">
            <v>71325</v>
          </cell>
          <cell r="L367" t="str">
            <v>225</v>
          </cell>
          <cell r="M367" t="str">
            <v>LOIRE</v>
          </cell>
          <cell r="N367" t="str">
            <v>TTGL</v>
          </cell>
          <cell r="O367" t="str">
            <v>LOIRE À LA MOTTE-SAINT-JEAN</v>
          </cell>
          <cell r="P367">
            <v>771173.4</v>
          </cell>
          <cell r="Q367">
            <v>6599558</v>
          </cell>
          <cell r="T367">
            <v>771173.4</v>
          </cell>
          <cell r="U367">
            <v>6599558</v>
          </cell>
          <cell r="V367">
            <v>771172.8</v>
          </cell>
          <cell r="W367">
            <v>6599556</v>
          </cell>
          <cell r="Y367">
            <v>1</v>
          </cell>
        </row>
        <row r="368">
          <cell r="A368" t="str">
            <v>04021250</v>
          </cell>
          <cell r="B368">
            <v>2017</v>
          </cell>
          <cell r="C368" t="str">
            <v>AELB</v>
          </cell>
          <cell r="D368" t="str">
            <v>Délégation Allier - Loire amont</v>
          </cell>
          <cell r="E368" t="str">
            <v>RCS/RCO</v>
          </cell>
          <cell r="F368" t="str">
            <v>RCS</v>
          </cell>
          <cell r="G368" t="str">
            <v>Massif Central</v>
          </cell>
          <cell r="H368" t="str">
            <v>03</v>
          </cell>
          <cell r="I368" t="str">
            <v>Allier</v>
          </cell>
          <cell r="J368" t="str">
            <v>NEUILLY-EN-DONJON</v>
          </cell>
          <cell r="K368" t="str">
            <v>03196</v>
          </cell>
          <cell r="L368" t="str">
            <v>268</v>
          </cell>
          <cell r="M368" t="str">
            <v>VOUZANCE</v>
          </cell>
          <cell r="N368" t="str">
            <v>TP17</v>
          </cell>
          <cell r="O368" t="str">
            <v>VOUZANCE À NEUILLY-EN-DONJON</v>
          </cell>
          <cell r="P368">
            <v>768561</v>
          </cell>
          <cell r="Q368">
            <v>6582920</v>
          </cell>
          <cell r="T368">
            <v>768561</v>
          </cell>
          <cell r="U368">
            <v>6582920</v>
          </cell>
          <cell r="V368">
            <v>768558.4</v>
          </cell>
          <cell r="W368">
            <v>6582878</v>
          </cell>
          <cell r="X368">
            <v>1</v>
          </cell>
          <cell r="Y368">
            <v>1</v>
          </cell>
        </row>
        <row r="369">
          <cell r="A369" t="str">
            <v>04022050</v>
          </cell>
          <cell r="B369">
            <v>2017</v>
          </cell>
          <cell r="C369" t="str">
            <v>AELB</v>
          </cell>
          <cell r="D369" t="str">
            <v>Délégation Allier - Loire amont</v>
          </cell>
          <cell r="E369" t="str">
            <v>RCS/RCO</v>
          </cell>
          <cell r="F369" t="str">
            <v>RCS</v>
          </cell>
          <cell r="G369" t="str">
            <v>Massif Central</v>
          </cell>
          <cell r="H369" t="str">
            <v>03</v>
          </cell>
          <cell r="I369" t="str">
            <v>Allier</v>
          </cell>
          <cell r="J369" t="str">
            <v>SALIGNY-SUR-ROUDON</v>
          </cell>
          <cell r="K369" t="str">
            <v>03265</v>
          </cell>
          <cell r="L369" t="str">
            <v>239</v>
          </cell>
          <cell r="M369" t="str">
            <v>ROUDON</v>
          </cell>
          <cell r="N369" t="str">
            <v>TP17</v>
          </cell>
          <cell r="O369" t="str">
            <v>ROUDON À SALIGNY-SUR-ROUDON</v>
          </cell>
          <cell r="P369">
            <v>757940.8</v>
          </cell>
          <cell r="Q369">
            <v>6597489</v>
          </cell>
          <cell r="T369">
            <v>757940.8</v>
          </cell>
          <cell r="U369">
            <v>6597489</v>
          </cell>
          <cell r="V369">
            <v>758054</v>
          </cell>
          <cell r="W369">
            <v>6597428</v>
          </cell>
          <cell r="X369">
            <v>1</v>
          </cell>
          <cell r="Y369">
            <v>1</v>
          </cell>
        </row>
        <row r="370">
          <cell r="A370" t="str">
            <v>04022210</v>
          </cell>
          <cell r="B370">
            <v>2017</v>
          </cell>
          <cell r="C370" t="str">
            <v>AELB</v>
          </cell>
          <cell r="D370" t="str">
            <v>Délégation Allier - Loire amont</v>
          </cell>
          <cell r="E370" t="str">
            <v>RCS</v>
          </cell>
          <cell r="F370" t="str">
            <v>RCS</v>
          </cell>
          <cell r="G370" t="str">
            <v>Massif Central</v>
          </cell>
          <cell r="H370" t="str">
            <v>03</v>
          </cell>
          <cell r="I370" t="str">
            <v>Allier</v>
          </cell>
          <cell r="J370" t="str">
            <v>SAINT-PRIX</v>
          </cell>
          <cell r="K370" t="str">
            <v>03257</v>
          </cell>
          <cell r="L370" t="str">
            <v>296</v>
          </cell>
          <cell r="M370" t="str">
            <v>BESBRE</v>
          </cell>
          <cell r="N370" t="str">
            <v>M15-17/3-21</v>
          </cell>
          <cell r="O370" t="str">
            <v>BESBRE À SAINT-PRIX</v>
          </cell>
          <cell r="P370">
            <v>750116</v>
          </cell>
          <cell r="Q370">
            <v>6567620</v>
          </cell>
          <cell r="T370">
            <v>750116</v>
          </cell>
          <cell r="U370">
            <v>6567620</v>
          </cell>
          <cell r="X370">
            <v>1</v>
          </cell>
        </row>
        <row r="371">
          <cell r="A371" t="str">
            <v>04023000</v>
          </cell>
          <cell r="B371">
            <v>2017</v>
          </cell>
          <cell r="C371" t="str">
            <v>AELB</v>
          </cell>
          <cell r="D371" t="str">
            <v>Délégation Allier - Loire amont</v>
          </cell>
          <cell r="E371" t="str">
            <v>RCS/RCO</v>
          </cell>
          <cell r="F371" t="str">
            <v>RCS</v>
          </cell>
          <cell r="G371" t="str">
            <v>Massif Central</v>
          </cell>
          <cell r="H371" t="str">
            <v>03</v>
          </cell>
          <cell r="I371" t="str">
            <v>Allier</v>
          </cell>
          <cell r="J371" t="str">
            <v>DOMPIERRE-SUR-BESBRE</v>
          </cell>
          <cell r="K371" t="str">
            <v>03102</v>
          </cell>
          <cell r="L371" t="str">
            <v>221</v>
          </cell>
          <cell r="M371" t="str">
            <v>BESBRE</v>
          </cell>
          <cell r="N371" t="str">
            <v>M15-17/3-21</v>
          </cell>
          <cell r="O371" t="str">
            <v>BESBRE À DOMPIERRE-SUR-BESBRE</v>
          </cell>
          <cell r="P371">
            <v>751617</v>
          </cell>
          <cell r="Q371">
            <v>6600038</v>
          </cell>
          <cell r="T371">
            <v>751617</v>
          </cell>
          <cell r="U371">
            <v>6600038</v>
          </cell>
          <cell r="X371">
            <v>1</v>
          </cell>
        </row>
        <row r="372">
          <cell r="A372" t="str">
            <v>04023050</v>
          </cell>
          <cell r="B372">
            <v>2017</v>
          </cell>
          <cell r="C372" t="str">
            <v>AELB</v>
          </cell>
          <cell r="D372" t="str">
            <v>Délégation Allier - Loire amont</v>
          </cell>
          <cell r="E372" t="str">
            <v>RCO</v>
          </cell>
          <cell r="F372" t="str">
            <v>RCO</v>
          </cell>
          <cell r="G372" t="str">
            <v>Bourgogne - Franche-Comté</v>
          </cell>
          <cell r="H372" t="str">
            <v>71</v>
          </cell>
          <cell r="I372" t="str">
            <v>Saone &amp; Loire</v>
          </cell>
          <cell r="J372" t="str">
            <v>SAINT-AUBIN-SUR-LOIRE</v>
          </cell>
          <cell r="K372" t="str">
            <v>71389</v>
          </cell>
          <cell r="L372" t="str">
            <v>225</v>
          </cell>
          <cell r="M372" t="str">
            <v>RAU VEZON</v>
          </cell>
          <cell r="N372" t="str">
            <v>TP21</v>
          </cell>
          <cell r="O372" t="str">
            <v>RAU VEZON À SAINT-AUBIN-SUR-LOIRE</v>
          </cell>
          <cell r="P372">
            <v>758747</v>
          </cell>
          <cell r="Q372">
            <v>6609595</v>
          </cell>
          <cell r="T372">
            <v>758747</v>
          </cell>
          <cell r="U372">
            <v>6609595</v>
          </cell>
          <cell r="X372">
            <v>1</v>
          </cell>
        </row>
        <row r="373">
          <cell r="A373" t="str">
            <v>04023100</v>
          </cell>
          <cell r="B373">
            <v>2017</v>
          </cell>
          <cell r="C373" t="str">
            <v>AELB</v>
          </cell>
          <cell r="D373" t="str">
            <v>Délégation Allier - Loire amont</v>
          </cell>
          <cell r="E373" t="str">
            <v>RCS</v>
          </cell>
          <cell r="F373" t="str">
            <v>RCS</v>
          </cell>
          <cell r="G373" t="str">
            <v>Bourgogne - Franche-Comté</v>
          </cell>
          <cell r="H373" t="str">
            <v>71</v>
          </cell>
          <cell r="I373" t="str">
            <v>Saone &amp; Loire</v>
          </cell>
          <cell r="J373" t="str">
            <v>BOURBON-LANCY</v>
          </cell>
          <cell r="K373" t="str">
            <v>71047</v>
          </cell>
          <cell r="L373" t="str">
            <v>209</v>
          </cell>
          <cell r="M373" t="str">
            <v>LOIRE</v>
          </cell>
          <cell r="N373" t="str">
            <v>TTGL</v>
          </cell>
          <cell r="O373" t="str">
            <v>LOIRE À BOURBON-LANCY</v>
          </cell>
          <cell r="P373">
            <v>754229.3</v>
          </cell>
          <cell r="Q373">
            <v>6614904</v>
          </cell>
          <cell r="T373">
            <v>754229.3</v>
          </cell>
          <cell r="U373">
            <v>6614904</v>
          </cell>
          <cell r="V373">
            <v>754798</v>
          </cell>
          <cell r="W373">
            <v>6614816</v>
          </cell>
          <cell r="Y373">
            <v>1</v>
          </cell>
        </row>
        <row r="374">
          <cell r="A374" t="str">
            <v>04023130</v>
          </cell>
          <cell r="B374">
            <v>2017</v>
          </cell>
          <cell r="C374" t="str">
            <v>AELB</v>
          </cell>
          <cell r="D374" t="str">
            <v>Délégation Allier - Loire amont</v>
          </cell>
          <cell r="E374" t="str">
            <v>RCS</v>
          </cell>
          <cell r="F374" t="str">
            <v>RCS</v>
          </cell>
          <cell r="G374" t="str">
            <v>Bourgogne - Franche-Comté</v>
          </cell>
          <cell r="H374" t="str">
            <v>71</v>
          </cell>
          <cell r="I374" t="str">
            <v>Saone &amp; Loire</v>
          </cell>
          <cell r="J374" t="str">
            <v>CRESSY-SUR-SOMME</v>
          </cell>
          <cell r="K374" t="str">
            <v>71152</v>
          </cell>
          <cell r="L374" t="str">
            <v>260</v>
          </cell>
          <cell r="M374" t="str">
            <v>SOMME</v>
          </cell>
          <cell r="N374" t="str">
            <v>P21</v>
          </cell>
          <cell r="O374" t="str">
            <v>SOMME À CRESSY-SUR-SOMME</v>
          </cell>
          <cell r="P374">
            <v>767388</v>
          </cell>
          <cell r="Q374">
            <v>6624380</v>
          </cell>
          <cell r="T374">
            <v>767388</v>
          </cell>
          <cell r="U374">
            <v>6624380</v>
          </cell>
          <cell r="V374">
            <v>767395</v>
          </cell>
          <cell r="W374">
            <v>6624310</v>
          </cell>
          <cell r="X374">
            <v>1</v>
          </cell>
          <cell r="Y374">
            <v>1</v>
          </cell>
        </row>
        <row r="375">
          <cell r="A375" t="str">
            <v>04023450</v>
          </cell>
          <cell r="B375">
            <v>2017</v>
          </cell>
          <cell r="C375" t="str">
            <v>AELB</v>
          </cell>
          <cell r="D375" t="str">
            <v>Délégation Allier - Loire amont</v>
          </cell>
          <cell r="E375" t="str">
            <v>RCS/RCO</v>
          </cell>
          <cell r="F375" t="str">
            <v>RCS</v>
          </cell>
          <cell r="G375" t="str">
            <v>Bourgogne - Franche-Comté</v>
          </cell>
          <cell r="H375" t="str">
            <v>58</v>
          </cell>
          <cell r="I375" t="str">
            <v>Nièvre</v>
          </cell>
          <cell r="J375" t="str">
            <v>LUZY</v>
          </cell>
          <cell r="K375" t="str">
            <v>58149</v>
          </cell>
          <cell r="L375" t="str">
            <v>288</v>
          </cell>
          <cell r="M375" t="str">
            <v>ALENE</v>
          </cell>
          <cell r="N375" t="str">
            <v>TP21</v>
          </cell>
          <cell r="O375" t="str">
            <v>ALENE À LUZY</v>
          </cell>
          <cell r="P375">
            <v>778439</v>
          </cell>
          <cell r="Q375">
            <v>6633690</v>
          </cell>
          <cell r="T375">
            <v>778439</v>
          </cell>
          <cell r="U375">
            <v>6633690</v>
          </cell>
          <cell r="V375">
            <v>778434</v>
          </cell>
          <cell r="W375">
            <v>6633700</v>
          </cell>
          <cell r="X375">
            <v>1</v>
          </cell>
          <cell r="Y375">
            <v>1</v>
          </cell>
        </row>
        <row r="376">
          <cell r="A376" t="str">
            <v>04023500</v>
          </cell>
          <cell r="B376">
            <v>2017</v>
          </cell>
          <cell r="C376" t="str">
            <v>AELB</v>
          </cell>
          <cell r="D376" t="str">
            <v>Délégation Allier - Loire amont</v>
          </cell>
          <cell r="E376" t="str">
            <v>RCA</v>
          </cell>
          <cell r="F376" t="str">
            <v>RCA</v>
          </cell>
          <cell r="G376" t="str">
            <v>Bourgogne - Franche-Comté</v>
          </cell>
          <cell r="H376" t="str">
            <v>58</v>
          </cell>
          <cell r="I376" t="str">
            <v>Nièvre</v>
          </cell>
          <cell r="J376" t="str">
            <v>MILLAY</v>
          </cell>
          <cell r="K376" t="str">
            <v>58168</v>
          </cell>
          <cell r="L376" t="str">
            <v>300</v>
          </cell>
          <cell r="M376" t="str">
            <v>ROCHE</v>
          </cell>
          <cell r="N376" t="str">
            <v>P21</v>
          </cell>
          <cell r="O376" t="str">
            <v>ROCHE À MILLAY</v>
          </cell>
          <cell r="P376">
            <v>775181</v>
          </cell>
          <cell r="Q376">
            <v>6640107</v>
          </cell>
          <cell r="T376">
            <v>775181</v>
          </cell>
          <cell r="U376">
            <v>6640107</v>
          </cell>
          <cell r="X376">
            <v>1</v>
          </cell>
        </row>
        <row r="377">
          <cell r="A377" t="str">
            <v>04023680</v>
          </cell>
          <cell r="B377">
            <v>2017</v>
          </cell>
          <cell r="C377" t="str">
            <v>AELB</v>
          </cell>
          <cell r="D377" t="str">
            <v>Délégation Allier - Loire amont</v>
          </cell>
          <cell r="E377" t="str">
            <v>RCS/RCO</v>
          </cell>
          <cell r="F377" t="str">
            <v>RCS</v>
          </cell>
          <cell r="G377" t="str">
            <v>Bourgogne - Franche-Comté</v>
          </cell>
          <cell r="H377" t="str">
            <v>58</v>
          </cell>
          <cell r="I377" t="str">
            <v>Nièvre</v>
          </cell>
          <cell r="J377" t="str">
            <v>SAINT-GRATIEN-SAVIGNY</v>
          </cell>
          <cell r="K377" t="str">
            <v>58243</v>
          </cell>
          <cell r="L377" t="str">
            <v>204</v>
          </cell>
          <cell r="M377" t="str">
            <v>CANNE</v>
          </cell>
          <cell r="N377" t="str">
            <v>P10</v>
          </cell>
          <cell r="O377" t="str">
            <v>CANNE À SAINT-GRATIEN-SAVIGNY</v>
          </cell>
          <cell r="P377">
            <v>749660</v>
          </cell>
          <cell r="Q377">
            <v>6646110</v>
          </cell>
          <cell r="T377">
            <v>749660</v>
          </cell>
          <cell r="U377">
            <v>6646110</v>
          </cell>
          <cell r="V377">
            <v>749669</v>
          </cell>
          <cell r="W377">
            <v>6646120</v>
          </cell>
          <cell r="X377">
            <v>1</v>
          </cell>
          <cell r="Y377">
            <v>1</v>
          </cell>
        </row>
        <row r="378">
          <cell r="A378" t="str">
            <v>04023700</v>
          </cell>
          <cell r="B378">
            <v>2017</v>
          </cell>
          <cell r="C378" t="str">
            <v>AELB</v>
          </cell>
          <cell r="D378" t="str">
            <v>Délégation Allier - Loire amont</v>
          </cell>
          <cell r="E378" t="str">
            <v>RCS/RCO</v>
          </cell>
          <cell r="F378" t="str">
            <v>RCS</v>
          </cell>
          <cell r="G378" t="str">
            <v>Bourgogne - Franche-Comté</v>
          </cell>
          <cell r="H378" t="str">
            <v>58</v>
          </cell>
          <cell r="I378" t="str">
            <v>Nièvre</v>
          </cell>
          <cell r="J378" t="str">
            <v>VERNEUIL</v>
          </cell>
          <cell r="K378" t="str">
            <v>58306</v>
          </cell>
          <cell r="L378" t="str">
            <v>195</v>
          </cell>
          <cell r="M378" t="str">
            <v>ARON</v>
          </cell>
          <cell r="N378" t="str">
            <v>G9-10/21</v>
          </cell>
          <cell r="O378" t="str">
            <v>ARON À VERNEUIL</v>
          </cell>
          <cell r="P378">
            <v>743686</v>
          </cell>
          <cell r="Q378">
            <v>6639090</v>
          </cell>
          <cell r="T378">
            <v>743686</v>
          </cell>
          <cell r="U378">
            <v>6639090</v>
          </cell>
          <cell r="V378">
            <v>743863</v>
          </cell>
          <cell r="W378">
            <v>6639220</v>
          </cell>
          <cell r="X378">
            <v>1</v>
          </cell>
          <cell r="Y378">
            <v>1</v>
          </cell>
        </row>
        <row r="379">
          <cell r="A379" t="str">
            <v>04024000</v>
          </cell>
          <cell r="B379">
            <v>2017</v>
          </cell>
          <cell r="C379" t="str">
            <v>AELB</v>
          </cell>
          <cell r="D379" t="str">
            <v>Délégation Allier - Loire amont</v>
          </cell>
          <cell r="E379" t="str">
            <v>RCS/RCO</v>
          </cell>
          <cell r="F379" t="str">
            <v>RCS</v>
          </cell>
          <cell r="G379" t="str">
            <v>Bourgogne - Franche-Comté</v>
          </cell>
          <cell r="H379" t="str">
            <v>58</v>
          </cell>
          <cell r="I379" t="str">
            <v>Nièvre</v>
          </cell>
          <cell r="J379" t="str">
            <v>DECIZE</v>
          </cell>
          <cell r="K379" t="str">
            <v>58095</v>
          </cell>
          <cell r="L379" t="str">
            <v>190</v>
          </cell>
          <cell r="M379" t="str">
            <v>LOIRE</v>
          </cell>
          <cell r="N379" t="str">
            <v>TTGL</v>
          </cell>
          <cell r="O379" t="str">
            <v>LOIRE À DECIZE</v>
          </cell>
          <cell r="P379">
            <v>733249.2</v>
          </cell>
          <cell r="Q379">
            <v>6637844</v>
          </cell>
          <cell r="T379">
            <v>733249.2</v>
          </cell>
          <cell r="U379">
            <v>6637844</v>
          </cell>
          <cell r="V379">
            <v>733249.2</v>
          </cell>
          <cell r="W379">
            <v>6637844</v>
          </cell>
          <cell r="Y379">
            <v>1</v>
          </cell>
        </row>
        <row r="380">
          <cell r="A380" t="str">
            <v>04024060</v>
          </cell>
          <cell r="B380">
            <v>2017</v>
          </cell>
          <cell r="C380" t="str">
            <v>AELB</v>
          </cell>
          <cell r="D380" t="str">
            <v>Délégation Allier - Loire amont</v>
          </cell>
          <cell r="E380" t="str">
            <v>RCS</v>
          </cell>
          <cell r="F380" t="str">
            <v>RCS</v>
          </cell>
          <cell r="G380" t="str">
            <v>Massif Central</v>
          </cell>
          <cell r="H380" t="str">
            <v>03</v>
          </cell>
          <cell r="I380" t="str">
            <v>Allier</v>
          </cell>
          <cell r="J380" t="str">
            <v>THIEL-SUR-ACOLIN</v>
          </cell>
          <cell r="K380" t="str">
            <v>03283</v>
          </cell>
          <cell r="L380" t="str">
            <v>240</v>
          </cell>
          <cell r="M380" t="str">
            <v>ACOLIN</v>
          </cell>
          <cell r="N380" t="str">
            <v>TP17</v>
          </cell>
          <cell r="O380" t="str">
            <v>ACOLIN À THIEL-SUR-ACOLIN</v>
          </cell>
          <cell r="P380">
            <v>742882</v>
          </cell>
          <cell r="Q380">
            <v>6601526</v>
          </cell>
          <cell r="T380">
            <v>742882</v>
          </cell>
          <cell r="U380">
            <v>6601526</v>
          </cell>
          <cell r="V380">
            <v>742876</v>
          </cell>
          <cell r="W380">
            <v>6601450</v>
          </cell>
          <cell r="X380">
            <v>1</v>
          </cell>
          <cell r="Y380">
            <v>1</v>
          </cell>
        </row>
        <row r="381">
          <cell r="A381" t="str">
            <v>04025100</v>
          </cell>
          <cell r="B381">
            <v>2017</v>
          </cell>
          <cell r="C381" t="str">
            <v>AELB</v>
          </cell>
          <cell r="D381" t="str">
            <v>Délégation Allier - Loire amont</v>
          </cell>
          <cell r="E381" t="str">
            <v>RCS/RCO</v>
          </cell>
          <cell r="F381" t="str">
            <v>RCS</v>
          </cell>
          <cell r="G381" t="str">
            <v>Bourgogne - Franche-Comté</v>
          </cell>
          <cell r="H381" t="str">
            <v>58</v>
          </cell>
          <cell r="I381" t="str">
            <v>Nièvre</v>
          </cell>
          <cell r="J381" t="str">
            <v>COULANGES-LES-NEVERS</v>
          </cell>
          <cell r="K381" t="str">
            <v>58088</v>
          </cell>
          <cell r="L381" t="str">
            <v>182</v>
          </cell>
          <cell r="M381" t="str">
            <v>NIEVRE</v>
          </cell>
          <cell r="N381" t="str">
            <v>P10</v>
          </cell>
          <cell r="O381" t="str">
            <v>NIEVRE À COULANGES-LES-NEVERS</v>
          </cell>
          <cell r="P381">
            <v>715540.7</v>
          </cell>
          <cell r="Q381">
            <v>6660950</v>
          </cell>
          <cell r="T381">
            <v>715540.7</v>
          </cell>
          <cell r="U381">
            <v>6660950</v>
          </cell>
          <cell r="V381">
            <v>715545</v>
          </cell>
          <cell r="W381">
            <v>6660950</v>
          </cell>
          <cell r="X381">
            <v>1</v>
          </cell>
          <cell r="Y381">
            <v>1</v>
          </cell>
        </row>
        <row r="382">
          <cell r="A382" t="str">
            <v>04026000</v>
          </cell>
          <cell r="B382">
            <v>2017</v>
          </cell>
          <cell r="C382" t="str">
            <v>AELB</v>
          </cell>
          <cell r="D382" t="str">
            <v>Délégation Allier - Loire amont</v>
          </cell>
          <cell r="E382" t="str">
            <v>RCS/RCO</v>
          </cell>
          <cell r="F382" t="str">
            <v>RCS</v>
          </cell>
          <cell r="G382" t="str">
            <v>Bourgogne - Franche-Comté</v>
          </cell>
          <cell r="H382" t="str">
            <v>58</v>
          </cell>
          <cell r="I382" t="str">
            <v>Nièvre</v>
          </cell>
          <cell r="J382" t="str">
            <v>NEVERS</v>
          </cell>
          <cell r="K382" t="str">
            <v>58194</v>
          </cell>
          <cell r="L382" t="str">
            <v>170</v>
          </cell>
          <cell r="M382" t="str">
            <v>LOIRE</v>
          </cell>
          <cell r="N382" t="str">
            <v>TTGL</v>
          </cell>
          <cell r="O382" t="str">
            <v>LOIRE À NEVERS</v>
          </cell>
          <cell r="P382">
            <v>710802</v>
          </cell>
          <cell r="Q382">
            <v>6652947</v>
          </cell>
          <cell r="T382">
            <v>710802</v>
          </cell>
          <cell r="U382">
            <v>6652947</v>
          </cell>
          <cell r="V382">
            <v>711471</v>
          </cell>
          <cell r="W382">
            <v>6653590</v>
          </cell>
          <cell r="Y382">
            <v>1</v>
          </cell>
        </row>
        <row r="383">
          <cell r="A383" t="str">
            <v>04026420</v>
          </cell>
          <cell r="B383">
            <v>2017</v>
          </cell>
          <cell r="C383" t="str">
            <v>AELB</v>
          </cell>
          <cell r="D383" t="str">
            <v>Délégation Allier - Loire amont</v>
          </cell>
          <cell r="E383" t="str">
            <v>RRP</v>
          </cell>
          <cell r="F383" t="str">
            <v>RRP</v>
          </cell>
          <cell r="G383" t="str">
            <v>Rhône-Alpes</v>
          </cell>
          <cell r="H383" t="str">
            <v>07</v>
          </cell>
          <cell r="I383" t="str">
            <v>Ardèche</v>
          </cell>
          <cell r="J383" t="str">
            <v>CELLIER-DU-LUC</v>
          </cell>
          <cell r="K383" t="str">
            <v>07047</v>
          </cell>
          <cell r="L383" t="str">
            <v>1014</v>
          </cell>
          <cell r="M383" t="str">
            <v>RAU DE LIAURON</v>
          </cell>
          <cell r="N383" t="str">
            <v>PTP8-A</v>
          </cell>
          <cell r="O383" t="str">
            <v>RAU DE LIAURON À CELLIER-DU-LUC</v>
          </cell>
          <cell r="P383">
            <v>772607.76599999995</v>
          </cell>
          <cell r="Q383">
            <v>6397831.4989999998</v>
          </cell>
          <cell r="T383">
            <v>772607.76599999995</v>
          </cell>
          <cell r="U383">
            <v>6397831.4989999998</v>
          </cell>
          <cell r="V383">
            <v>772607.76599999995</v>
          </cell>
          <cell r="W383">
            <v>6397831.4989999998</v>
          </cell>
          <cell r="X383">
            <v>1</v>
          </cell>
          <cell r="Y383">
            <v>1</v>
          </cell>
        </row>
        <row r="384">
          <cell r="A384" t="str">
            <v>04026900</v>
          </cell>
          <cell r="B384">
            <v>2017</v>
          </cell>
          <cell r="C384" t="str">
            <v>AELB</v>
          </cell>
          <cell r="D384" t="str">
            <v>Délégation Allier - Loire amont</v>
          </cell>
          <cell r="E384" t="str">
            <v>RCS</v>
          </cell>
          <cell r="F384" t="str">
            <v>RCS</v>
          </cell>
          <cell r="G384" t="str">
            <v>Méditerranée</v>
          </cell>
          <cell r="H384" t="str">
            <v>48</v>
          </cell>
          <cell r="I384" t="str">
            <v>Lozère</v>
          </cell>
          <cell r="J384" t="str">
            <v>LANGOGNE</v>
          </cell>
          <cell r="K384" t="str">
            <v>48080</v>
          </cell>
          <cell r="L384" t="str">
            <v>901</v>
          </cell>
          <cell r="M384" t="str">
            <v>ALLIER</v>
          </cell>
          <cell r="N384" t="str">
            <v>M8-A</v>
          </cell>
          <cell r="O384" t="str">
            <v>ALLIER À LANGOGNE</v>
          </cell>
          <cell r="P384">
            <v>768597</v>
          </cell>
          <cell r="Q384">
            <v>6403473</v>
          </cell>
          <cell r="T384">
            <v>768597</v>
          </cell>
          <cell r="U384">
            <v>6403473</v>
          </cell>
          <cell r="V384">
            <v>768551</v>
          </cell>
          <cell r="W384">
            <v>6403340</v>
          </cell>
          <cell r="X384">
            <v>1</v>
          </cell>
          <cell r="Y384">
            <v>1</v>
          </cell>
        </row>
        <row r="385">
          <cell r="A385" t="str">
            <v>04027200</v>
          </cell>
          <cell r="B385">
            <v>2017</v>
          </cell>
          <cell r="C385" t="str">
            <v>AELB</v>
          </cell>
          <cell r="D385" t="str">
            <v>Délégation Allier - Loire amont</v>
          </cell>
          <cell r="E385" t="str">
            <v>RCS</v>
          </cell>
          <cell r="F385" t="str">
            <v>RCS</v>
          </cell>
          <cell r="G385" t="str">
            <v>Massif Central</v>
          </cell>
          <cell r="H385" t="str">
            <v>43</v>
          </cell>
          <cell r="I385" t="str">
            <v>Haute Loire</v>
          </cell>
          <cell r="J385" t="str">
            <v>SAINT-CHRISTOPHE-D'ALLIER</v>
          </cell>
          <cell r="K385" t="str">
            <v>43173</v>
          </cell>
          <cell r="L385" t="str">
            <v>739</v>
          </cell>
          <cell r="M385" t="str">
            <v>ALLIER</v>
          </cell>
          <cell r="N385" t="str">
            <v>M3</v>
          </cell>
          <cell r="O385" t="str">
            <v>ALLIER À SAINT-CHRISTOPHE-D'ALLIER</v>
          </cell>
          <cell r="P385">
            <v>758385</v>
          </cell>
          <cell r="Q385">
            <v>6415780</v>
          </cell>
          <cell r="T385">
            <v>758385</v>
          </cell>
          <cell r="U385">
            <v>6415780</v>
          </cell>
          <cell r="V385">
            <v>758385</v>
          </cell>
          <cell r="W385">
            <v>6415780</v>
          </cell>
          <cell r="X385">
            <v>1</v>
          </cell>
          <cell r="Y385">
            <v>1</v>
          </cell>
        </row>
        <row r="386">
          <cell r="A386" t="str">
            <v>04027210</v>
          </cell>
          <cell r="B386">
            <v>2017</v>
          </cell>
          <cell r="C386" t="str">
            <v>AELB</v>
          </cell>
          <cell r="D386" t="str">
            <v>Délégation Allier - Loire amont</v>
          </cell>
          <cell r="E386" t="str">
            <v>RCS</v>
          </cell>
          <cell r="F386" t="str">
            <v>RCS</v>
          </cell>
          <cell r="G386" t="str">
            <v>Méditerranée</v>
          </cell>
          <cell r="H386" t="str">
            <v>48</v>
          </cell>
          <cell r="I386" t="str">
            <v>Lozère</v>
          </cell>
          <cell r="J386" t="str">
            <v>PIERREFICHE</v>
          </cell>
          <cell r="K386" t="str">
            <v>48112</v>
          </cell>
          <cell r="L386" t="str">
            <v>1099</v>
          </cell>
          <cell r="M386" t="str">
            <v>CHAPEAUROUX</v>
          </cell>
          <cell r="N386" t="str">
            <v>P3</v>
          </cell>
          <cell r="O386" t="str">
            <v>CHAPEAUROUX À PIERREFICHE</v>
          </cell>
          <cell r="P386">
            <v>755833</v>
          </cell>
          <cell r="Q386">
            <v>6397709</v>
          </cell>
          <cell r="T386">
            <v>755833</v>
          </cell>
          <cell r="U386">
            <v>6397709</v>
          </cell>
          <cell r="V386">
            <v>755833</v>
          </cell>
          <cell r="W386">
            <v>6397709</v>
          </cell>
          <cell r="X386">
            <v>1</v>
          </cell>
          <cell r="Y386">
            <v>1</v>
          </cell>
        </row>
        <row r="387">
          <cell r="A387" t="str">
            <v>04027225</v>
          </cell>
          <cell r="B387">
            <v>2017</v>
          </cell>
          <cell r="C387" t="str">
            <v>AELB</v>
          </cell>
          <cell r="D387" t="str">
            <v>Délégation Allier - Loire amont</v>
          </cell>
          <cell r="E387" t="str">
            <v>RCS/RCO</v>
          </cell>
          <cell r="F387" t="str">
            <v>RCS</v>
          </cell>
          <cell r="G387" t="str">
            <v>Méditerranée</v>
          </cell>
          <cell r="H387" t="str">
            <v>48</v>
          </cell>
          <cell r="I387" t="str">
            <v>Lozère</v>
          </cell>
          <cell r="J387" t="str">
            <v>AUROUX</v>
          </cell>
          <cell r="K387" t="str">
            <v>48010</v>
          </cell>
          <cell r="L387" t="str">
            <v>928</v>
          </cell>
          <cell r="M387" t="str">
            <v>CHAPEAUROUX</v>
          </cell>
          <cell r="N387" t="str">
            <v>M3</v>
          </cell>
          <cell r="O387" t="str">
            <v>CHAPEAUROUX À AUROUX</v>
          </cell>
          <cell r="P387">
            <v>756356</v>
          </cell>
          <cell r="Q387">
            <v>6408270</v>
          </cell>
          <cell r="T387">
            <v>756356</v>
          </cell>
          <cell r="U387">
            <v>6408270</v>
          </cell>
          <cell r="V387">
            <v>756356</v>
          </cell>
          <cell r="W387">
            <v>6408270</v>
          </cell>
          <cell r="X387">
            <v>1</v>
          </cell>
          <cell r="Y387">
            <v>1</v>
          </cell>
        </row>
        <row r="388">
          <cell r="A388" t="str">
            <v>04027350</v>
          </cell>
          <cell r="B388">
            <v>2017</v>
          </cell>
          <cell r="C388" t="str">
            <v>AELB</v>
          </cell>
          <cell r="D388" t="str">
            <v>Délégation Allier - Loire amont</v>
          </cell>
          <cell r="E388" t="str">
            <v>RCS</v>
          </cell>
          <cell r="F388" t="str">
            <v>RCS</v>
          </cell>
          <cell r="G388" t="str">
            <v>Massif Central</v>
          </cell>
          <cell r="H388" t="str">
            <v>43</v>
          </cell>
          <cell r="I388" t="str">
            <v>Haute Loire</v>
          </cell>
          <cell r="J388" t="str">
            <v>SAINT-PREJET-D'ALLIER</v>
          </cell>
          <cell r="K388" t="str">
            <v>43220</v>
          </cell>
          <cell r="L388" t="str">
            <v>850</v>
          </cell>
          <cell r="M388" t="str">
            <v>ANCE DU SUD</v>
          </cell>
          <cell r="N388" t="str">
            <v>P3</v>
          </cell>
          <cell r="O388" t="str">
            <v>ANCE DU SUD À SAINT-PREJET-D'ALLIER</v>
          </cell>
          <cell r="P388">
            <v>749879</v>
          </cell>
          <cell r="Q388">
            <v>6422436</v>
          </cell>
          <cell r="T388">
            <v>749879</v>
          </cell>
          <cell r="U388">
            <v>6422436</v>
          </cell>
          <cell r="V388">
            <v>749895</v>
          </cell>
          <cell r="W388">
            <v>6422360</v>
          </cell>
          <cell r="X388">
            <v>1</v>
          </cell>
          <cell r="Y388">
            <v>1</v>
          </cell>
        </row>
        <row r="389">
          <cell r="A389" t="str">
            <v>04027650</v>
          </cell>
          <cell r="B389">
            <v>2017</v>
          </cell>
          <cell r="C389" t="str">
            <v>AELB</v>
          </cell>
          <cell r="D389" t="str">
            <v>Délégation Allier - Loire amont</v>
          </cell>
          <cell r="E389" t="str">
            <v>RRP/RCS</v>
          </cell>
          <cell r="F389" t="str">
            <v>RRP</v>
          </cell>
          <cell r="G389" t="str">
            <v>Massif Central</v>
          </cell>
          <cell r="H389" t="str">
            <v>43</v>
          </cell>
          <cell r="I389" t="str">
            <v>Haute Loire</v>
          </cell>
          <cell r="J389" t="str">
            <v>DESGES</v>
          </cell>
          <cell r="K389" t="str">
            <v>43085</v>
          </cell>
          <cell r="L389" t="str">
            <v>718</v>
          </cell>
          <cell r="M389" t="str">
            <v>DESGES</v>
          </cell>
          <cell r="N389" t="str">
            <v>P3</v>
          </cell>
          <cell r="O389" t="str">
            <v>DESGES À DESGES</v>
          </cell>
          <cell r="P389">
            <v>735906.8</v>
          </cell>
          <cell r="Q389">
            <v>6435208</v>
          </cell>
          <cell r="T389">
            <v>735906.8</v>
          </cell>
          <cell r="U389">
            <v>6435208</v>
          </cell>
          <cell r="X389">
            <v>1</v>
          </cell>
        </row>
        <row r="390">
          <cell r="A390" t="str">
            <v>04027730</v>
          </cell>
          <cell r="B390">
            <v>2017</v>
          </cell>
          <cell r="C390" t="str">
            <v>AELB</v>
          </cell>
          <cell r="D390" t="str">
            <v>Délégation Allier - Loire amont</v>
          </cell>
          <cell r="E390" t="str">
            <v>RCS</v>
          </cell>
          <cell r="F390" t="str">
            <v>RCS</v>
          </cell>
          <cell r="G390" t="str">
            <v>Massif Central</v>
          </cell>
          <cell r="H390" t="str">
            <v>43</v>
          </cell>
          <cell r="I390" t="str">
            <v>Haute Loire</v>
          </cell>
          <cell r="J390" t="str">
            <v>LANGEAC</v>
          </cell>
          <cell r="K390" t="str">
            <v>43112</v>
          </cell>
          <cell r="L390" t="str">
            <v>491</v>
          </cell>
          <cell r="M390" t="str">
            <v>ALLIER</v>
          </cell>
          <cell r="N390" t="str">
            <v>G3</v>
          </cell>
          <cell r="O390" t="str">
            <v>ALLIER À LANGEAC</v>
          </cell>
          <cell r="P390">
            <v>738585</v>
          </cell>
          <cell r="Q390">
            <v>6446380</v>
          </cell>
          <cell r="T390">
            <v>738585</v>
          </cell>
          <cell r="U390">
            <v>6446380</v>
          </cell>
          <cell r="V390">
            <v>738585</v>
          </cell>
          <cell r="W390">
            <v>6446380</v>
          </cell>
          <cell r="X390">
            <v>1</v>
          </cell>
          <cell r="Y390">
            <v>1</v>
          </cell>
        </row>
        <row r="391">
          <cell r="A391" t="str">
            <v>04028400</v>
          </cell>
          <cell r="B391">
            <v>2017</v>
          </cell>
          <cell r="C391" t="str">
            <v>AELB</v>
          </cell>
          <cell r="D391" t="str">
            <v>Délégation Allier - Loire amont</v>
          </cell>
          <cell r="E391" t="str">
            <v>RCS</v>
          </cell>
          <cell r="F391" t="str">
            <v>RCS</v>
          </cell>
          <cell r="G391" t="str">
            <v>Massif Central</v>
          </cell>
          <cell r="H391" t="str">
            <v>15</v>
          </cell>
          <cell r="I391" t="str">
            <v>Cantal</v>
          </cell>
          <cell r="J391" t="str">
            <v>LAVEISSIERE</v>
          </cell>
          <cell r="K391" t="str">
            <v>15101</v>
          </cell>
          <cell r="L391" t="str">
            <v>904</v>
          </cell>
          <cell r="M391" t="str">
            <v>ALAGNON</v>
          </cell>
          <cell r="N391" t="str">
            <v>TP3</v>
          </cell>
          <cell r="O391" t="str">
            <v>ALAGNON À LAVEISSIERE</v>
          </cell>
          <cell r="P391">
            <v>683733.9</v>
          </cell>
          <cell r="Q391">
            <v>6445919</v>
          </cell>
          <cell r="T391">
            <v>683733.9</v>
          </cell>
          <cell r="U391">
            <v>6445919</v>
          </cell>
          <cell r="X391">
            <v>1</v>
          </cell>
        </row>
        <row r="392">
          <cell r="A392" t="str">
            <v>04028500</v>
          </cell>
          <cell r="B392">
            <v>2017</v>
          </cell>
          <cell r="C392" t="str">
            <v>AELB</v>
          </cell>
          <cell r="D392" t="str">
            <v>Délégation Allier - Loire amont</v>
          </cell>
          <cell r="E392" t="str">
            <v>RCS</v>
          </cell>
          <cell r="F392" t="str">
            <v>RCS</v>
          </cell>
          <cell r="G392" t="str">
            <v>Massif Central</v>
          </cell>
          <cell r="H392" t="str">
            <v>15</v>
          </cell>
          <cell r="I392" t="str">
            <v>Cantal</v>
          </cell>
          <cell r="J392" t="str">
            <v>JOURSAC</v>
          </cell>
          <cell r="K392" t="str">
            <v>15080</v>
          </cell>
          <cell r="L392" t="str">
            <v>735</v>
          </cell>
          <cell r="M392" t="str">
            <v>ALAGNON</v>
          </cell>
          <cell r="N392" t="str">
            <v>M3</v>
          </cell>
          <cell r="O392" t="str">
            <v>ALAGNON À JOURSAC</v>
          </cell>
          <cell r="P392">
            <v>701110</v>
          </cell>
          <cell r="Q392">
            <v>6449180</v>
          </cell>
          <cell r="T392">
            <v>701110</v>
          </cell>
          <cell r="U392">
            <v>6449180</v>
          </cell>
          <cell r="X392">
            <v>1</v>
          </cell>
        </row>
        <row r="393">
          <cell r="A393" t="str">
            <v>04028800</v>
          </cell>
          <cell r="B393">
            <v>2017</v>
          </cell>
          <cell r="C393" t="str">
            <v>AELB</v>
          </cell>
          <cell r="D393" t="str">
            <v>Délégation Allier - Loire amont</v>
          </cell>
          <cell r="E393" t="str">
            <v>RCS</v>
          </cell>
          <cell r="F393" t="str">
            <v>RCS</v>
          </cell>
          <cell r="G393" t="str">
            <v>Massif Central</v>
          </cell>
          <cell r="H393" t="str">
            <v>15</v>
          </cell>
          <cell r="I393" t="str">
            <v>Cantal</v>
          </cell>
          <cell r="J393" t="str">
            <v>AURIAC-L'EGLISE</v>
          </cell>
          <cell r="K393" t="str">
            <v>15013</v>
          </cell>
          <cell r="L393" t="str">
            <v>578</v>
          </cell>
          <cell r="M393" t="str">
            <v>SIANNE</v>
          </cell>
          <cell r="N393" t="str">
            <v>P3</v>
          </cell>
          <cell r="O393" t="str">
            <v>SIANNE À AURIAC-L'EGLISE</v>
          </cell>
          <cell r="P393">
            <v>710105</v>
          </cell>
          <cell r="Q393">
            <v>6462940</v>
          </cell>
          <cell r="T393">
            <v>710105</v>
          </cell>
          <cell r="U393">
            <v>6462940</v>
          </cell>
          <cell r="X393">
            <v>1</v>
          </cell>
        </row>
        <row r="394">
          <cell r="A394" t="str">
            <v>04029050</v>
          </cell>
          <cell r="B394">
            <v>2017</v>
          </cell>
          <cell r="C394" t="str">
            <v>AELB</v>
          </cell>
          <cell r="D394" t="str">
            <v>Délégation Allier - Loire amont</v>
          </cell>
          <cell r="E394" t="str">
            <v>RCS</v>
          </cell>
          <cell r="F394" t="str">
            <v>RCS</v>
          </cell>
          <cell r="G394" t="str">
            <v>Massif Central</v>
          </cell>
          <cell r="H394" t="str">
            <v>63</v>
          </cell>
          <cell r="I394" t="str">
            <v>Puy de Dome</v>
          </cell>
          <cell r="J394" t="str">
            <v>BEAULIEU</v>
          </cell>
          <cell r="K394" t="str">
            <v>63031</v>
          </cell>
          <cell r="L394" t="str">
            <v>394</v>
          </cell>
          <cell r="M394" t="str">
            <v>ALAGNON</v>
          </cell>
          <cell r="N394" t="str">
            <v>M3</v>
          </cell>
          <cell r="O394" t="str">
            <v>ALAGNON À BEAULIEU</v>
          </cell>
          <cell r="P394">
            <v>723360</v>
          </cell>
          <cell r="Q394">
            <v>6483330</v>
          </cell>
          <cell r="T394">
            <v>723360</v>
          </cell>
          <cell r="U394">
            <v>6483330</v>
          </cell>
          <cell r="X394">
            <v>1</v>
          </cell>
        </row>
        <row r="395">
          <cell r="A395" t="str">
            <v>04029625</v>
          </cell>
          <cell r="B395">
            <v>2017</v>
          </cell>
          <cell r="C395" t="str">
            <v>AELB</v>
          </cell>
          <cell r="D395" t="str">
            <v>Délégation Allier - Loire amont</v>
          </cell>
          <cell r="E395" t="str">
            <v>RCS/RCO</v>
          </cell>
          <cell r="F395" t="str">
            <v>RCS</v>
          </cell>
          <cell r="G395" t="str">
            <v>Massif Central</v>
          </cell>
          <cell r="H395" t="str">
            <v>63</v>
          </cell>
          <cell r="I395" t="str">
            <v>Puy de Dome</v>
          </cell>
          <cell r="J395" t="str">
            <v>CONDAT-LES-MONTBOISSIER</v>
          </cell>
          <cell r="K395" t="str">
            <v>63119</v>
          </cell>
          <cell r="L395" t="str">
            <v>605</v>
          </cell>
          <cell r="M395" t="str">
            <v>EAU MERE</v>
          </cell>
          <cell r="N395" t="str">
            <v>TP3</v>
          </cell>
          <cell r="O395" t="str">
            <v>EAU MERE À CONDAT-LES-MONTBOISSIER</v>
          </cell>
          <cell r="P395">
            <v>735045</v>
          </cell>
          <cell r="Q395">
            <v>6495221</v>
          </cell>
          <cell r="T395">
            <v>735045</v>
          </cell>
          <cell r="U395">
            <v>6495221</v>
          </cell>
          <cell r="X395">
            <v>1</v>
          </cell>
        </row>
        <row r="396">
          <cell r="A396" t="str">
            <v>04029700</v>
          </cell>
          <cell r="B396">
            <v>2017</v>
          </cell>
          <cell r="C396" t="str">
            <v>AELB</v>
          </cell>
          <cell r="D396" t="str">
            <v>Délégation Allier - Loire amont</v>
          </cell>
          <cell r="E396" t="str">
            <v>RCS/RCO</v>
          </cell>
          <cell r="F396" t="str">
            <v>RCS</v>
          </cell>
          <cell r="G396" t="str">
            <v>Massif Central</v>
          </cell>
          <cell r="H396" t="str">
            <v>63</v>
          </cell>
          <cell r="I396" t="str">
            <v>Puy de Dome</v>
          </cell>
          <cell r="J396" t="str">
            <v>SAINT-DIERY</v>
          </cell>
          <cell r="K396" t="str">
            <v>63335</v>
          </cell>
          <cell r="L396" t="str">
            <v>666</v>
          </cell>
          <cell r="M396" t="str">
            <v>COUZE PAVIN</v>
          </cell>
          <cell r="N396" t="str">
            <v>P3</v>
          </cell>
          <cell r="O396" t="str">
            <v>COUZE PAVIN À SAINT-DIERY</v>
          </cell>
          <cell r="P396">
            <v>700840</v>
          </cell>
          <cell r="Q396">
            <v>6492570</v>
          </cell>
          <cell r="T396">
            <v>700840</v>
          </cell>
          <cell r="U396">
            <v>6492570</v>
          </cell>
          <cell r="X396">
            <v>1</v>
          </cell>
        </row>
        <row r="397">
          <cell r="A397" t="str">
            <v>04030000</v>
          </cell>
          <cell r="B397">
            <v>2017</v>
          </cell>
          <cell r="C397" t="str">
            <v>AELB</v>
          </cell>
          <cell r="D397" t="str">
            <v>Délégation Allier - Loire amont</v>
          </cell>
          <cell r="E397" t="str">
            <v>RCS</v>
          </cell>
          <cell r="F397" t="str">
            <v>RCS</v>
          </cell>
          <cell r="G397" t="str">
            <v>Massif Central</v>
          </cell>
          <cell r="H397" t="str">
            <v>63</v>
          </cell>
          <cell r="I397" t="str">
            <v>Puy de Dome</v>
          </cell>
          <cell r="J397" t="str">
            <v>ORBEIL</v>
          </cell>
          <cell r="K397" t="str">
            <v>63261</v>
          </cell>
          <cell r="L397" t="str">
            <v>359</v>
          </cell>
          <cell r="M397" t="str">
            <v>ALLIER</v>
          </cell>
          <cell r="N397" t="str">
            <v>G3</v>
          </cell>
          <cell r="O397" t="str">
            <v>ALLIER À ORBEIL</v>
          </cell>
          <cell r="P397">
            <v>718823</v>
          </cell>
          <cell r="Q397">
            <v>6497900</v>
          </cell>
          <cell r="T397">
            <v>718823</v>
          </cell>
          <cell r="U397">
            <v>6497900</v>
          </cell>
          <cell r="V397">
            <v>718823</v>
          </cell>
          <cell r="W397">
            <v>6497900</v>
          </cell>
          <cell r="X397">
            <v>1</v>
          </cell>
          <cell r="Y397">
            <v>1</v>
          </cell>
        </row>
        <row r="398">
          <cell r="A398" t="str">
            <v>04030100</v>
          </cell>
          <cell r="B398">
            <v>2017</v>
          </cell>
          <cell r="C398" t="str">
            <v>AELB</v>
          </cell>
          <cell r="D398" t="str">
            <v>Délégation Allier - Loire amont</v>
          </cell>
          <cell r="E398" t="str">
            <v>RCO</v>
          </cell>
          <cell r="F398" t="str">
            <v>RCO</v>
          </cell>
          <cell r="G398" t="str">
            <v>Massif Central</v>
          </cell>
          <cell r="H398" t="str">
            <v>63</v>
          </cell>
          <cell r="I398" t="str">
            <v>Puy de Dome</v>
          </cell>
          <cell r="J398" t="str">
            <v>COUDES</v>
          </cell>
          <cell r="K398" t="str">
            <v>63121</v>
          </cell>
          <cell r="L398" t="str">
            <v>466</v>
          </cell>
          <cell r="M398" t="str">
            <v>COUZE CHAMBON</v>
          </cell>
          <cell r="N398" t="str">
            <v>P3</v>
          </cell>
          <cell r="O398" t="str">
            <v>COUZE CHAMBON À COUDES</v>
          </cell>
          <cell r="P398">
            <v>715307.2</v>
          </cell>
          <cell r="Q398">
            <v>6500332</v>
          </cell>
          <cell r="T398">
            <v>715307.2</v>
          </cell>
          <cell r="U398">
            <v>6500332</v>
          </cell>
          <cell r="V398">
            <v>715307.2</v>
          </cell>
          <cell r="W398">
            <v>6500332</v>
          </cell>
          <cell r="X398">
            <v>1</v>
          </cell>
          <cell r="Y398">
            <v>1</v>
          </cell>
        </row>
        <row r="399">
          <cell r="A399" t="str">
            <v>04031000</v>
          </cell>
          <cell r="B399">
            <v>2017</v>
          </cell>
          <cell r="C399" t="str">
            <v>AELB</v>
          </cell>
          <cell r="D399" t="str">
            <v>Délégation Allier - Loire amont</v>
          </cell>
          <cell r="E399" t="str">
            <v>RCS</v>
          </cell>
          <cell r="F399" t="str">
            <v>RCS</v>
          </cell>
          <cell r="G399" t="str">
            <v>Massif Central</v>
          </cell>
          <cell r="H399" t="str">
            <v>63</v>
          </cell>
          <cell r="I399" t="str">
            <v>Puy de Dome</v>
          </cell>
          <cell r="J399" t="str">
            <v>COURNON-D'AUVERGNE</v>
          </cell>
          <cell r="K399" t="str">
            <v>63124</v>
          </cell>
          <cell r="L399" t="str">
            <v>320</v>
          </cell>
          <cell r="M399" t="str">
            <v>ALLIER</v>
          </cell>
          <cell r="N399" t="str">
            <v>G17/3-21</v>
          </cell>
          <cell r="O399" t="str">
            <v>ALLIER À COURNON-D'AUVERGNE</v>
          </cell>
          <cell r="P399">
            <v>716877.3</v>
          </cell>
          <cell r="Q399">
            <v>6516394</v>
          </cell>
          <cell r="T399">
            <v>716877.3</v>
          </cell>
          <cell r="U399">
            <v>6516394</v>
          </cell>
          <cell r="V399">
            <v>716877.3</v>
          </cell>
          <cell r="W399">
            <v>6516394</v>
          </cell>
          <cell r="X399">
            <v>1</v>
          </cell>
          <cell r="Y399">
            <v>1</v>
          </cell>
        </row>
        <row r="400">
          <cell r="A400" t="str">
            <v>04033090</v>
          </cell>
          <cell r="B400">
            <v>2017</v>
          </cell>
          <cell r="C400" t="str">
            <v>AELB</v>
          </cell>
          <cell r="D400" t="str">
            <v>Délégation Allier - Loire amont</v>
          </cell>
          <cell r="E400" t="str">
            <v>RCS/RCO</v>
          </cell>
          <cell r="F400" t="str">
            <v>RCS</v>
          </cell>
          <cell r="G400" t="str">
            <v>Massif Central</v>
          </cell>
          <cell r="H400" t="str">
            <v>63</v>
          </cell>
          <cell r="I400" t="str">
            <v>Puy de Dome</v>
          </cell>
          <cell r="J400" t="str">
            <v>CULHAT</v>
          </cell>
          <cell r="K400" t="str">
            <v>63131</v>
          </cell>
          <cell r="L400" t="str">
            <v>296</v>
          </cell>
          <cell r="M400" t="str">
            <v>LITROUX</v>
          </cell>
          <cell r="N400" t="str">
            <v>P17</v>
          </cell>
          <cell r="O400" t="str">
            <v>LITROUX À CULHAT</v>
          </cell>
          <cell r="P400">
            <v>725940</v>
          </cell>
          <cell r="Q400">
            <v>6529190</v>
          </cell>
          <cell r="V400">
            <v>725940</v>
          </cell>
          <cell r="W400">
            <v>6529190</v>
          </cell>
          <cell r="Y400">
            <v>1</v>
          </cell>
        </row>
        <row r="401">
          <cell r="A401" t="str">
            <v>04033300</v>
          </cell>
          <cell r="B401">
            <v>2017</v>
          </cell>
          <cell r="C401" t="str">
            <v>AELB</v>
          </cell>
          <cell r="D401" t="str">
            <v>Délégation Allier - Loire amont</v>
          </cell>
          <cell r="E401" t="str">
            <v>RCS/RCO</v>
          </cell>
          <cell r="F401" t="str">
            <v>RCS</v>
          </cell>
          <cell r="G401" t="str">
            <v>Massif Central</v>
          </cell>
          <cell r="H401" t="str">
            <v>63</v>
          </cell>
          <cell r="I401" t="str">
            <v>Puy de Dome</v>
          </cell>
          <cell r="J401" t="str">
            <v>MONTCEL</v>
          </cell>
          <cell r="K401" t="str">
            <v>63235</v>
          </cell>
          <cell r="L401" t="str">
            <v>395</v>
          </cell>
          <cell r="M401" t="str">
            <v>MORGE</v>
          </cell>
          <cell r="N401" t="str">
            <v>P21</v>
          </cell>
          <cell r="O401" t="str">
            <v>MORGE À MONTCEL</v>
          </cell>
          <cell r="P401">
            <v>705491</v>
          </cell>
          <cell r="Q401">
            <v>6546580</v>
          </cell>
          <cell r="T401">
            <v>705491</v>
          </cell>
          <cell r="U401">
            <v>6546580</v>
          </cell>
          <cell r="V401">
            <v>705434.8</v>
          </cell>
          <cell r="W401">
            <v>6546686</v>
          </cell>
          <cell r="X401">
            <v>1</v>
          </cell>
          <cell r="Y401">
            <v>1</v>
          </cell>
        </row>
        <row r="402">
          <cell r="A402" t="str">
            <v>04034650</v>
          </cell>
          <cell r="B402">
            <v>2017</v>
          </cell>
          <cell r="C402" t="str">
            <v>AELB</v>
          </cell>
          <cell r="D402" t="str">
            <v>Délégation Allier - Loire amont</v>
          </cell>
          <cell r="E402" t="str">
            <v>RCS/RCO</v>
          </cell>
          <cell r="F402" t="str">
            <v>RCS</v>
          </cell>
          <cell r="G402" t="str">
            <v>Massif Central</v>
          </cell>
          <cell r="H402" t="str">
            <v>63</v>
          </cell>
          <cell r="I402" t="str">
            <v>Puy de Dome</v>
          </cell>
          <cell r="J402" t="str">
            <v>SAINT-LAURE</v>
          </cell>
          <cell r="K402" t="str">
            <v>63372</v>
          </cell>
          <cell r="L402" t="str">
            <v>300</v>
          </cell>
          <cell r="M402" t="str">
            <v>BEDAT</v>
          </cell>
          <cell r="N402" t="str">
            <v>P17</v>
          </cell>
          <cell r="O402" t="str">
            <v>BEDAT À SAINT-LAURE</v>
          </cell>
          <cell r="P402">
            <v>722875</v>
          </cell>
          <cell r="Q402">
            <v>6533430</v>
          </cell>
          <cell r="V402">
            <v>722875</v>
          </cell>
          <cell r="W402">
            <v>6533430</v>
          </cell>
          <cell r="Y402">
            <v>1</v>
          </cell>
        </row>
        <row r="403">
          <cell r="A403" t="str">
            <v>04036300</v>
          </cell>
          <cell r="B403">
            <v>2017</v>
          </cell>
          <cell r="C403" t="str">
            <v>AELB</v>
          </cell>
          <cell r="D403" t="str">
            <v>Délégation Allier - Loire amont</v>
          </cell>
          <cell r="E403" t="str">
            <v>RRP/RCS</v>
          </cell>
          <cell r="F403" t="str">
            <v>RRP</v>
          </cell>
          <cell r="G403" t="str">
            <v>Massif Central</v>
          </cell>
          <cell r="H403" t="str">
            <v>63</v>
          </cell>
          <cell r="I403" t="str">
            <v>Puy de Dome</v>
          </cell>
          <cell r="J403" t="str">
            <v>DORE-L'EGLISE</v>
          </cell>
          <cell r="K403" t="str">
            <v>63139</v>
          </cell>
          <cell r="L403" t="str">
            <v>613</v>
          </cell>
          <cell r="M403" t="str">
            <v>DORE</v>
          </cell>
          <cell r="N403" t="str">
            <v>P3</v>
          </cell>
          <cell r="O403" t="str">
            <v>DORE À DORE-L'EGLISE</v>
          </cell>
          <cell r="P403">
            <v>757172</v>
          </cell>
          <cell r="Q403">
            <v>6475250</v>
          </cell>
          <cell r="T403">
            <v>757172</v>
          </cell>
          <cell r="U403">
            <v>6475250</v>
          </cell>
          <cell r="V403">
            <v>757172</v>
          </cell>
          <cell r="W403">
            <v>6475250</v>
          </cell>
          <cell r="X403">
            <v>1</v>
          </cell>
          <cell r="Y403">
            <v>1</v>
          </cell>
        </row>
        <row r="404">
          <cell r="A404" t="str">
            <v>04036500</v>
          </cell>
          <cell r="B404">
            <v>2017</v>
          </cell>
          <cell r="C404" t="str">
            <v>AELB</v>
          </cell>
          <cell r="D404" t="str">
            <v>Délégation Allier - Loire amont</v>
          </cell>
          <cell r="E404" t="str">
            <v>RCS/RCO</v>
          </cell>
          <cell r="F404" t="str">
            <v>RCS</v>
          </cell>
          <cell r="G404" t="str">
            <v>Massif Central</v>
          </cell>
          <cell r="H404" t="str">
            <v>63</v>
          </cell>
          <cell r="I404" t="str">
            <v>Puy de Dome</v>
          </cell>
          <cell r="J404" t="str">
            <v>LIMONS</v>
          </cell>
          <cell r="K404" t="str">
            <v>63196</v>
          </cell>
          <cell r="L404" t="str">
            <v>270</v>
          </cell>
          <cell r="M404" t="str">
            <v>ALLIER</v>
          </cell>
          <cell r="N404" t="str">
            <v>G17/3-21</v>
          </cell>
          <cell r="O404" t="str">
            <v>ALLIER À LIMONS</v>
          </cell>
          <cell r="P404">
            <v>734664</v>
          </cell>
          <cell r="Q404">
            <v>6541090</v>
          </cell>
          <cell r="T404">
            <v>734664</v>
          </cell>
          <cell r="U404">
            <v>6541090</v>
          </cell>
          <cell r="V404">
            <v>734664</v>
          </cell>
          <cell r="W404">
            <v>6541090</v>
          </cell>
          <cell r="X404">
            <v>1</v>
          </cell>
          <cell r="Y404">
            <v>1</v>
          </cell>
        </row>
        <row r="405">
          <cell r="A405" t="str">
            <v>04037800</v>
          </cell>
          <cell r="B405">
            <v>2017</v>
          </cell>
          <cell r="C405" t="str">
            <v>AELB</v>
          </cell>
          <cell r="D405" t="str">
            <v>Délégation Allier - Loire amont</v>
          </cell>
          <cell r="E405" t="str">
            <v>RCS/RCO</v>
          </cell>
          <cell r="F405" t="str">
            <v>RCS</v>
          </cell>
          <cell r="G405" t="str">
            <v>Massif Central</v>
          </cell>
          <cell r="H405" t="str">
            <v>63</v>
          </cell>
          <cell r="I405" t="str">
            <v>Puy de Dome</v>
          </cell>
          <cell r="J405" t="str">
            <v>BRUGERON (LE)</v>
          </cell>
          <cell r="K405" t="str">
            <v>63057</v>
          </cell>
          <cell r="L405" t="str">
            <v>715</v>
          </cell>
          <cell r="M405" t="str">
            <v>RAU DE GERIZE</v>
          </cell>
          <cell r="N405" t="str">
            <v>TP3</v>
          </cell>
          <cell r="O405" t="str">
            <v>RAU DE GERIZE À BRUGERON (LE)</v>
          </cell>
          <cell r="P405">
            <v>754525</v>
          </cell>
          <cell r="Q405">
            <v>6512510</v>
          </cell>
          <cell r="T405">
            <v>754525</v>
          </cell>
          <cell r="U405">
            <v>6512510</v>
          </cell>
          <cell r="X405">
            <v>1</v>
          </cell>
        </row>
        <row r="406">
          <cell r="A406" t="str">
            <v>04037900</v>
          </cell>
          <cell r="B406">
            <v>2017</v>
          </cell>
          <cell r="C406" t="str">
            <v>AELB</v>
          </cell>
          <cell r="D406" t="str">
            <v>Délégation Allier - Loire amont</v>
          </cell>
          <cell r="E406" t="str">
            <v>RCS</v>
          </cell>
          <cell r="F406" t="str">
            <v>RCS</v>
          </cell>
          <cell r="G406" t="str">
            <v>Massif Central</v>
          </cell>
          <cell r="H406" t="str">
            <v>63</v>
          </cell>
          <cell r="I406" t="str">
            <v>Puy de Dome</v>
          </cell>
          <cell r="J406" t="str">
            <v>OLLIERGUES</v>
          </cell>
          <cell r="K406" t="str">
            <v>63258</v>
          </cell>
          <cell r="L406" t="str">
            <v>416</v>
          </cell>
          <cell r="M406" t="str">
            <v>DORE</v>
          </cell>
          <cell r="N406" t="str">
            <v>M3</v>
          </cell>
          <cell r="O406" t="str">
            <v>DORE À OLLIERGUES</v>
          </cell>
          <cell r="P406">
            <v>749056</v>
          </cell>
          <cell r="Q406">
            <v>6508590</v>
          </cell>
          <cell r="T406">
            <v>749056</v>
          </cell>
          <cell r="U406">
            <v>6508590</v>
          </cell>
          <cell r="V406">
            <v>749056</v>
          </cell>
          <cell r="W406">
            <v>6508590</v>
          </cell>
          <cell r="X406">
            <v>1</v>
          </cell>
          <cell r="Y406">
            <v>1</v>
          </cell>
        </row>
        <row r="407">
          <cell r="A407" t="str">
            <v>04039000</v>
          </cell>
          <cell r="B407">
            <v>2017</v>
          </cell>
          <cell r="C407" t="str">
            <v>AELB</v>
          </cell>
          <cell r="D407" t="str">
            <v>Délégation Allier - Loire amont</v>
          </cell>
          <cell r="E407" t="str">
            <v>RCS/RCO</v>
          </cell>
          <cell r="F407" t="str">
            <v>RCS</v>
          </cell>
          <cell r="G407" t="str">
            <v>Massif Central</v>
          </cell>
          <cell r="H407" t="str">
            <v>63</v>
          </cell>
          <cell r="I407" t="str">
            <v>Puy de Dome</v>
          </cell>
          <cell r="J407" t="str">
            <v>DORAT</v>
          </cell>
          <cell r="K407" t="str">
            <v>63138</v>
          </cell>
          <cell r="L407" t="str">
            <v>284</v>
          </cell>
          <cell r="M407" t="str">
            <v>DORE</v>
          </cell>
          <cell r="N407" t="str">
            <v>M15-17/3-21</v>
          </cell>
          <cell r="O407" t="str">
            <v>DORE À DORAT</v>
          </cell>
          <cell r="P407">
            <v>737376</v>
          </cell>
          <cell r="Q407">
            <v>6531110</v>
          </cell>
          <cell r="T407">
            <v>737376</v>
          </cell>
          <cell r="U407">
            <v>6531110</v>
          </cell>
          <cell r="V407">
            <v>737409.6</v>
          </cell>
          <cell r="W407">
            <v>6530982</v>
          </cell>
          <cell r="X407">
            <v>1</v>
          </cell>
          <cell r="Y407">
            <v>1</v>
          </cell>
        </row>
        <row r="408">
          <cell r="A408" t="str">
            <v>04039100</v>
          </cell>
          <cell r="B408">
            <v>2017</v>
          </cell>
          <cell r="C408" t="str">
            <v>AELB</v>
          </cell>
          <cell r="D408" t="str">
            <v>Délégation Allier - Loire amont</v>
          </cell>
          <cell r="E408" t="str">
            <v>RCO</v>
          </cell>
          <cell r="F408" t="str">
            <v>RCO</v>
          </cell>
          <cell r="G408" t="str">
            <v>Massif Central</v>
          </cell>
          <cell r="H408" t="str">
            <v>63</v>
          </cell>
          <cell r="I408" t="str">
            <v>Puy de Dome</v>
          </cell>
          <cell r="J408" t="str">
            <v>PUY-GUILLAUME</v>
          </cell>
          <cell r="K408" t="str">
            <v>63291</v>
          </cell>
          <cell r="L408" t="str">
            <v>341</v>
          </cell>
          <cell r="M408" t="str">
            <v>CREDOGNE</v>
          </cell>
          <cell r="N408" t="str">
            <v>TP3</v>
          </cell>
          <cell r="O408" t="str">
            <v>CREDOGNE À PUY-GUILLAUME</v>
          </cell>
          <cell r="P408">
            <v>741930</v>
          </cell>
          <cell r="Q408">
            <v>6537585</v>
          </cell>
          <cell r="T408">
            <v>741930</v>
          </cell>
          <cell r="U408">
            <v>6537585</v>
          </cell>
          <cell r="X408">
            <v>1</v>
          </cell>
        </row>
        <row r="409">
          <cell r="A409" t="str">
            <v>04039200</v>
          </cell>
          <cell r="B409">
            <v>2017</v>
          </cell>
          <cell r="C409" t="str">
            <v>AELB</v>
          </cell>
          <cell r="D409" t="str">
            <v>Délégation Allier - Loire amont</v>
          </cell>
          <cell r="E409" t="str">
            <v>RCS/RCO</v>
          </cell>
          <cell r="F409" t="str">
            <v>RCS</v>
          </cell>
          <cell r="G409" t="str">
            <v>Massif Central</v>
          </cell>
          <cell r="H409" t="str">
            <v>63</v>
          </cell>
          <cell r="I409" t="str">
            <v>Puy de Dome</v>
          </cell>
          <cell r="J409" t="str">
            <v>SAINT-PRIEST-BRAMEFANT</v>
          </cell>
          <cell r="K409" t="str">
            <v>63387</v>
          </cell>
          <cell r="L409" t="str">
            <v>264</v>
          </cell>
          <cell r="M409" t="str">
            <v>BURON</v>
          </cell>
          <cell r="N409" t="str">
            <v>TP17</v>
          </cell>
          <cell r="O409" t="str">
            <v>BURON À SAINT-PRIEST-BRAMEFANT</v>
          </cell>
          <cell r="P409">
            <v>735356</v>
          </cell>
          <cell r="Q409">
            <v>6547220</v>
          </cell>
          <cell r="V409">
            <v>735356</v>
          </cell>
          <cell r="W409">
            <v>6547220</v>
          </cell>
          <cell r="Y409">
            <v>1</v>
          </cell>
        </row>
        <row r="410">
          <cell r="A410" t="str">
            <v>04040355</v>
          </cell>
          <cell r="B410">
            <v>2017</v>
          </cell>
          <cell r="C410" t="str">
            <v>AELB</v>
          </cell>
          <cell r="D410" t="str">
            <v>Délégation Allier - Loire amont</v>
          </cell>
          <cell r="E410" t="str">
            <v>RCS/RCO</v>
          </cell>
          <cell r="F410" t="str">
            <v>RCS</v>
          </cell>
          <cell r="G410" t="str">
            <v>Massif Central</v>
          </cell>
          <cell r="H410" t="str">
            <v>03</v>
          </cell>
          <cell r="I410" t="str">
            <v>Allier</v>
          </cell>
          <cell r="J410" t="str">
            <v>CUSSET</v>
          </cell>
          <cell r="K410" t="str">
            <v>03095</v>
          </cell>
          <cell r="L410" t="str">
            <v>335</v>
          </cell>
          <cell r="M410" t="str">
            <v>JOLAN</v>
          </cell>
          <cell r="N410" t="str">
            <v>TP21</v>
          </cell>
          <cell r="O410" t="str">
            <v>JOLAN À CUSSET</v>
          </cell>
          <cell r="P410">
            <v>738015</v>
          </cell>
          <cell r="Q410">
            <v>6559180</v>
          </cell>
          <cell r="T410">
            <v>738015</v>
          </cell>
          <cell r="U410">
            <v>6559180</v>
          </cell>
          <cell r="X410">
            <v>1</v>
          </cell>
        </row>
        <row r="411">
          <cell r="A411" t="str">
            <v>04040800</v>
          </cell>
          <cell r="B411">
            <v>2017</v>
          </cell>
          <cell r="C411" t="str">
            <v>AELB</v>
          </cell>
          <cell r="D411" t="str">
            <v>Délégation Allier - Loire amont</v>
          </cell>
          <cell r="E411" t="str">
            <v>RCS/RCO</v>
          </cell>
          <cell r="F411" t="str">
            <v>RCS</v>
          </cell>
          <cell r="G411" t="str">
            <v>Massif Central</v>
          </cell>
          <cell r="H411" t="str">
            <v>03</v>
          </cell>
          <cell r="I411" t="str">
            <v>Allier</v>
          </cell>
          <cell r="J411" t="str">
            <v>SAINT-GERMAIN-DES-FOSSES</v>
          </cell>
          <cell r="K411" t="str">
            <v>03236</v>
          </cell>
          <cell r="L411" t="str">
            <v>239</v>
          </cell>
          <cell r="M411" t="str">
            <v>ALLIER</v>
          </cell>
          <cell r="N411" t="str">
            <v>G17/3-21</v>
          </cell>
          <cell r="O411" t="str">
            <v>ALLIER À SAINT-GERMAIN-DES-FOSSES</v>
          </cell>
          <cell r="P411">
            <v>732279</v>
          </cell>
          <cell r="Q411">
            <v>6565763</v>
          </cell>
          <cell r="T411">
            <v>732279</v>
          </cell>
          <cell r="U411">
            <v>6565763</v>
          </cell>
          <cell r="V411">
            <v>731998</v>
          </cell>
          <cell r="W411">
            <v>6565300</v>
          </cell>
          <cell r="X411">
            <v>1</v>
          </cell>
          <cell r="Y411">
            <v>1</v>
          </cell>
        </row>
        <row r="412">
          <cell r="A412" t="str">
            <v>04041050</v>
          </cell>
          <cell r="B412">
            <v>2017</v>
          </cell>
          <cell r="C412" t="str">
            <v>AELB</v>
          </cell>
          <cell r="D412" t="str">
            <v>Délégation Allier - Loire amont</v>
          </cell>
          <cell r="E412" t="str">
            <v>RCO</v>
          </cell>
          <cell r="F412" t="str">
            <v>RCO</v>
          </cell>
          <cell r="G412" t="str">
            <v>Massif Central</v>
          </cell>
          <cell r="H412" t="str">
            <v>03</v>
          </cell>
          <cell r="I412" t="str">
            <v>Allier</v>
          </cell>
          <cell r="J412" t="str">
            <v>MARCENAT</v>
          </cell>
          <cell r="K412" t="str">
            <v>03160</v>
          </cell>
          <cell r="L412" t="str">
            <v>263</v>
          </cell>
          <cell r="M412" t="str">
            <v>AGASSE</v>
          </cell>
          <cell r="N412" t="str">
            <v>TP17</v>
          </cell>
          <cell r="O412" t="str">
            <v>AGASSE À MARCENAT</v>
          </cell>
          <cell r="P412">
            <v>730423</v>
          </cell>
          <cell r="Q412">
            <v>6571713</v>
          </cell>
          <cell r="T412">
            <v>730423</v>
          </cell>
          <cell r="U412">
            <v>6571713</v>
          </cell>
          <cell r="X412">
            <v>1</v>
          </cell>
        </row>
        <row r="413">
          <cell r="A413" t="str">
            <v>04041700</v>
          </cell>
          <cell r="B413">
            <v>2017</v>
          </cell>
          <cell r="C413" t="str">
            <v>AELB</v>
          </cell>
          <cell r="D413" t="str">
            <v>Délégation Allier - Loire amont</v>
          </cell>
          <cell r="E413" t="str">
            <v>RCS/RCO</v>
          </cell>
          <cell r="F413" t="str">
            <v>RCS</v>
          </cell>
          <cell r="G413" t="str">
            <v>Massif Central</v>
          </cell>
          <cell r="H413" t="str">
            <v>63</v>
          </cell>
          <cell r="I413" t="str">
            <v>Puy de Dome</v>
          </cell>
          <cell r="J413" t="str">
            <v>MONTFERMY</v>
          </cell>
          <cell r="K413" t="str">
            <v>63238</v>
          </cell>
          <cell r="L413" t="str">
            <v>557</v>
          </cell>
          <cell r="M413" t="str">
            <v>SIOULE</v>
          </cell>
          <cell r="N413" t="str">
            <v>M21</v>
          </cell>
          <cell r="O413" t="str">
            <v>SIOULE À MONTFERMY</v>
          </cell>
          <cell r="P413">
            <v>685188</v>
          </cell>
          <cell r="Q413">
            <v>6531130</v>
          </cell>
          <cell r="T413">
            <v>685188</v>
          </cell>
          <cell r="U413">
            <v>6531130</v>
          </cell>
          <cell r="X413">
            <v>1</v>
          </cell>
        </row>
        <row r="414">
          <cell r="A414" t="str">
            <v>04041750</v>
          </cell>
          <cell r="B414">
            <v>2017</v>
          </cell>
          <cell r="C414" t="str">
            <v>AELB</v>
          </cell>
          <cell r="D414" t="str">
            <v>Délégation Allier - Loire amont</v>
          </cell>
          <cell r="E414" t="str">
            <v>RCS</v>
          </cell>
          <cell r="F414" t="str">
            <v>RCS</v>
          </cell>
          <cell r="G414" t="str">
            <v>Massif Central</v>
          </cell>
          <cell r="H414" t="str">
            <v>63</v>
          </cell>
          <cell r="I414" t="str">
            <v>Puy de Dome</v>
          </cell>
          <cell r="J414" t="str">
            <v>COMBRAILLES</v>
          </cell>
          <cell r="K414" t="str">
            <v>63115</v>
          </cell>
          <cell r="L414" t="str">
            <v>617</v>
          </cell>
          <cell r="M414" t="str">
            <v>SIOULET</v>
          </cell>
          <cell r="N414" t="str">
            <v>P21</v>
          </cell>
          <cell r="O414" t="str">
            <v>SIOULET À COMBRAILLES</v>
          </cell>
          <cell r="P414">
            <v>670341</v>
          </cell>
          <cell r="Q414">
            <v>6525269</v>
          </cell>
          <cell r="T414">
            <v>670341</v>
          </cell>
          <cell r="U414">
            <v>6525269</v>
          </cell>
          <cell r="V414">
            <v>670388</v>
          </cell>
          <cell r="W414">
            <v>6525150</v>
          </cell>
          <cell r="X414">
            <v>1</v>
          </cell>
          <cell r="Y414">
            <v>1</v>
          </cell>
        </row>
        <row r="415">
          <cell r="A415" t="str">
            <v>04041755</v>
          </cell>
          <cell r="B415">
            <v>2017</v>
          </cell>
          <cell r="C415" t="str">
            <v>AELB</v>
          </cell>
          <cell r="D415" t="str">
            <v>Délégation Allier - Loire amont</v>
          </cell>
          <cell r="E415" t="str">
            <v>RCS</v>
          </cell>
          <cell r="F415" t="str">
            <v>RCS</v>
          </cell>
          <cell r="G415" t="str">
            <v>Massif Central</v>
          </cell>
          <cell r="H415" t="str">
            <v>63</v>
          </cell>
          <cell r="I415" t="str">
            <v>Puy de Dome</v>
          </cell>
          <cell r="J415" t="str">
            <v>SAINT-AVIT</v>
          </cell>
          <cell r="K415" t="str">
            <v>63320</v>
          </cell>
          <cell r="L415" t="str">
            <v>698</v>
          </cell>
          <cell r="M415" t="str">
            <v>RAU DE LETRADE</v>
          </cell>
          <cell r="N415" t="str">
            <v>TP21</v>
          </cell>
          <cell r="O415" t="str">
            <v>RAU DE LETRADE À SAINT-AVIT</v>
          </cell>
          <cell r="P415">
            <v>662281</v>
          </cell>
          <cell r="Q415">
            <v>6528600</v>
          </cell>
          <cell r="T415">
            <v>662281</v>
          </cell>
          <cell r="U415">
            <v>6528600</v>
          </cell>
          <cell r="V415">
            <v>662281</v>
          </cell>
          <cell r="W415">
            <v>6528600</v>
          </cell>
          <cell r="X415">
            <v>1</v>
          </cell>
          <cell r="Y415">
            <v>1</v>
          </cell>
        </row>
        <row r="416">
          <cell r="A416" t="str">
            <v>04041760</v>
          </cell>
          <cell r="B416">
            <v>2017</v>
          </cell>
          <cell r="C416" t="str">
            <v>AELB</v>
          </cell>
          <cell r="D416" t="str">
            <v>Délégation Allier - Loire amont</v>
          </cell>
          <cell r="E416" t="str">
            <v>RCS/RCO</v>
          </cell>
          <cell r="F416" t="str">
            <v>RCS</v>
          </cell>
          <cell r="G416" t="str">
            <v>Massif Central</v>
          </cell>
          <cell r="H416" t="str">
            <v>63</v>
          </cell>
          <cell r="I416" t="str">
            <v>Puy de Dome</v>
          </cell>
          <cell r="J416" t="str">
            <v>LANDOGNE</v>
          </cell>
          <cell r="K416" t="str">
            <v>63186</v>
          </cell>
          <cell r="L416" t="str">
            <v>574</v>
          </cell>
          <cell r="M416" t="str">
            <v>SAUNADE</v>
          </cell>
          <cell r="N416" t="str">
            <v>P21</v>
          </cell>
          <cell r="O416" t="str">
            <v>SAUNADE À LANDOGNE</v>
          </cell>
          <cell r="P416">
            <v>671990</v>
          </cell>
          <cell r="Q416">
            <v>6531663</v>
          </cell>
          <cell r="T416">
            <v>671990</v>
          </cell>
          <cell r="U416">
            <v>6531663</v>
          </cell>
          <cell r="V416">
            <v>671990</v>
          </cell>
          <cell r="W416">
            <v>6531663</v>
          </cell>
          <cell r="X416">
            <v>1</v>
          </cell>
          <cell r="Y416">
            <v>1</v>
          </cell>
        </row>
        <row r="417">
          <cell r="A417" t="str">
            <v>04041800</v>
          </cell>
          <cell r="B417">
            <v>2017</v>
          </cell>
          <cell r="C417" t="str">
            <v>AELB</v>
          </cell>
          <cell r="D417" t="str">
            <v>Délégation Allier - Loire amont</v>
          </cell>
          <cell r="E417" t="str">
            <v>RCS</v>
          </cell>
          <cell r="F417" t="str">
            <v>RCS</v>
          </cell>
          <cell r="G417" t="str">
            <v>Massif Central</v>
          </cell>
          <cell r="H417" t="str">
            <v>03</v>
          </cell>
          <cell r="I417" t="str">
            <v>Allier</v>
          </cell>
          <cell r="J417" t="str">
            <v>ECHASSIERES</v>
          </cell>
          <cell r="K417" t="str">
            <v>03108</v>
          </cell>
          <cell r="L417" t="str">
            <v>419</v>
          </cell>
          <cell r="M417" t="str">
            <v>BOUBLE</v>
          </cell>
          <cell r="N417" t="str">
            <v>P21</v>
          </cell>
          <cell r="O417" t="str">
            <v>BOUBLE À ECHASSIERES</v>
          </cell>
          <cell r="P417">
            <v>694131</v>
          </cell>
          <cell r="Q417">
            <v>6568550</v>
          </cell>
          <cell r="T417">
            <v>694131</v>
          </cell>
          <cell r="U417">
            <v>6568550</v>
          </cell>
          <cell r="X417">
            <v>1</v>
          </cell>
        </row>
        <row r="418">
          <cell r="A418" t="str">
            <v>04042100</v>
          </cell>
          <cell r="B418">
            <v>2017</v>
          </cell>
          <cell r="C418" t="str">
            <v>AELB</v>
          </cell>
          <cell r="D418" t="str">
            <v>Délégation Allier - Loire amont</v>
          </cell>
          <cell r="E418" t="str">
            <v>RCS/RCO</v>
          </cell>
          <cell r="F418" t="str">
            <v>RCS</v>
          </cell>
          <cell r="G418" t="str">
            <v>Massif Central</v>
          </cell>
          <cell r="H418" t="str">
            <v>03</v>
          </cell>
          <cell r="I418" t="str">
            <v>Allier</v>
          </cell>
          <cell r="J418" t="str">
            <v>CHAREIL-CINTRAT</v>
          </cell>
          <cell r="K418" t="str">
            <v>03059</v>
          </cell>
          <cell r="L418" t="str">
            <v>251</v>
          </cell>
          <cell r="M418" t="str">
            <v>BOUBLE</v>
          </cell>
          <cell r="N418" t="str">
            <v>M21</v>
          </cell>
          <cell r="O418" t="str">
            <v>BOUBLE À CHAREIL-CINTRAT</v>
          </cell>
          <cell r="P418">
            <v>717684</v>
          </cell>
          <cell r="Q418">
            <v>6573813</v>
          </cell>
          <cell r="T418">
            <v>717684</v>
          </cell>
          <cell r="U418">
            <v>6573813</v>
          </cell>
          <cell r="X418">
            <v>1</v>
          </cell>
        </row>
        <row r="419">
          <cell r="A419" t="str">
            <v>04043100</v>
          </cell>
          <cell r="B419">
            <v>2017</v>
          </cell>
          <cell r="C419" t="str">
            <v>AELB</v>
          </cell>
          <cell r="D419" t="str">
            <v>Délégation Allier - Loire amont</v>
          </cell>
          <cell r="E419" t="str">
            <v>RCS/RCO</v>
          </cell>
          <cell r="F419" t="str">
            <v>RCS</v>
          </cell>
          <cell r="G419" t="str">
            <v>Massif Central</v>
          </cell>
          <cell r="H419" t="str">
            <v>03</v>
          </cell>
          <cell r="I419" t="str">
            <v>Allier</v>
          </cell>
          <cell r="J419" t="str">
            <v>CONTIGNY</v>
          </cell>
          <cell r="K419" t="str">
            <v>03083</v>
          </cell>
          <cell r="L419" t="str">
            <v>228</v>
          </cell>
          <cell r="M419" t="str">
            <v>SIOULE</v>
          </cell>
          <cell r="N419" t="str">
            <v>G17/3-21</v>
          </cell>
          <cell r="O419" t="str">
            <v>SIOULE À CONTIGNY</v>
          </cell>
          <cell r="P419">
            <v>724063</v>
          </cell>
          <cell r="Q419">
            <v>6582454</v>
          </cell>
          <cell r="T419">
            <v>724063</v>
          </cell>
          <cell r="U419">
            <v>6582454</v>
          </cell>
          <cell r="X419">
            <v>1</v>
          </cell>
        </row>
        <row r="420">
          <cell r="A420" t="str">
            <v>04043200</v>
          </cell>
          <cell r="B420">
            <v>2017</v>
          </cell>
          <cell r="C420" t="str">
            <v>AELB</v>
          </cell>
          <cell r="D420" t="str">
            <v>Délégation Allier - Loire amont</v>
          </cell>
          <cell r="E420" t="str">
            <v>RRP/RCS</v>
          </cell>
          <cell r="F420" t="str">
            <v>RRP</v>
          </cell>
          <cell r="G420" t="str">
            <v>Massif Central</v>
          </cell>
          <cell r="H420" t="str">
            <v>03</v>
          </cell>
          <cell r="I420" t="str">
            <v>Allier</v>
          </cell>
          <cell r="J420" t="str">
            <v>CHATEL-DE-NEUVRE</v>
          </cell>
          <cell r="K420" t="str">
            <v>03065</v>
          </cell>
          <cell r="L420" t="str">
            <v>220</v>
          </cell>
          <cell r="M420" t="str">
            <v>ALLIER</v>
          </cell>
          <cell r="N420" t="str">
            <v>TG17/3-21</v>
          </cell>
          <cell r="O420" t="str">
            <v>ALLIER À CHATEL-DE-NEUVRE</v>
          </cell>
          <cell r="P420">
            <v>724501</v>
          </cell>
          <cell r="Q420">
            <v>6589822</v>
          </cell>
          <cell r="T420">
            <v>724501</v>
          </cell>
          <cell r="U420">
            <v>6589822</v>
          </cell>
          <cell r="V420">
            <v>724521</v>
          </cell>
          <cell r="W420">
            <v>6589280</v>
          </cell>
          <cell r="X420">
            <v>1</v>
          </cell>
          <cell r="Y420">
            <v>1</v>
          </cell>
        </row>
        <row r="421">
          <cell r="A421" t="str">
            <v>04043800</v>
          </cell>
          <cell r="B421">
            <v>2017</v>
          </cell>
          <cell r="C421" t="str">
            <v>AELB</v>
          </cell>
          <cell r="D421" t="str">
            <v>Délégation Allier - Loire amont</v>
          </cell>
          <cell r="E421" t="str">
            <v>RCS/RCO</v>
          </cell>
          <cell r="F421" t="str">
            <v>RCS</v>
          </cell>
          <cell r="G421" t="str">
            <v>Massif Central</v>
          </cell>
          <cell r="H421" t="str">
            <v>03</v>
          </cell>
          <cell r="I421" t="str">
            <v>Allier</v>
          </cell>
          <cell r="J421" t="str">
            <v>SOUVIGNY</v>
          </cell>
          <cell r="K421" t="str">
            <v>03275</v>
          </cell>
          <cell r="L421" t="str">
            <v>219</v>
          </cell>
          <cell r="M421" t="str">
            <v>QUEUNE</v>
          </cell>
          <cell r="N421" t="str">
            <v>P21</v>
          </cell>
          <cell r="O421" t="str">
            <v>QUEUNE À SOUVIGNY</v>
          </cell>
          <cell r="P421">
            <v>719454</v>
          </cell>
          <cell r="Q421">
            <v>6606110</v>
          </cell>
          <cell r="T421">
            <v>719454</v>
          </cell>
          <cell r="U421">
            <v>6606110</v>
          </cell>
          <cell r="V421">
            <v>719454</v>
          </cell>
          <cell r="W421">
            <v>6606110</v>
          </cell>
          <cell r="X421">
            <v>1</v>
          </cell>
          <cell r="Y421">
            <v>1</v>
          </cell>
        </row>
        <row r="422">
          <cell r="A422" t="str">
            <v>04044000</v>
          </cell>
          <cell r="B422">
            <v>2017</v>
          </cell>
          <cell r="C422" t="str">
            <v>AELB</v>
          </cell>
          <cell r="D422" t="str">
            <v>Délégation Allier - Loire amont</v>
          </cell>
          <cell r="E422" t="str">
            <v>RCS/RCO</v>
          </cell>
          <cell r="F422" t="str">
            <v>RCS</v>
          </cell>
          <cell r="G422" t="str">
            <v>Massif Central</v>
          </cell>
          <cell r="H422" t="str">
            <v>03</v>
          </cell>
          <cell r="I422" t="str">
            <v>Allier</v>
          </cell>
          <cell r="J422" t="str">
            <v>VILLENEUVE-SUR-ALLIER</v>
          </cell>
          <cell r="K422" t="str">
            <v>03316</v>
          </cell>
          <cell r="L422" t="str">
            <v>199</v>
          </cell>
          <cell r="M422" t="str">
            <v>ALLIER</v>
          </cell>
          <cell r="N422" t="str">
            <v>TG17/3-21</v>
          </cell>
          <cell r="O422" t="str">
            <v>ALLIER À VILLENEUVE-SUR-ALLIER</v>
          </cell>
          <cell r="P422">
            <v>717515</v>
          </cell>
          <cell r="Q422">
            <v>6617681</v>
          </cell>
          <cell r="T422">
            <v>717515</v>
          </cell>
          <cell r="U422">
            <v>6617681</v>
          </cell>
          <cell r="V422">
            <v>717515</v>
          </cell>
          <cell r="W422">
            <v>6617681</v>
          </cell>
          <cell r="X422">
            <v>1</v>
          </cell>
          <cell r="Y422">
            <v>1</v>
          </cell>
        </row>
        <row r="423">
          <cell r="A423" t="str">
            <v>04044400</v>
          </cell>
          <cell r="B423">
            <v>2017</v>
          </cell>
          <cell r="C423" t="str">
            <v>AELB</v>
          </cell>
          <cell r="D423" t="str">
            <v>Délégation Allier - Loire amont</v>
          </cell>
          <cell r="E423" t="str">
            <v>RCS/RCO</v>
          </cell>
          <cell r="F423" t="str">
            <v>RCS</v>
          </cell>
          <cell r="G423" t="str">
            <v>Massif Central</v>
          </cell>
          <cell r="H423" t="str">
            <v>03</v>
          </cell>
          <cell r="I423" t="str">
            <v>Allier</v>
          </cell>
          <cell r="J423" t="str">
            <v>POUZY-MESANGY</v>
          </cell>
          <cell r="K423" t="str">
            <v>03210</v>
          </cell>
          <cell r="L423" t="str">
            <v>198</v>
          </cell>
          <cell r="M423" t="str">
            <v>BIEUDRE OU RAU DE GOUTAT</v>
          </cell>
          <cell r="N423" t="str">
            <v>P21</v>
          </cell>
          <cell r="O423" t="str">
            <v>BIEUDRE OU RAU DE GOUTAT À POUZY-MESANGY</v>
          </cell>
          <cell r="P423">
            <v>700313.59999999998</v>
          </cell>
          <cell r="Q423">
            <v>6622189</v>
          </cell>
          <cell r="T423">
            <v>700313.59999999998</v>
          </cell>
          <cell r="U423">
            <v>6622189</v>
          </cell>
          <cell r="V423">
            <v>700312.2</v>
          </cell>
          <cell r="W423">
            <v>6622188</v>
          </cell>
          <cell r="X423">
            <v>1</v>
          </cell>
          <cell r="Y423">
            <v>1</v>
          </cell>
        </row>
        <row r="424">
          <cell r="A424" t="str">
            <v>04044700</v>
          </cell>
          <cell r="B424">
            <v>2017</v>
          </cell>
          <cell r="C424" t="str">
            <v>AELB</v>
          </cell>
          <cell r="D424" t="str">
            <v>Délégation Allier - Loire amont</v>
          </cell>
          <cell r="E424" t="str">
            <v>RCS/RCO</v>
          </cell>
          <cell r="F424" t="str">
            <v>RCS</v>
          </cell>
          <cell r="G424" t="str">
            <v>Bourgogne - Franche-Comté</v>
          </cell>
          <cell r="H424" t="str">
            <v>58</v>
          </cell>
          <cell r="I424" t="str">
            <v>Nièvre</v>
          </cell>
          <cell r="J424" t="str">
            <v>LANGERON</v>
          </cell>
          <cell r="K424" t="str">
            <v>58138</v>
          </cell>
          <cell r="L424" t="str">
            <v>183</v>
          </cell>
          <cell r="M424" t="str">
            <v>ALLIER</v>
          </cell>
          <cell r="N424" t="str">
            <v>TG17/3-21</v>
          </cell>
          <cell r="O424" t="str">
            <v>ALLIER À LANGERON</v>
          </cell>
          <cell r="P424">
            <v>703389</v>
          </cell>
          <cell r="Q424">
            <v>6629331</v>
          </cell>
          <cell r="T424">
            <v>703389</v>
          </cell>
          <cell r="U424">
            <v>6629331</v>
          </cell>
          <cell r="V424">
            <v>703747.2</v>
          </cell>
          <cell r="W424">
            <v>6628682</v>
          </cell>
          <cell r="X424">
            <v>1</v>
          </cell>
          <cell r="Y424">
            <v>1</v>
          </cell>
        </row>
        <row r="425">
          <cell r="A425" t="str">
            <v>04045900</v>
          </cell>
          <cell r="B425">
            <v>2017</v>
          </cell>
          <cell r="C425" t="str">
            <v>AELB</v>
          </cell>
          <cell r="D425" t="str">
            <v>Délégation Allier - Loire amont</v>
          </cell>
          <cell r="E425" t="str">
            <v>RCS</v>
          </cell>
          <cell r="F425" t="str">
            <v>RCS</v>
          </cell>
          <cell r="G425" t="str">
            <v>Bourgogne - Franche-Comté</v>
          </cell>
          <cell r="H425" t="str">
            <v>58</v>
          </cell>
          <cell r="I425" t="str">
            <v>Nièvre</v>
          </cell>
          <cell r="J425" t="str">
            <v>FOURCHAMBAULT</v>
          </cell>
          <cell r="K425" t="str">
            <v>58117</v>
          </cell>
          <cell r="L425" t="str">
            <v>165</v>
          </cell>
          <cell r="M425" t="str">
            <v>LOIRE</v>
          </cell>
          <cell r="N425" t="str">
            <v>TTGL</v>
          </cell>
          <cell r="O425" t="str">
            <v>LOIRE À FOURCHAMBAULT</v>
          </cell>
          <cell r="P425">
            <v>705433.7</v>
          </cell>
          <cell r="Q425">
            <v>6656837</v>
          </cell>
          <cell r="T425">
            <v>705433.7</v>
          </cell>
          <cell r="U425">
            <v>6656837</v>
          </cell>
          <cell r="V425">
            <v>705484.2</v>
          </cell>
          <cell r="W425">
            <v>6657261</v>
          </cell>
          <cell r="Y425">
            <v>1</v>
          </cell>
        </row>
        <row r="426">
          <cell r="A426" t="str">
            <v>04046960</v>
          </cell>
          <cell r="B426">
            <v>2017</v>
          </cell>
          <cell r="C426" t="str">
            <v>AELB</v>
          </cell>
          <cell r="D426" t="str">
            <v>Délégation Allier - Loire amont</v>
          </cell>
          <cell r="E426" t="str">
            <v>RCS/RCO</v>
          </cell>
          <cell r="F426" t="str">
            <v>RCS</v>
          </cell>
          <cell r="G426" t="str">
            <v>Bourgogne - Franche-Comté</v>
          </cell>
          <cell r="H426" t="str">
            <v>58</v>
          </cell>
          <cell r="I426" t="str">
            <v>Nièvre</v>
          </cell>
          <cell r="J426" t="str">
            <v>SAINT-MARTIN-SUR-NOHAIN</v>
          </cell>
          <cell r="K426" t="str">
            <v>58256</v>
          </cell>
          <cell r="L426" t="str">
            <v>156</v>
          </cell>
          <cell r="M426" t="str">
            <v>NOHAIN</v>
          </cell>
          <cell r="N426" t="str">
            <v>TP9</v>
          </cell>
          <cell r="O426" t="str">
            <v>NOHAIN À SAINT-MARTIN-SUR-NOHAIN</v>
          </cell>
          <cell r="P426">
            <v>700919</v>
          </cell>
          <cell r="Q426">
            <v>6694688</v>
          </cell>
          <cell r="T426">
            <v>700919</v>
          </cell>
          <cell r="U426">
            <v>6694688</v>
          </cell>
          <cell r="V426">
            <v>701045</v>
          </cell>
          <cell r="W426">
            <v>6694670</v>
          </cell>
          <cell r="X426">
            <v>1</v>
          </cell>
          <cell r="Y426">
            <v>1</v>
          </cell>
        </row>
        <row r="427">
          <cell r="A427" t="str">
            <v>04047350</v>
          </cell>
          <cell r="B427">
            <v>2017</v>
          </cell>
          <cell r="C427" t="str">
            <v>AELB</v>
          </cell>
          <cell r="D427" t="str">
            <v>Délégation Allier - Loire amont</v>
          </cell>
          <cell r="E427" t="str">
            <v>RCO</v>
          </cell>
          <cell r="F427" t="str">
            <v>RCO</v>
          </cell>
          <cell r="G427" t="str">
            <v>Bourgogne - Franche-Comté</v>
          </cell>
          <cell r="H427" t="str">
            <v>58</v>
          </cell>
          <cell r="I427" t="str">
            <v>Nièvre</v>
          </cell>
          <cell r="J427" t="str">
            <v>ANNAY</v>
          </cell>
          <cell r="K427" t="str">
            <v>58007</v>
          </cell>
          <cell r="L427" t="str">
            <v>144</v>
          </cell>
          <cell r="M427" t="str">
            <v>VRILLE</v>
          </cell>
          <cell r="N427" t="str">
            <v>TP9</v>
          </cell>
          <cell r="O427" t="str">
            <v>VRILLE À ANNAY</v>
          </cell>
          <cell r="P427">
            <v>693398.5</v>
          </cell>
          <cell r="Q427">
            <v>6714714</v>
          </cell>
          <cell r="T427">
            <v>693398.5</v>
          </cell>
          <cell r="U427">
            <v>6714714</v>
          </cell>
          <cell r="X427">
            <v>1</v>
          </cell>
        </row>
        <row r="428">
          <cell r="A428" t="str">
            <v>04059050</v>
          </cell>
          <cell r="B428">
            <v>2017</v>
          </cell>
          <cell r="C428" t="str">
            <v>AELB</v>
          </cell>
          <cell r="D428" t="str">
            <v>Délégation Allier - Loire amont</v>
          </cell>
          <cell r="E428" t="str">
            <v>RCO</v>
          </cell>
          <cell r="F428" t="str">
            <v>RCO</v>
          </cell>
          <cell r="G428" t="str">
            <v>Massif Central</v>
          </cell>
          <cell r="H428" t="str">
            <v>03</v>
          </cell>
          <cell r="I428" t="str">
            <v>Allier</v>
          </cell>
          <cell r="J428" t="str">
            <v>LAVAULT-SAINTE-ANNE</v>
          </cell>
          <cell r="K428" t="str">
            <v>03140</v>
          </cell>
          <cell r="L428" t="str">
            <v>235</v>
          </cell>
          <cell r="M428" t="str">
            <v>RAU DES SERPENTS</v>
          </cell>
          <cell r="N428" t="str">
            <v>TP21</v>
          </cell>
          <cell r="O428" t="str">
            <v>RAU DES SERPENTS À LAVAULT-SAINTE-ANNE</v>
          </cell>
          <cell r="P428">
            <v>668706.5</v>
          </cell>
          <cell r="Q428">
            <v>6580113</v>
          </cell>
          <cell r="T428">
            <v>668706.5</v>
          </cell>
          <cell r="U428">
            <v>6580113</v>
          </cell>
          <cell r="V428">
            <v>668706.5</v>
          </cell>
          <cell r="W428">
            <v>6580113</v>
          </cell>
          <cell r="X428">
            <v>1</v>
          </cell>
          <cell r="Y428">
            <v>1</v>
          </cell>
        </row>
        <row r="429">
          <cell r="A429" t="str">
            <v>04060500</v>
          </cell>
          <cell r="B429">
            <v>2017</v>
          </cell>
          <cell r="C429" t="str">
            <v>AELB</v>
          </cell>
          <cell r="D429" t="str">
            <v>Délégation Allier - Loire amont</v>
          </cell>
          <cell r="E429" t="str">
            <v>RCS/RCO</v>
          </cell>
          <cell r="F429" t="str">
            <v>RCS</v>
          </cell>
          <cell r="G429" t="str">
            <v>Massif Central</v>
          </cell>
          <cell r="H429" t="str">
            <v>03</v>
          </cell>
          <cell r="I429" t="str">
            <v>Allier</v>
          </cell>
          <cell r="J429" t="str">
            <v>VALLON-EN-SULLY</v>
          </cell>
          <cell r="K429" t="str">
            <v>03297</v>
          </cell>
          <cell r="L429" t="str">
            <v>172</v>
          </cell>
          <cell r="M429" t="str">
            <v>CHER</v>
          </cell>
          <cell r="N429" t="str">
            <v>G21</v>
          </cell>
          <cell r="O429" t="str">
            <v>CHER À VALLON-EN-SULLY</v>
          </cell>
          <cell r="P429">
            <v>670478</v>
          </cell>
          <cell r="Q429">
            <v>6603612</v>
          </cell>
          <cell r="T429">
            <v>670478</v>
          </cell>
          <cell r="U429">
            <v>6603612</v>
          </cell>
          <cell r="X429">
            <v>1</v>
          </cell>
        </row>
        <row r="430">
          <cell r="A430" t="str">
            <v>04060900</v>
          </cell>
          <cell r="B430">
            <v>2017</v>
          </cell>
          <cell r="C430" t="str">
            <v>AELB</v>
          </cell>
          <cell r="D430" t="str">
            <v>Délégation Allier - Loire amont</v>
          </cell>
          <cell r="E430" t="str">
            <v>RCS</v>
          </cell>
          <cell r="F430" t="str">
            <v>RCS</v>
          </cell>
          <cell r="G430" t="str">
            <v>Massif Central</v>
          </cell>
          <cell r="H430" t="str">
            <v>03</v>
          </cell>
          <cell r="I430" t="str">
            <v>Allier</v>
          </cell>
          <cell r="J430" t="str">
            <v>COSNE-D'ALLIER</v>
          </cell>
          <cell r="K430" t="str">
            <v>03084</v>
          </cell>
          <cell r="L430" t="str">
            <v>223</v>
          </cell>
          <cell r="M430" t="str">
            <v>AUMANCE</v>
          </cell>
          <cell r="N430" t="str">
            <v>M21</v>
          </cell>
          <cell r="O430" t="str">
            <v>AUMANCE À COSNE-D'ALLIER</v>
          </cell>
          <cell r="P430">
            <v>687411.1</v>
          </cell>
          <cell r="Q430">
            <v>6598846</v>
          </cell>
          <cell r="T430">
            <v>687411.1</v>
          </cell>
          <cell r="U430">
            <v>6598846</v>
          </cell>
          <cell r="V430">
            <v>687411.1</v>
          </cell>
          <cell r="W430">
            <v>6598846</v>
          </cell>
          <cell r="X430">
            <v>1</v>
          </cell>
          <cell r="Y430">
            <v>1</v>
          </cell>
        </row>
        <row r="431">
          <cell r="A431" t="str">
            <v>04061400</v>
          </cell>
          <cell r="B431">
            <v>2017</v>
          </cell>
          <cell r="C431" t="str">
            <v>AELB</v>
          </cell>
          <cell r="D431" t="str">
            <v>Délégation Allier - Loire amont</v>
          </cell>
          <cell r="E431" t="str">
            <v>RCS/RCO</v>
          </cell>
          <cell r="F431" t="str">
            <v>RCS</v>
          </cell>
          <cell r="G431" t="str">
            <v>Massif Central</v>
          </cell>
          <cell r="H431" t="str">
            <v>03</v>
          </cell>
          <cell r="I431" t="str">
            <v>Allier</v>
          </cell>
          <cell r="J431" t="str">
            <v>VILLEFRANCHE-D'ALLIER</v>
          </cell>
          <cell r="K431" t="str">
            <v>03315</v>
          </cell>
          <cell r="L431" t="str">
            <v>236</v>
          </cell>
          <cell r="M431" t="str">
            <v>OEIL</v>
          </cell>
          <cell r="N431" t="str">
            <v>M21</v>
          </cell>
          <cell r="O431" t="str">
            <v>OEIL À VILLEFRANCHE-D'ALLIER</v>
          </cell>
          <cell r="P431">
            <v>686421.2</v>
          </cell>
          <cell r="Q431">
            <v>6591218</v>
          </cell>
          <cell r="T431">
            <v>686421.2</v>
          </cell>
          <cell r="U431">
            <v>6591218</v>
          </cell>
          <cell r="V431">
            <v>686421.2</v>
          </cell>
          <cell r="W431">
            <v>6591218</v>
          </cell>
          <cell r="X431">
            <v>1</v>
          </cell>
          <cell r="Y431">
            <v>1</v>
          </cell>
        </row>
        <row r="432">
          <cell r="A432" t="str">
            <v>04062000</v>
          </cell>
          <cell r="B432">
            <v>2017</v>
          </cell>
          <cell r="C432" t="str">
            <v>AELB</v>
          </cell>
          <cell r="D432" t="str">
            <v>Délégation Allier - Loire amont</v>
          </cell>
          <cell r="E432" t="str">
            <v>RCS/RCO</v>
          </cell>
          <cell r="F432" t="str">
            <v>RCS</v>
          </cell>
          <cell r="G432" t="str">
            <v>Massif Central</v>
          </cell>
          <cell r="H432" t="str">
            <v>03</v>
          </cell>
          <cell r="I432" t="str">
            <v>Allier</v>
          </cell>
          <cell r="J432" t="str">
            <v>HERISSON</v>
          </cell>
          <cell r="K432" t="str">
            <v>03127</v>
          </cell>
          <cell r="L432" t="str">
            <v>184</v>
          </cell>
          <cell r="M432" t="str">
            <v>AUMANCE</v>
          </cell>
          <cell r="N432" t="str">
            <v>G21</v>
          </cell>
          <cell r="O432" t="str">
            <v>AUMANCE À HERISSON</v>
          </cell>
          <cell r="P432">
            <v>675017.6</v>
          </cell>
          <cell r="Q432">
            <v>6603302</v>
          </cell>
          <cell r="T432">
            <v>675017.6</v>
          </cell>
          <cell r="U432">
            <v>6603302</v>
          </cell>
          <cell r="V432">
            <v>675017.6</v>
          </cell>
          <cell r="W432">
            <v>6603302</v>
          </cell>
          <cell r="X432">
            <v>1</v>
          </cell>
          <cell r="Y432">
            <v>1</v>
          </cell>
        </row>
        <row r="433">
          <cell r="A433" t="str">
            <v>04403001</v>
          </cell>
          <cell r="B433">
            <v>2017</v>
          </cell>
          <cell r="C433" t="str">
            <v>AELB</v>
          </cell>
          <cell r="D433" t="str">
            <v>Délégation Allier - Loire amont</v>
          </cell>
          <cell r="E433" t="str">
            <v>RCO</v>
          </cell>
          <cell r="F433" t="str">
            <v>RCO</v>
          </cell>
          <cell r="G433" t="str">
            <v>Massif Central</v>
          </cell>
          <cell r="H433" t="str">
            <v>43</v>
          </cell>
          <cell r="I433" t="str">
            <v>Haute Loire</v>
          </cell>
          <cell r="J433" t="str">
            <v>BEAULIEU</v>
          </cell>
          <cell r="K433" t="str">
            <v>43021</v>
          </cell>
          <cell r="L433" t="str">
            <v>568</v>
          </cell>
          <cell r="M433" t="str">
            <v>RAN</v>
          </cell>
          <cell r="N433" t="str">
            <v>TP3</v>
          </cell>
          <cell r="O433" t="str">
            <v>RAN A BEAULIEU</v>
          </cell>
          <cell r="P433">
            <v>773658</v>
          </cell>
          <cell r="Q433">
            <v>6451346</v>
          </cell>
          <cell r="T433">
            <v>773658</v>
          </cell>
          <cell r="U433">
            <v>6451346</v>
          </cell>
          <cell r="V433">
            <v>773753.7</v>
          </cell>
          <cell r="W433">
            <v>6451312</v>
          </cell>
          <cell r="X433">
            <v>1</v>
          </cell>
          <cell r="Y433">
            <v>1</v>
          </cell>
        </row>
        <row r="434">
          <cell r="A434" t="str">
            <v>04403003</v>
          </cell>
          <cell r="B434">
            <v>2017</v>
          </cell>
          <cell r="C434" t="str">
            <v>AELB</v>
          </cell>
          <cell r="D434" t="str">
            <v>Délégation Allier - Loire amont</v>
          </cell>
          <cell r="E434" t="str">
            <v>RCA</v>
          </cell>
          <cell r="F434" t="str">
            <v>RCA</v>
          </cell>
          <cell r="G434" t="str">
            <v>Massif Central</v>
          </cell>
          <cell r="H434" t="str">
            <v>43</v>
          </cell>
          <cell r="I434" t="str">
            <v>Haute Loire</v>
          </cell>
          <cell r="J434" t="str">
            <v>RETOURNAC</v>
          </cell>
          <cell r="K434" t="str">
            <v>43162</v>
          </cell>
          <cell r="L434" t="str">
            <v>499</v>
          </cell>
          <cell r="M434" t="str">
            <v>RIOUGRAND</v>
          </cell>
          <cell r="N434" t="str">
            <v>TP3</v>
          </cell>
          <cell r="O434" t="str">
            <v>RIOUGRAND A RETOURNAC</v>
          </cell>
          <cell r="P434">
            <v>784199.5</v>
          </cell>
          <cell r="Q434">
            <v>6457822</v>
          </cell>
          <cell r="T434">
            <v>784199.5</v>
          </cell>
          <cell r="U434">
            <v>6457822</v>
          </cell>
          <cell r="V434">
            <v>784199.5</v>
          </cell>
          <cell r="W434">
            <v>6457822</v>
          </cell>
          <cell r="X434">
            <v>1</v>
          </cell>
          <cell r="Y434">
            <v>1</v>
          </cell>
        </row>
        <row r="435">
          <cell r="A435" t="str">
            <v>04405001</v>
          </cell>
          <cell r="B435">
            <v>2017</v>
          </cell>
          <cell r="C435" t="str">
            <v>AELB</v>
          </cell>
          <cell r="D435" t="str">
            <v>Délégation Allier - Loire amont</v>
          </cell>
          <cell r="E435" t="str">
            <v>RCA</v>
          </cell>
          <cell r="F435" t="str">
            <v>RCA</v>
          </cell>
          <cell r="G435" t="str">
            <v>Massif Central</v>
          </cell>
          <cell r="H435" t="str">
            <v>43</v>
          </cell>
          <cell r="I435" t="str">
            <v>Haute Loire</v>
          </cell>
          <cell r="J435" t="str">
            <v>MONISTROL SUR LOIRE</v>
          </cell>
          <cell r="K435" t="str">
            <v>43137</v>
          </cell>
          <cell r="L435" t="str">
            <v>444</v>
          </cell>
          <cell r="M435" t="str">
            <v>RAU DE TRANCHARD</v>
          </cell>
          <cell r="N435" t="str">
            <v>TP3</v>
          </cell>
          <cell r="O435" t="str">
            <v>RAU DE TRANCHARD A MONISTROL SUR LOIRE</v>
          </cell>
          <cell r="P435">
            <v>790680.1</v>
          </cell>
          <cell r="Q435">
            <v>6470672</v>
          </cell>
          <cell r="T435">
            <v>790680.1</v>
          </cell>
          <cell r="U435">
            <v>6470672</v>
          </cell>
          <cell r="V435">
            <v>790759.5</v>
          </cell>
          <cell r="W435">
            <v>6470628</v>
          </cell>
          <cell r="X435">
            <v>1</v>
          </cell>
          <cell r="Y435">
            <v>1</v>
          </cell>
        </row>
        <row r="436">
          <cell r="A436" t="str">
            <v>04405002</v>
          </cell>
          <cell r="B436">
            <v>2017</v>
          </cell>
          <cell r="C436" t="str">
            <v>AELB</v>
          </cell>
          <cell r="D436" t="str">
            <v>Délégation Allier - Loire amont</v>
          </cell>
          <cell r="E436" t="str">
            <v>RCA</v>
          </cell>
          <cell r="F436" t="str">
            <v>RCA</v>
          </cell>
          <cell r="G436" t="str">
            <v>Massif Central</v>
          </cell>
          <cell r="H436" t="str">
            <v>43</v>
          </cell>
          <cell r="I436" t="str">
            <v>Haute Loire</v>
          </cell>
          <cell r="J436" t="str">
            <v>MALVALETTE</v>
          </cell>
          <cell r="K436" t="str">
            <v>43127</v>
          </cell>
          <cell r="L436" t="str">
            <v>491</v>
          </cell>
          <cell r="M436" t="str">
            <v>RAU DE POMPET</v>
          </cell>
          <cell r="N436" t="str">
            <v>TP3</v>
          </cell>
          <cell r="O436" t="str">
            <v>RAU DE POMPET A MALVALETTE</v>
          </cell>
          <cell r="P436">
            <v>791069.2</v>
          </cell>
          <cell r="Q436">
            <v>6473214</v>
          </cell>
          <cell r="T436">
            <v>791069.2</v>
          </cell>
          <cell r="U436">
            <v>6473214</v>
          </cell>
          <cell r="V436">
            <v>791082</v>
          </cell>
          <cell r="W436">
            <v>6473275</v>
          </cell>
          <cell r="X436">
            <v>1</v>
          </cell>
          <cell r="Y436">
            <v>1</v>
          </cell>
        </row>
        <row r="437">
          <cell r="A437" t="str">
            <v>04405004</v>
          </cell>
          <cell r="B437">
            <v>2017</v>
          </cell>
          <cell r="C437" t="str">
            <v>AELB</v>
          </cell>
          <cell r="D437" t="str">
            <v>Délégation Allier - Loire amont</v>
          </cell>
          <cell r="E437" t="str">
            <v>RCO</v>
          </cell>
          <cell r="F437" t="str">
            <v>RCO</v>
          </cell>
          <cell r="G437" t="str">
            <v>Rhône-Alpes</v>
          </cell>
          <cell r="H437" t="str">
            <v>42</v>
          </cell>
          <cell r="I437" t="str">
            <v>Loire</v>
          </cell>
          <cell r="J437" t="str">
            <v>FIRMINY</v>
          </cell>
          <cell r="K437" t="str">
            <v>42095</v>
          </cell>
          <cell r="L437" t="str">
            <v>479</v>
          </cell>
          <cell r="M437" t="str">
            <v>RAU GAMPILLE</v>
          </cell>
          <cell r="N437" t="str">
            <v>TP3</v>
          </cell>
          <cell r="O437" t="str">
            <v>RAU GAMPILLE À FIRMINY</v>
          </cell>
          <cell r="P437">
            <v>799838.9</v>
          </cell>
          <cell r="Q437">
            <v>6475582</v>
          </cell>
          <cell r="T437">
            <v>799838.9</v>
          </cell>
          <cell r="U437">
            <v>6475582</v>
          </cell>
          <cell r="V437">
            <v>799842.7</v>
          </cell>
          <cell r="W437">
            <v>6475500</v>
          </cell>
          <cell r="X437">
            <v>1</v>
          </cell>
          <cell r="Y437">
            <v>1</v>
          </cell>
        </row>
        <row r="438">
          <cell r="A438" t="str">
            <v>04406006</v>
          </cell>
          <cell r="B438">
            <v>2017</v>
          </cell>
          <cell r="C438" t="str">
            <v>AELB</v>
          </cell>
          <cell r="D438" t="str">
            <v>Délégation Allier - Loire amont</v>
          </cell>
          <cell r="E438" t="str">
            <v>RCA</v>
          </cell>
          <cell r="F438" t="str">
            <v>RCA</v>
          </cell>
          <cell r="G438" t="str">
            <v>Rhône-Alpes</v>
          </cell>
          <cell r="H438" t="str">
            <v>42</v>
          </cell>
          <cell r="I438" t="str">
            <v>Loire</v>
          </cell>
          <cell r="J438" t="str">
            <v>PLANFOY</v>
          </cell>
          <cell r="K438" t="str">
            <v>42172</v>
          </cell>
          <cell r="L438" t="str">
            <v>600</v>
          </cell>
          <cell r="M438" t="str">
            <v>FURAN</v>
          </cell>
          <cell r="N438" t="str">
            <v>TP3</v>
          </cell>
          <cell r="O438" t="str">
            <v>FURAN A PLANFOY</v>
          </cell>
          <cell r="P438">
            <v>811528.3</v>
          </cell>
          <cell r="Q438">
            <v>6479661</v>
          </cell>
          <cell r="T438">
            <v>811528.3</v>
          </cell>
          <cell r="U438">
            <v>6479661</v>
          </cell>
          <cell r="V438">
            <v>811528.3</v>
          </cell>
          <cell r="W438">
            <v>6479661</v>
          </cell>
          <cell r="X438">
            <v>1</v>
          </cell>
          <cell r="Y438">
            <v>1</v>
          </cell>
        </row>
        <row r="439">
          <cell r="A439" t="str">
            <v>04406011</v>
          </cell>
          <cell r="B439">
            <v>2017</v>
          </cell>
          <cell r="C439" t="str">
            <v>AELB</v>
          </cell>
          <cell r="D439" t="str">
            <v>Délégation Allier - Loire amont</v>
          </cell>
          <cell r="E439" t="str">
            <v>RRP</v>
          </cell>
          <cell r="F439" t="str">
            <v>RRP</v>
          </cell>
          <cell r="G439" t="str">
            <v>Rhône-Alpes</v>
          </cell>
          <cell r="H439" t="str">
            <v>42</v>
          </cell>
          <cell r="I439" t="str">
            <v>Loire</v>
          </cell>
          <cell r="J439" t="str">
            <v>SAINT-JUST-SAINT-RAMBERT</v>
          </cell>
          <cell r="K439" t="str">
            <v>42279</v>
          </cell>
          <cell r="L439" t="str">
            <v>377</v>
          </cell>
          <cell r="M439" t="str">
            <v>R BONSON</v>
          </cell>
          <cell r="N439" t="str">
            <v>TP3</v>
          </cell>
          <cell r="O439" t="str">
            <v>R BONSON A SAINT-JUST-SAINT-RAMBERT</v>
          </cell>
          <cell r="P439">
            <v>794889</v>
          </cell>
          <cell r="Q439">
            <v>6490563</v>
          </cell>
          <cell r="T439">
            <v>794889</v>
          </cell>
          <cell r="U439">
            <v>6490563</v>
          </cell>
          <cell r="V439">
            <v>794962.8</v>
          </cell>
          <cell r="W439">
            <v>6490590</v>
          </cell>
          <cell r="X439">
            <v>1</v>
          </cell>
          <cell r="Y439">
            <v>1</v>
          </cell>
        </row>
        <row r="440">
          <cell r="A440" t="str">
            <v>04407011</v>
          </cell>
          <cell r="B440">
            <v>2017</v>
          </cell>
          <cell r="C440" t="str">
            <v>AELB</v>
          </cell>
          <cell r="D440" t="str">
            <v>Délégation Allier - Loire amont</v>
          </cell>
          <cell r="E440" t="str">
            <v>RCO</v>
          </cell>
          <cell r="F440" t="str">
            <v>RCO</v>
          </cell>
          <cell r="G440" t="str">
            <v>Rhône-Alpes</v>
          </cell>
          <cell r="H440" t="str">
            <v>42</v>
          </cell>
          <cell r="I440" t="str">
            <v>Loire</v>
          </cell>
          <cell r="J440" t="str">
            <v>SAVIGNEUX</v>
          </cell>
          <cell r="K440" t="str">
            <v>42299</v>
          </cell>
          <cell r="L440" t="str">
            <v>365</v>
          </cell>
          <cell r="M440" t="str">
            <v>RAU DE CURTIEUX</v>
          </cell>
          <cell r="N440" t="str">
            <v>TP17</v>
          </cell>
          <cell r="O440" t="str">
            <v>RAU DE CURTIEUX A SAVIGNEUX</v>
          </cell>
          <cell r="P440">
            <v>785064.6</v>
          </cell>
          <cell r="Q440">
            <v>6504202</v>
          </cell>
          <cell r="T440">
            <v>785064.6</v>
          </cell>
          <cell r="U440">
            <v>6504202</v>
          </cell>
          <cell r="X440">
            <v>1</v>
          </cell>
        </row>
        <row r="441">
          <cell r="A441" t="str">
            <v>04410000</v>
          </cell>
          <cell r="B441">
            <v>2017</v>
          </cell>
          <cell r="C441" t="str">
            <v>AELB</v>
          </cell>
          <cell r="D441" t="str">
            <v>Délégation Allier - Loire amont</v>
          </cell>
          <cell r="E441" t="str">
            <v>RCO</v>
          </cell>
          <cell r="F441" t="str">
            <v>RCO</v>
          </cell>
          <cell r="G441" t="str">
            <v>Rhône-Alpes</v>
          </cell>
          <cell r="H441" t="str">
            <v>42</v>
          </cell>
          <cell r="I441" t="str">
            <v>Loire</v>
          </cell>
          <cell r="J441" t="str">
            <v>PERREUX</v>
          </cell>
          <cell r="K441" t="str">
            <v>42170</v>
          </cell>
          <cell r="L441" t="str">
            <v>285</v>
          </cell>
          <cell r="M441" t="str">
            <v>TRAMBOUZAN</v>
          </cell>
          <cell r="N441" t="str">
            <v>TP3</v>
          </cell>
          <cell r="O441" t="str">
            <v>TRAMBOUZAN A PERREUX</v>
          </cell>
          <cell r="P441">
            <v>786754.6</v>
          </cell>
          <cell r="Q441">
            <v>6552724</v>
          </cell>
          <cell r="T441">
            <v>786754.6</v>
          </cell>
          <cell r="U441">
            <v>6552724</v>
          </cell>
          <cell r="V441">
            <v>786763.9</v>
          </cell>
          <cell r="W441">
            <v>6552653</v>
          </cell>
          <cell r="X441">
            <v>1</v>
          </cell>
          <cell r="Y441">
            <v>1</v>
          </cell>
        </row>
        <row r="442">
          <cell r="A442" t="str">
            <v>04410026</v>
          </cell>
          <cell r="B442">
            <v>2017</v>
          </cell>
          <cell r="C442" t="str">
            <v>AELB</v>
          </cell>
          <cell r="D442" t="str">
            <v>Délégation Allier - Loire amont</v>
          </cell>
          <cell r="E442" t="str">
            <v>RCO</v>
          </cell>
          <cell r="F442" t="str">
            <v>RCO</v>
          </cell>
          <cell r="G442" t="str">
            <v>Bourgogne - Franche-Comté</v>
          </cell>
          <cell r="H442" t="str">
            <v>71</v>
          </cell>
          <cell r="I442" t="str">
            <v>Saone &amp; Loire</v>
          </cell>
          <cell r="J442" t="str">
            <v>TANCON</v>
          </cell>
          <cell r="K442" t="str">
            <v>71533</v>
          </cell>
          <cell r="L442" t="str">
            <v>287</v>
          </cell>
          <cell r="M442" t="str">
            <v>BOTORET</v>
          </cell>
          <cell r="N442" t="str">
            <v>P3</v>
          </cell>
          <cell r="O442" t="str">
            <v>BOTORET À TANCON</v>
          </cell>
          <cell r="P442">
            <v>795400.3</v>
          </cell>
          <cell r="Q442">
            <v>6565479</v>
          </cell>
          <cell r="T442">
            <v>795400.3</v>
          </cell>
          <cell r="U442">
            <v>6565479</v>
          </cell>
          <cell r="X442">
            <v>1</v>
          </cell>
        </row>
        <row r="443">
          <cell r="A443" t="str">
            <v>04411001</v>
          </cell>
          <cell r="B443">
            <v>2017</v>
          </cell>
          <cell r="C443" t="str">
            <v>AELB</v>
          </cell>
          <cell r="D443" t="str">
            <v>Délégation Allier - Loire amont</v>
          </cell>
          <cell r="E443" t="str">
            <v>RCO</v>
          </cell>
          <cell r="F443" t="str">
            <v>RCO</v>
          </cell>
          <cell r="G443" t="str">
            <v>Bourgogne - Franche-Comté</v>
          </cell>
          <cell r="H443" t="str">
            <v>71</v>
          </cell>
          <cell r="I443" t="str">
            <v>Saone &amp; Loire</v>
          </cell>
          <cell r="J443" t="str">
            <v>BRIANT</v>
          </cell>
          <cell r="K443" t="str">
            <v>71060</v>
          </cell>
          <cell r="L443" t="str">
            <v>297</v>
          </cell>
          <cell r="M443" t="str">
            <v>R BELAINE</v>
          </cell>
          <cell r="N443" t="str">
            <v>TP21</v>
          </cell>
          <cell r="O443" t="str">
            <v>R BELAINE À BRIANT</v>
          </cell>
          <cell r="P443">
            <v>787762.1</v>
          </cell>
          <cell r="Q443">
            <v>6578766</v>
          </cell>
          <cell r="T443">
            <v>787762.1</v>
          </cell>
          <cell r="U443">
            <v>6578766</v>
          </cell>
          <cell r="V443">
            <v>787762.1</v>
          </cell>
          <cell r="W443">
            <v>6578766</v>
          </cell>
          <cell r="X443">
            <v>1</v>
          </cell>
          <cell r="Y443">
            <v>1</v>
          </cell>
        </row>
        <row r="444">
          <cell r="A444" t="str">
            <v>04412000</v>
          </cell>
          <cell r="B444">
            <v>2017</v>
          </cell>
          <cell r="C444" t="str">
            <v>AELB</v>
          </cell>
          <cell r="D444" t="str">
            <v>Délégation Allier - Loire amont</v>
          </cell>
          <cell r="E444" t="str">
            <v>RCA</v>
          </cell>
          <cell r="F444" t="str">
            <v>RCA</v>
          </cell>
          <cell r="G444" t="str">
            <v>Bourgogne - Franche-Comté</v>
          </cell>
          <cell r="H444" t="str">
            <v>71</v>
          </cell>
          <cell r="I444" t="str">
            <v>Saone &amp; Loire</v>
          </cell>
          <cell r="J444" t="str">
            <v>MONTHELON</v>
          </cell>
          <cell r="K444" t="str">
            <v>71313</v>
          </cell>
          <cell r="L444" t="str">
            <v>285</v>
          </cell>
          <cell r="M444" t="str">
            <v>CELLE</v>
          </cell>
          <cell r="N444" t="str">
            <v>P21</v>
          </cell>
          <cell r="O444" t="str">
            <v>CELLE A MONTHELON</v>
          </cell>
          <cell r="P444">
            <v>794132.7</v>
          </cell>
          <cell r="Q444">
            <v>6649956</v>
          </cell>
          <cell r="T444">
            <v>794132.7</v>
          </cell>
          <cell r="U444">
            <v>6649956</v>
          </cell>
          <cell r="X444">
            <v>1</v>
          </cell>
        </row>
        <row r="445">
          <cell r="A445" t="str">
            <v>04413009</v>
          </cell>
          <cell r="B445">
            <v>2017</v>
          </cell>
          <cell r="C445" t="str">
            <v>AELB</v>
          </cell>
          <cell r="D445" t="str">
            <v>Délégation Allier - Loire amont</v>
          </cell>
          <cell r="E445" t="str">
            <v>RCO</v>
          </cell>
          <cell r="F445" t="str">
            <v>RCO</v>
          </cell>
          <cell r="G445" t="str">
            <v>Bourgogne - Franche-Comté</v>
          </cell>
          <cell r="H445" t="str">
            <v>71</v>
          </cell>
          <cell r="I445" t="str">
            <v>Saone &amp; Loire</v>
          </cell>
          <cell r="J445" t="str">
            <v>CHAMPLECY</v>
          </cell>
          <cell r="K445" t="str">
            <v>71082</v>
          </cell>
          <cell r="L445" t="str">
            <v>262</v>
          </cell>
          <cell r="M445" t="str">
            <v>RAU DE LAVAUX</v>
          </cell>
          <cell r="N445" t="str">
            <v>TP17</v>
          </cell>
          <cell r="O445" t="str">
            <v>RAU DE LAVAUX À CHAMPLECY</v>
          </cell>
          <cell r="P445">
            <v>791778.1</v>
          </cell>
          <cell r="Q445">
            <v>6597771</v>
          </cell>
          <cell r="T445">
            <v>791778.1</v>
          </cell>
          <cell r="U445">
            <v>6597771</v>
          </cell>
          <cell r="X445">
            <v>1</v>
          </cell>
        </row>
        <row r="446">
          <cell r="A446" t="str">
            <v>04413013</v>
          </cell>
          <cell r="B446">
            <v>2017</v>
          </cell>
          <cell r="C446" t="str">
            <v>AELB</v>
          </cell>
          <cell r="D446" t="str">
            <v>Délégation Allier - Loire amont</v>
          </cell>
          <cell r="E446" t="str">
            <v>RCO</v>
          </cell>
          <cell r="F446" t="str">
            <v>RCO</v>
          </cell>
          <cell r="G446" t="str">
            <v>Bourgogne - Franche-Comté</v>
          </cell>
          <cell r="H446" t="str">
            <v>71</v>
          </cell>
          <cell r="I446" t="str">
            <v>Saone &amp; Loire</v>
          </cell>
          <cell r="J446" t="str">
            <v>CIRY-LE-NOBLE</v>
          </cell>
          <cell r="K446" t="str">
            <v>71132</v>
          </cell>
          <cell r="L446" t="str">
            <v>279</v>
          </cell>
          <cell r="M446" t="str">
            <v>RAU DU MOULIN NEUF</v>
          </cell>
          <cell r="N446" t="str">
            <v>TP21</v>
          </cell>
          <cell r="O446" t="str">
            <v>RAU DU MOULIN NEUF À CIRY-LE-NOBLE</v>
          </cell>
          <cell r="P446">
            <v>798731.1</v>
          </cell>
          <cell r="Q446">
            <v>6615233</v>
          </cell>
          <cell r="T446">
            <v>798731.1</v>
          </cell>
          <cell r="U446">
            <v>6615233</v>
          </cell>
          <cell r="V446">
            <v>798711.2</v>
          </cell>
          <cell r="W446">
            <v>6615303</v>
          </cell>
          <cell r="X446">
            <v>1</v>
          </cell>
          <cell r="Y446">
            <v>1</v>
          </cell>
        </row>
        <row r="447">
          <cell r="A447" t="str">
            <v>04413016</v>
          </cell>
          <cell r="B447">
            <v>2017</v>
          </cell>
          <cell r="C447" t="str">
            <v>AELB</v>
          </cell>
          <cell r="D447" t="str">
            <v>Délégation Allier - Loire amont</v>
          </cell>
          <cell r="E447" t="str">
            <v>RCA</v>
          </cell>
          <cell r="F447" t="str">
            <v>RCA</v>
          </cell>
          <cell r="G447" t="str">
            <v>Bourgogne - Franche-Comté</v>
          </cell>
          <cell r="H447" t="str">
            <v>71</v>
          </cell>
          <cell r="I447" t="str">
            <v>Saone &amp; Loire</v>
          </cell>
          <cell r="J447" t="str">
            <v>SAINT-VALLIER</v>
          </cell>
          <cell r="K447" t="str">
            <v>71486</v>
          </cell>
          <cell r="L447" t="str">
            <v>281</v>
          </cell>
          <cell r="M447" t="str">
            <v>R LIMACE</v>
          </cell>
          <cell r="N447" t="str">
            <v>TP21</v>
          </cell>
          <cell r="O447" t="str">
            <v>R LIMACE A SAINT-VALLIER</v>
          </cell>
          <cell r="P447">
            <v>803597.3</v>
          </cell>
          <cell r="Q447">
            <v>6615102</v>
          </cell>
          <cell r="T447">
            <v>803597.3</v>
          </cell>
          <cell r="U447">
            <v>6615102</v>
          </cell>
          <cell r="X447">
            <v>1</v>
          </cell>
        </row>
        <row r="448">
          <cell r="A448" t="str">
            <v>04413031</v>
          </cell>
          <cell r="B448">
            <v>2017</v>
          </cell>
          <cell r="C448" t="str">
            <v>AELB</v>
          </cell>
          <cell r="D448" t="str">
            <v>Délégation Allier - Loire amont</v>
          </cell>
          <cell r="E448" t="str">
            <v>RCO</v>
          </cell>
          <cell r="F448" t="str">
            <v>RCO</v>
          </cell>
          <cell r="G448" t="str">
            <v>Bourgogne - Franche-Comté</v>
          </cell>
          <cell r="H448" t="str">
            <v>71</v>
          </cell>
          <cell r="I448" t="str">
            <v>Saone &amp; Loire</v>
          </cell>
          <cell r="J448" t="str">
            <v>SAINT-NIZIER-SUR-ARROUX</v>
          </cell>
          <cell r="K448" t="str">
            <v>71466</v>
          </cell>
          <cell r="L448" t="str">
            <v>270</v>
          </cell>
          <cell r="M448" t="str">
            <v>RAU DE SAINT-NIZIER</v>
          </cell>
          <cell r="N448" t="str">
            <v>TP21</v>
          </cell>
          <cell r="O448" t="str">
            <v>RAU DE SAINT-NIZIER A SAINT-NIZIER-SUR-ARROUX</v>
          </cell>
          <cell r="P448">
            <v>788110.3</v>
          </cell>
          <cell r="Q448">
            <v>6634628</v>
          </cell>
          <cell r="T448">
            <v>788110.3</v>
          </cell>
          <cell r="U448">
            <v>6634628</v>
          </cell>
          <cell r="X448">
            <v>1</v>
          </cell>
        </row>
        <row r="449">
          <cell r="A449" t="str">
            <v>04413033</v>
          </cell>
          <cell r="B449">
            <v>2017</v>
          </cell>
          <cell r="C449" t="str">
            <v>AELB</v>
          </cell>
          <cell r="D449" t="str">
            <v>Délégation Allier - Loire amont</v>
          </cell>
          <cell r="E449" t="str">
            <v>RCO</v>
          </cell>
          <cell r="F449" t="str">
            <v>RCO</v>
          </cell>
          <cell r="G449" t="str">
            <v>Bourgogne - Franche-Comté</v>
          </cell>
          <cell r="H449" t="str">
            <v>71</v>
          </cell>
          <cell r="I449" t="str">
            <v>Saone &amp; Loire</v>
          </cell>
          <cell r="J449" t="str">
            <v>BRION</v>
          </cell>
          <cell r="K449" t="str">
            <v>71062</v>
          </cell>
          <cell r="L449" t="str">
            <v>287</v>
          </cell>
          <cell r="M449" t="str">
            <v>LES ECHETS</v>
          </cell>
          <cell r="N449" t="str">
            <v>TP21</v>
          </cell>
          <cell r="O449" t="str">
            <v>LES ECHETS A BRION</v>
          </cell>
          <cell r="P449">
            <v>792312.5</v>
          </cell>
          <cell r="Q449">
            <v>6646255</v>
          </cell>
          <cell r="T449">
            <v>792312.5</v>
          </cell>
          <cell r="U449">
            <v>6646255</v>
          </cell>
          <cell r="X449">
            <v>1</v>
          </cell>
        </row>
        <row r="450">
          <cell r="A450" t="str">
            <v>04414003</v>
          </cell>
          <cell r="B450">
            <v>2017</v>
          </cell>
          <cell r="C450" t="str">
            <v>AELB</v>
          </cell>
          <cell r="D450" t="str">
            <v>Délégation Allier - Loire amont</v>
          </cell>
          <cell r="E450" t="str">
            <v>RCO</v>
          </cell>
          <cell r="F450" t="str">
            <v>RCO</v>
          </cell>
          <cell r="G450" t="str">
            <v>Massif Central</v>
          </cell>
          <cell r="H450" t="str">
            <v>03</v>
          </cell>
          <cell r="I450" t="str">
            <v>Allier</v>
          </cell>
          <cell r="J450" t="str">
            <v>PIERREFITTE-SUR-LOIRE</v>
          </cell>
          <cell r="K450" t="str">
            <v>03207</v>
          </cell>
          <cell r="L450" t="str">
            <v>226</v>
          </cell>
          <cell r="M450" t="str">
            <v>LE THEIL</v>
          </cell>
          <cell r="N450" t="str">
            <v>TP17</v>
          </cell>
          <cell r="O450" t="str">
            <v>LE THEIL A PIERREFITTE-SUR-LOIRE</v>
          </cell>
          <cell r="P450">
            <v>760588.7</v>
          </cell>
          <cell r="Q450">
            <v>6601286</v>
          </cell>
          <cell r="T450">
            <v>760588.7</v>
          </cell>
          <cell r="U450">
            <v>6601286</v>
          </cell>
          <cell r="X450">
            <v>1</v>
          </cell>
        </row>
        <row r="451">
          <cell r="A451" t="str">
            <v>04415002</v>
          </cell>
          <cell r="B451">
            <v>2017</v>
          </cell>
          <cell r="C451" t="str">
            <v>AELB</v>
          </cell>
          <cell r="D451" t="str">
            <v>Délégation Allier - Loire amont</v>
          </cell>
          <cell r="E451" t="str">
            <v>RCO</v>
          </cell>
          <cell r="F451" t="str">
            <v>RCO</v>
          </cell>
          <cell r="G451" t="str">
            <v>Massif Central</v>
          </cell>
          <cell r="H451" t="str">
            <v>03</v>
          </cell>
          <cell r="I451" t="str">
            <v>Allier</v>
          </cell>
          <cell r="J451" t="str">
            <v>SAINT-POURÇAIN-SUR-BESBRE</v>
          </cell>
          <cell r="K451" t="str">
            <v>03253</v>
          </cell>
          <cell r="L451" t="str">
            <v>235</v>
          </cell>
          <cell r="M451" t="str">
            <v>CHARNAY</v>
          </cell>
          <cell r="N451" t="str">
            <v>TP17</v>
          </cell>
          <cell r="O451" t="str">
            <v>CHARNAY À SAINT-POURÇAIN-SUR-BESBRE</v>
          </cell>
          <cell r="P451">
            <v>748676.1</v>
          </cell>
          <cell r="Q451">
            <v>6596932</v>
          </cell>
          <cell r="T451">
            <v>748676.1</v>
          </cell>
          <cell r="U451">
            <v>6596932</v>
          </cell>
          <cell r="X451">
            <v>1</v>
          </cell>
        </row>
        <row r="452">
          <cell r="A452" t="str">
            <v>04415006</v>
          </cell>
          <cell r="B452">
            <v>2017</v>
          </cell>
          <cell r="C452" t="str">
            <v>AELB</v>
          </cell>
          <cell r="D452" t="str">
            <v>Délégation Allier - Loire amont</v>
          </cell>
          <cell r="E452" t="str">
            <v>RCO</v>
          </cell>
          <cell r="F452" t="str">
            <v>RCO</v>
          </cell>
          <cell r="G452" t="str">
            <v>Massif Central</v>
          </cell>
          <cell r="H452" t="str">
            <v>03</v>
          </cell>
          <cell r="I452" t="str">
            <v>Allier</v>
          </cell>
          <cell r="J452" t="str">
            <v>VAUMAS</v>
          </cell>
          <cell r="K452" t="str">
            <v>03300</v>
          </cell>
          <cell r="L452" t="str">
            <v>270</v>
          </cell>
          <cell r="M452" t="str">
            <v>LE TRIMBALANT</v>
          </cell>
          <cell r="N452" t="str">
            <v>TP21</v>
          </cell>
          <cell r="O452" t="str">
            <v>LE TRIMBALANT A VAUMAS</v>
          </cell>
          <cell r="P452">
            <v>750626.4</v>
          </cell>
          <cell r="Q452">
            <v>6592436</v>
          </cell>
          <cell r="T452">
            <v>750626.4</v>
          </cell>
          <cell r="U452">
            <v>6592436</v>
          </cell>
          <cell r="X452">
            <v>1</v>
          </cell>
        </row>
        <row r="453">
          <cell r="A453" t="str">
            <v>04415008</v>
          </cell>
          <cell r="B453">
            <v>2017</v>
          </cell>
          <cell r="C453" t="str">
            <v>AELB</v>
          </cell>
          <cell r="D453" t="str">
            <v>Délégation Allier - Loire amont</v>
          </cell>
          <cell r="E453" t="str">
            <v>RCA</v>
          </cell>
          <cell r="F453" t="str">
            <v>RCA</v>
          </cell>
          <cell r="G453" t="str">
            <v>Massif Central</v>
          </cell>
          <cell r="H453" t="str">
            <v>03</v>
          </cell>
          <cell r="I453" t="str">
            <v>Allier</v>
          </cell>
          <cell r="J453" t="str">
            <v>SERVILLY</v>
          </cell>
          <cell r="K453" t="str">
            <v>03272</v>
          </cell>
          <cell r="L453" t="str">
            <v>278</v>
          </cell>
          <cell r="M453" t="str">
            <v>LE GRAVERON</v>
          </cell>
          <cell r="N453" t="str">
            <v>TP17</v>
          </cell>
          <cell r="O453" t="str">
            <v>LE GRAVERON A SERVILLY</v>
          </cell>
          <cell r="P453">
            <v>746001.8</v>
          </cell>
          <cell r="Q453">
            <v>6576611</v>
          </cell>
          <cell r="T453">
            <v>746001.8</v>
          </cell>
          <cell r="U453">
            <v>6576611</v>
          </cell>
          <cell r="V453">
            <v>746046.5</v>
          </cell>
          <cell r="W453">
            <v>6576676</v>
          </cell>
          <cell r="X453">
            <v>1</v>
          </cell>
          <cell r="Y453">
            <v>1</v>
          </cell>
        </row>
        <row r="454">
          <cell r="A454" t="str">
            <v>04416006</v>
          </cell>
          <cell r="B454">
            <v>2017</v>
          </cell>
          <cell r="C454" t="str">
            <v>AELB</v>
          </cell>
          <cell r="D454" t="str">
            <v>Délégation Allier - Loire amont</v>
          </cell>
          <cell r="E454" t="str">
            <v>RCO</v>
          </cell>
          <cell r="F454" t="str">
            <v>RCO</v>
          </cell>
          <cell r="G454" t="str">
            <v>Bourgogne - Franche-Comté</v>
          </cell>
          <cell r="H454" t="str">
            <v>71</v>
          </cell>
          <cell r="I454" t="str">
            <v>Saone &amp; Loire</v>
          </cell>
          <cell r="J454" t="str">
            <v>MARLY-SOUS-ISSY</v>
          </cell>
          <cell r="K454" t="str">
            <v>71280</v>
          </cell>
          <cell r="L454" t="str">
            <v>285</v>
          </cell>
          <cell r="M454" t="str">
            <v>R SOMME</v>
          </cell>
          <cell r="N454" t="str">
            <v>TP21</v>
          </cell>
          <cell r="O454" t="str">
            <v>R SOMME À MARLY-SOUS-ISSY</v>
          </cell>
          <cell r="P454">
            <v>772399.9</v>
          </cell>
          <cell r="Q454">
            <v>6626135</v>
          </cell>
          <cell r="T454">
            <v>772399.9</v>
          </cell>
          <cell r="U454">
            <v>6626135</v>
          </cell>
          <cell r="X454">
            <v>1</v>
          </cell>
        </row>
        <row r="455">
          <cell r="A455" t="str">
            <v>04416007</v>
          </cell>
          <cell r="B455">
            <v>2017</v>
          </cell>
          <cell r="C455" t="str">
            <v>AELB</v>
          </cell>
          <cell r="D455" t="str">
            <v>Délégation Allier - Loire amont</v>
          </cell>
          <cell r="E455" t="str">
            <v>RCO</v>
          </cell>
          <cell r="F455" t="str">
            <v>RCO</v>
          </cell>
          <cell r="G455" t="str">
            <v>Massif Central</v>
          </cell>
          <cell r="H455" t="str">
            <v>03</v>
          </cell>
          <cell r="I455" t="str">
            <v>Allier</v>
          </cell>
          <cell r="J455" t="str">
            <v>BEAULON</v>
          </cell>
          <cell r="K455" t="str">
            <v>03019</v>
          </cell>
          <cell r="L455" t="str">
            <v>206</v>
          </cell>
          <cell r="M455" t="str">
            <v>RAU DE BEAULON</v>
          </cell>
          <cell r="N455" t="str">
            <v>TP17</v>
          </cell>
          <cell r="O455" t="str">
            <v>RAU DE BEAULON A BEAULON</v>
          </cell>
          <cell r="P455">
            <v>753139.19999999995</v>
          </cell>
          <cell r="Q455">
            <v>6611592</v>
          </cell>
          <cell r="T455">
            <v>753139.19999999995</v>
          </cell>
          <cell r="U455">
            <v>6611592</v>
          </cell>
          <cell r="X455">
            <v>1</v>
          </cell>
        </row>
        <row r="456">
          <cell r="A456" t="str">
            <v>04417017</v>
          </cell>
          <cell r="B456">
            <v>2017</v>
          </cell>
          <cell r="C456" t="str">
            <v>AELB</v>
          </cell>
          <cell r="D456" t="str">
            <v>Délégation Allier - Loire amont</v>
          </cell>
          <cell r="E456" t="str">
            <v>RCA</v>
          </cell>
          <cell r="F456" t="str">
            <v>RCA</v>
          </cell>
          <cell r="G456" t="str">
            <v>Bourgogne - Franche-Comté</v>
          </cell>
          <cell r="H456" t="str">
            <v>58</v>
          </cell>
          <cell r="I456" t="str">
            <v>Nièvre</v>
          </cell>
          <cell r="J456" t="str">
            <v>LUZY</v>
          </cell>
          <cell r="K456" t="str">
            <v>58149</v>
          </cell>
          <cell r="L456" t="str">
            <v>280</v>
          </cell>
          <cell r="M456" t="str">
            <v>RAU DU MOULIN DE CUZY</v>
          </cell>
          <cell r="N456" t="str">
            <v>TP21</v>
          </cell>
          <cell r="O456" t="str">
            <v>RAU DU MOULIN DE CUZY À LUZY</v>
          </cell>
          <cell r="P456">
            <v>777817.5</v>
          </cell>
          <cell r="Q456">
            <v>6630020</v>
          </cell>
          <cell r="T456">
            <v>777817.5</v>
          </cell>
          <cell r="U456">
            <v>6630020</v>
          </cell>
          <cell r="X456">
            <v>1</v>
          </cell>
        </row>
        <row r="457">
          <cell r="A457" t="str">
            <v>04420000</v>
          </cell>
          <cell r="B457">
            <v>2017</v>
          </cell>
          <cell r="C457" t="str">
            <v>AELB</v>
          </cell>
          <cell r="D457" t="str">
            <v>Délégation Allier - Loire amont</v>
          </cell>
          <cell r="E457" t="str">
            <v>RCA</v>
          </cell>
          <cell r="F457" t="str">
            <v>RCA</v>
          </cell>
          <cell r="G457" t="str">
            <v>Rhône-Alpes</v>
          </cell>
          <cell r="H457" t="str">
            <v>07</v>
          </cell>
          <cell r="I457" t="str">
            <v>Ardèche</v>
          </cell>
          <cell r="J457" t="str">
            <v>LESPERON</v>
          </cell>
          <cell r="K457" t="str">
            <v>07142</v>
          </cell>
          <cell r="L457" t="str">
            <v>976</v>
          </cell>
          <cell r="M457" t="str">
            <v>ESPEZONNETTE</v>
          </cell>
          <cell r="N457" t="str">
            <v>PTP8-A</v>
          </cell>
          <cell r="O457" t="str">
            <v>ESPEZONNETTE A LESPERON</v>
          </cell>
          <cell r="P457">
            <v>771265.8</v>
          </cell>
          <cell r="Q457">
            <v>6402112</v>
          </cell>
          <cell r="T457">
            <v>771265.8</v>
          </cell>
          <cell r="U457">
            <v>6402112</v>
          </cell>
          <cell r="V457">
            <v>771265.8</v>
          </cell>
          <cell r="W457">
            <v>6402112</v>
          </cell>
          <cell r="X457">
            <v>1</v>
          </cell>
          <cell r="Y457">
            <v>1</v>
          </cell>
        </row>
        <row r="458">
          <cell r="A458" t="str">
            <v>04420001</v>
          </cell>
          <cell r="B458">
            <v>2017</v>
          </cell>
          <cell r="C458" t="str">
            <v>AELB</v>
          </cell>
          <cell r="D458" t="str">
            <v>Délégation Allier - Loire amont</v>
          </cell>
          <cell r="E458" t="str">
            <v>RCA</v>
          </cell>
          <cell r="F458" t="str">
            <v>RCA</v>
          </cell>
          <cell r="G458" t="str">
            <v>Rhône-Alpes</v>
          </cell>
          <cell r="H458" t="str">
            <v>07</v>
          </cell>
          <cell r="I458" t="str">
            <v>Ardèche</v>
          </cell>
          <cell r="J458" t="str">
            <v>LESPERON</v>
          </cell>
          <cell r="K458" t="str">
            <v>07142</v>
          </cell>
          <cell r="L458" t="str">
            <v>979</v>
          </cell>
          <cell r="M458" t="str">
            <v>LA RIBEYRE</v>
          </cell>
          <cell r="N458" t="str">
            <v>TP3</v>
          </cell>
          <cell r="O458" t="str">
            <v>LA RIBEYRE A LESPERON</v>
          </cell>
          <cell r="P458">
            <v>768619</v>
          </cell>
          <cell r="Q458">
            <v>6405788</v>
          </cell>
          <cell r="T458">
            <v>768619</v>
          </cell>
          <cell r="U458">
            <v>6405788</v>
          </cell>
          <cell r="V458">
            <v>768578</v>
          </cell>
          <cell r="W458">
            <v>6405743</v>
          </cell>
          <cell r="X458">
            <v>1</v>
          </cell>
          <cell r="Y458">
            <v>1</v>
          </cell>
        </row>
        <row r="459">
          <cell r="A459" t="str">
            <v>04420003</v>
          </cell>
          <cell r="B459">
            <v>2017</v>
          </cell>
          <cell r="C459" t="str">
            <v>AELB</v>
          </cell>
          <cell r="D459" t="str">
            <v>Délégation Allier - Loire amont</v>
          </cell>
          <cell r="E459" t="str">
            <v>RCA</v>
          </cell>
          <cell r="F459" t="str">
            <v>RCA</v>
          </cell>
          <cell r="G459" t="str">
            <v>Méditerranée</v>
          </cell>
          <cell r="H459" t="str">
            <v>48</v>
          </cell>
          <cell r="I459" t="str">
            <v>Lozère</v>
          </cell>
          <cell r="J459" t="str">
            <v>SAINT-FLOUR-DE-MERCOIRE</v>
          </cell>
          <cell r="K459" t="str">
            <v>48150</v>
          </cell>
          <cell r="L459" t="str">
            <v>958</v>
          </cell>
          <cell r="M459" t="str">
            <v>RAU LANGOUYOU</v>
          </cell>
          <cell r="N459" t="str">
            <v>P3</v>
          </cell>
          <cell r="O459" t="str">
            <v>RAU LANGOUYOU A SAINT-FLOUR-DE-MERCOIRE</v>
          </cell>
          <cell r="P459">
            <v>766155.5</v>
          </cell>
          <cell r="Q459">
            <v>6400022</v>
          </cell>
          <cell r="T459">
            <v>766155.5</v>
          </cell>
          <cell r="U459">
            <v>6400022</v>
          </cell>
          <cell r="V459">
            <v>766155.5</v>
          </cell>
          <cell r="W459">
            <v>6400022</v>
          </cell>
          <cell r="X459">
            <v>1</v>
          </cell>
          <cell r="Y459">
            <v>1</v>
          </cell>
        </row>
        <row r="460">
          <cell r="A460" t="str">
            <v>04420005</v>
          </cell>
          <cell r="B460">
            <v>2017</v>
          </cell>
          <cell r="C460" t="str">
            <v>AELB</v>
          </cell>
          <cell r="D460" t="str">
            <v>Délégation Allier - Loire amont</v>
          </cell>
          <cell r="E460" t="str">
            <v>RCA</v>
          </cell>
          <cell r="F460" t="str">
            <v>RCA</v>
          </cell>
          <cell r="G460" t="str">
            <v>Méditerranée</v>
          </cell>
          <cell r="H460" t="str">
            <v>48</v>
          </cell>
          <cell r="I460" t="str">
            <v>Lozère</v>
          </cell>
          <cell r="J460" t="str">
            <v>LUC</v>
          </cell>
          <cell r="K460" t="str">
            <v>48086</v>
          </cell>
          <cell r="L460" t="str">
            <v>980</v>
          </cell>
          <cell r="M460" t="str">
            <v>BERTAIL</v>
          </cell>
          <cell r="N460" t="str">
            <v>TP3</v>
          </cell>
          <cell r="O460" t="str">
            <v>BERTAIL À LUC</v>
          </cell>
          <cell r="P460">
            <v>770640.8</v>
          </cell>
          <cell r="Q460">
            <v>6393201</v>
          </cell>
          <cell r="T460">
            <v>770640.8</v>
          </cell>
          <cell r="U460">
            <v>6393201</v>
          </cell>
          <cell r="V460">
            <v>770640.8</v>
          </cell>
          <cell r="W460">
            <v>6393201</v>
          </cell>
          <cell r="X460">
            <v>1</v>
          </cell>
          <cell r="Y460">
            <v>1</v>
          </cell>
        </row>
        <row r="461">
          <cell r="A461" t="str">
            <v>04420006</v>
          </cell>
          <cell r="B461">
            <v>2017</v>
          </cell>
          <cell r="C461" t="str">
            <v>AELB</v>
          </cell>
          <cell r="D461" t="str">
            <v>Délégation Allier - Loire amont</v>
          </cell>
          <cell r="E461" t="str">
            <v>RCA</v>
          </cell>
          <cell r="F461" t="str">
            <v>RCA</v>
          </cell>
          <cell r="G461" t="str">
            <v>Massif Central</v>
          </cell>
          <cell r="H461" t="str">
            <v>43</v>
          </cell>
          <cell r="I461" t="str">
            <v>Haute Loire</v>
          </cell>
          <cell r="J461" t="str">
            <v>RAURET</v>
          </cell>
          <cell r="K461" t="str">
            <v>43160</v>
          </cell>
          <cell r="L461" t="str">
            <v>1004</v>
          </cell>
          <cell r="M461" t="str">
            <v>EMPÈZES</v>
          </cell>
          <cell r="N461" t="str">
            <v>TP3</v>
          </cell>
          <cell r="O461" t="str">
            <v>EMPÈZES À RAURET</v>
          </cell>
          <cell r="P461">
            <v>763235.4</v>
          </cell>
          <cell r="Q461">
            <v>6414558</v>
          </cell>
          <cell r="T461">
            <v>763235.4</v>
          </cell>
          <cell r="U461">
            <v>6414558</v>
          </cell>
          <cell r="V461">
            <v>763235.4</v>
          </cell>
          <cell r="W461">
            <v>6414558</v>
          </cell>
          <cell r="X461">
            <v>1</v>
          </cell>
          <cell r="Y461">
            <v>1</v>
          </cell>
        </row>
        <row r="462">
          <cell r="A462" t="str">
            <v>04421000</v>
          </cell>
          <cell r="B462">
            <v>2017</v>
          </cell>
          <cell r="C462" t="str">
            <v>AELB</v>
          </cell>
          <cell r="D462" t="str">
            <v>Délégation Allier - Loire amont</v>
          </cell>
          <cell r="E462" t="str">
            <v>RCO</v>
          </cell>
          <cell r="F462" t="str">
            <v>RCO</v>
          </cell>
          <cell r="G462" t="str">
            <v>Méditerranée</v>
          </cell>
          <cell r="H462" t="str">
            <v>48</v>
          </cell>
          <cell r="I462" t="str">
            <v>Lozère</v>
          </cell>
          <cell r="J462" t="str">
            <v>AUROUX</v>
          </cell>
          <cell r="K462" t="str">
            <v>48010</v>
          </cell>
          <cell r="L462" t="str">
            <v>1103</v>
          </cell>
          <cell r="M462" t="str">
            <v>RAU DU SAP</v>
          </cell>
          <cell r="N462" t="str">
            <v>TP3</v>
          </cell>
          <cell r="O462" t="str">
            <v>RAU DU SAP A AUROUX</v>
          </cell>
          <cell r="P462">
            <v>756579.8</v>
          </cell>
          <cell r="Q462">
            <v>6404258</v>
          </cell>
          <cell r="T462">
            <v>756579.8</v>
          </cell>
          <cell r="U462">
            <v>6404258</v>
          </cell>
          <cell r="X462">
            <v>1</v>
          </cell>
        </row>
        <row r="463">
          <cell r="A463" t="str">
            <v>04421001</v>
          </cell>
          <cell r="B463">
            <v>2017</v>
          </cell>
          <cell r="C463" t="str">
            <v>AELB</v>
          </cell>
          <cell r="D463" t="str">
            <v>Délégation Allier - Loire amont</v>
          </cell>
          <cell r="E463" t="str">
            <v>RCA</v>
          </cell>
          <cell r="F463" t="str">
            <v>RCA</v>
          </cell>
          <cell r="G463" t="str">
            <v>Méditerranée</v>
          </cell>
          <cell r="H463" t="str">
            <v>48</v>
          </cell>
          <cell r="I463" t="str">
            <v>Lozère</v>
          </cell>
          <cell r="J463" t="str">
            <v>SAINT-BONNET-DE-MONTAUROUX</v>
          </cell>
          <cell r="K463" t="str">
            <v>48139</v>
          </cell>
          <cell r="L463" t="str">
            <v>991</v>
          </cell>
          <cell r="M463" t="str">
            <v>BARAGNAC</v>
          </cell>
          <cell r="N463" t="str">
            <v>TP3</v>
          </cell>
          <cell r="O463" t="str">
            <v>BARAGNAC À SAINT-BONNET-DE-MONTAUROUX</v>
          </cell>
          <cell r="P463">
            <v>754025</v>
          </cell>
          <cell r="Q463">
            <v>6414679</v>
          </cell>
          <cell r="T463">
            <v>754025</v>
          </cell>
          <cell r="U463">
            <v>6414679</v>
          </cell>
          <cell r="V463">
            <v>754025</v>
          </cell>
          <cell r="W463">
            <v>6414679</v>
          </cell>
          <cell r="X463">
            <v>1</v>
          </cell>
          <cell r="Y463">
            <v>1</v>
          </cell>
        </row>
        <row r="464">
          <cell r="A464" t="str">
            <v>04421002</v>
          </cell>
          <cell r="B464">
            <v>2017</v>
          </cell>
          <cell r="C464" t="str">
            <v>AELB</v>
          </cell>
          <cell r="D464" t="str">
            <v>Délégation Allier - Loire amont</v>
          </cell>
          <cell r="E464" t="str">
            <v>RCA</v>
          </cell>
          <cell r="F464" t="str">
            <v>RCA</v>
          </cell>
          <cell r="G464" t="str">
            <v>Méditerranée</v>
          </cell>
          <cell r="H464" t="str">
            <v>48</v>
          </cell>
          <cell r="I464" t="str">
            <v>Lozère</v>
          </cell>
          <cell r="J464" t="str">
            <v>AUROUX</v>
          </cell>
          <cell r="K464" t="str">
            <v>48010</v>
          </cell>
          <cell r="L464" t="str">
            <v>1103</v>
          </cell>
          <cell r="M464" t="str">
            <v>MERDARIC</v>
          </cell>
          <cell r="N464" t="str">
            <v>TP3</v>
          </cell>
          <cell r="O464" t="str">
            <v>MERDARIC À AUROUX</v>
          </cell>
          <cell r="P464">
            <v>754739.5</v>
          </cell>
          <cell r="Q464">
            <v>6408612</v>
          </cell>
          <cell r="T464">
            <v>754739.5</v>
          </cell>
          <cell r="U464">
            <v>6408612</v>
          </cell>
          <cell r="V464">
            <v>754739.1</v>
          </cell>
          <cell r="W464">
            <v>6408612</v>
          </cell>
          <cell r="X464">
            <v>1</v>
          </cell>
          <cell r="Y464">
            <v>1</v>
          </cell>
        </row>
        <row r="465">
          <cell r="A465" t="str">
            <v>04422000</v>
          </cell>
          <cell r="B465">
            <v>2017</v>
          </cell>
          <cell r="C465" t="str">
            <v>AELB</v>
          </cell>
          <cell r="D465" t="str">
            <v>Délégation Allier - Loire amont</v>
          </cell>
          <cell r="E465" t="str">
            <v>RCA</v>
          </cell>
          <cell r="F465" t="str">
            <v>RCA</v>
          </cell>
          <cell r="G465" t="str">
            <v>Massif Central</v>
          </cell>
          <cell r="H465" t="str">
            <v>43</v>
          </cell>
          <cell r="I465" t="str">
            <v>Haute Loire</v>
          </cell>
          <cell r="J465" t="str">
            <v>CROISANCES</v>
          </cell>
          <cell r="K465" t="str">
            <v>43081</v>
          </cell>
          <cell r="L465" t="str">
            <v>881</v>
          </cell>
          <cell r="M465" t="str">
            <v>ANCE DU SUD</v>
          </cell>
          <cell r="N465" t="str">
            <v>P3</v>
          </cell>
          <cell r="O465" t="str">
            <v>ANCE DU SUD A CROISANCES</v>
          </cell>
          <cell r="P465">
            <v>750978.7</v>
          </cell>
          <cell r="Q465">
            <v>6420662</v>
          </cell>
          <cell r="T465">
            <v>750978.7</v>
          </cell>
          <cell r="U465">
            <v>6420662</v>
          </cell>
          <cell r="V465">
            <v>750978.7</v>
          </cell>
          <cell r="W465">
            <v>6420662</v>
          </cell>
          <cell r="X465">
            <v>1</v>
          </cell>
          <cell r="Y465">
            <v>1</v>
          </cell>
        </row>
        <row r="466">
          <cell r="A466" t="str">
            <v>04422001</v>
          </cell>
          <cell r="B466">
            <v>2017</v>
          </cell>
          <cell r="C466" t="str">
            <v>AELB</v>
          </cell>
          <cell r="D466" t="str">
            <v>Délégation Allier - Loire amont</v>
          </cell>
          <cell r="E466" t="str">
            <v>RCA</v>
          </cell>
          <cell r="F466" t="str">
            <v>RCA</v>
          </cell>
          <cell r="G466" t="str">
            <v>Massif Central</v>
          </cell>
          <cell r="H466" t="str">
            <v>43</v>
          </cell>
          <cell r="I466" t="str">
            <v>Haute Loire</v>
          </cell>
          <cell r="J466" t="str">
            <v>ALLEYRAS</v>
          </cell>
          <cell r="K466" t="str">
            <v>43005</v>
          </cell>
          <cell r="L466" t="str">
            <v>666</v>
          </cell>
          <cell r="M466" t="str">
            <v>RAU DE GOURLONG</v>
          </cell>
          <cell r="N466" t="str">
            <v>TP3</v>
          </cell>
          <cell r="O466" t="str">
            <v>RAU DE GOURLONG A ALLEYRAS</v>
          </cell>
          <cell r="P466">
            <v>753481.9</v>
          </cell>
          <cell r="Q466">
            <v>6424781</v>
          </cell>
          <cell r="T466">
            <v>753481.9</v>
          </cell>
          <cell r="U466">
            <v>6424781</v>
          </cell>
          <cell r="V466">
            <v>753501.2</v>
          </cell>
          <cell r="W466">
            <v>6424777</v>
          </cell>
          <cell r="X466">
            <v>1</v>
          </cell>
          <cell r="Y466">
            <v>1</v>
          </cell>
        </row>
        <row r="467">
          <cell r="A467" t="str">
            <v>04423005</v>
          </cell>
          <cell r="B467">
            <v>2017</v>
          </cell>
          <cell r="C467" t="str">
            <v>AELB</v>
          </cell>
          <cell r="D467" t="str">
            <v>Délégation Allier - Loire amont</v>
          </cell>
          <cell r="E467" t="str">
            <v>RCA</v>
          </cell>
          <cell r="F467" t="str">
            <v>RCA</v>
          </cell>
          <cell r="G467" t="str">
            <v>Massif Central</v>
          </cell>
          <cell r="H467" t="str">
            <v>43</v>
          </cell>
          <cell r="I467" t="str">
            <v>Haute Loire</v>
          </cell>
          <cell r="J467" t="str">
            <v>SAINT-ILPIZE</v>
          </cell>
          <cell r="K467" t="str">
            <v>43195</v>
          </cell>
          <cell r="L467" t="str">
            <v>455</v>
          </cell>
          <cell r="M467" t="str">
            <v>LE BOUCHASSOU</v>
          </cell>
          <cell r="N467" t="str">
            <v>TP3</v>
          </cell>
          <cell r="O467" t="str">
            <v>LE BOUCHASSOU A SAINT-ILPIZE</v>
          </cell>
          <cell r="P467">
            <v>731294</v>
          </cell>
          <cell r="Q467">
            <v>6457524</v>
          </cell>
          <cell r="T467">
            <v>731294</v>
          </cell>
          <cell r="U467">
            <v>6457524</v>
          </cell>
          <cell r="V467">
            <v>731294</v>
          </cell>
          <cell r="W467">
            <v>6457524</v>
          </cell>
          <cell r="X467">
            <v>1</v>
          </cell>
          <cell r="Y467">
            <v>1</v>
          </cell>
        </row>
        <row r="468">
          <cell r="A468" t="str">
            <v>04424002</v>
          </cell>
          <cell r="B468">
            <v>2017</v>
          </cell>
          <cell r="C468" t="str">
            <v>AELB</v>
          </cell>
          <cell r="D468" t="str">
            <v>Délégation Allier - Loire amont</v>
          </cell>
          <cell r="E468" t="str">
            <v>RCA</v>
          </cell>
          <cell r="F468" t="str">
            <v>RCA</v>
          </cell>
          <cell r="G468" t="str">
            <v>Massif Central</v>
          </cell>
          <cell r="H468" t="str">
            <v>43</v>
          </cell>
          <cell r="I468" t="str">
            <v>Haute Loire</v>
          </cell>
          <cell r="J468" t="str">
            <v>FONTANNES</v>
          </cell>
          <cell r="K468" t="str">
            <v>43096</v>
          </cell>
          <cell r="L468" t="str">
            <v>428</v>
          </cell>
          <cell r="M468" t="str">
            <v>LE TERNIVOL</v>
          </cell>
          <cell r="N468" t="str">
            <v>TP3</v>
          </cell>
          <cell r="O468" t="str">
            <v>LE TERNIVOL A FONTANNES</v>
          </cell>
          <cell r="P468">
            <v>733122.4</v>
          </cell>
          <cell r="Q468">
            <v>6466448</v>
          </cell>
          <cell r="T468">
            <v>733122.4</v>
          </cell>
          <cell r="U468">
            <v>6466448</v>
          </cell>
          <cell r="V468">
            <v>733122.4</v>
          </cell>
          <cell r="W468">
            <v>6466448</v>
          </cell>
          <cell r="X468">
            <v>1</v>
          </cell>
          <cell r="Y468">
            <v>1</v>
          </cell>
        </row>
        <row r="469">
          <cell r="A469" t="str">
            <v>04424003</v>
          </cell>
          <cell r="B469">
            <v>2017</v>
          </cell>
          <cell r="C469" t="str">
            <v>AELB</v>
          </cell>
          <cell r="D469" t="str">
            <v>Délégation Allier - Loire amont</v>
          </cell>
          <cell r="E469" t="str">
            <v>RCA</v>
          </cell>
          <cell r="F469" t="str">
            <v>RCA</v>
          </cell>
          <cell r="G469" t="str">
            <v>Massif Central</v>
          </cell>
          <cell r="H469" t="str">
            <v>43</v>
          </cell>
          <cell r="I469" t="str">
            <v>Haute Loire</v>
          </cell>
          <cell r="J469" t="str">
            <v>AZERAT</v>
          </cell>
          <cell r="K469" t="str">
            <v>43016</v>
          </cell>
          <cell r="L469" t="str">
            <v>428</v>
          </cell>
          <cell r="M469" t="str">
            <v>LE CHASTAN</v>
          </cell>
          <cell r="N469" t="str">
            <v>TP3</v>
          </cell>
          <cell r="O469" t="str">
            <v>LE CHASTAN A AZERAT</v>
          </cell>
          <cell r="P469">
            <v>729204.2</v>
          </cell>
          <cell r="Q469">
            <v>6474286</v>
          </cell>
          <cell r="T469">
            <v>729204.2</v>
          </cell>
          <cell r="U469">
            <v>6474286</v>
          </cell>
          <cell r="V469">
            <v>729204.2</v>
          </cell>
          <cell r="W469">
            <v>6474286</v>
          </cell>
          <cell r="X469">
            <v>1</v>
          </cell>
          <cell r="Y469">
            <v>1</v>
          </cell>
        </row>
        <row r="470">
          <cell r="A470" t="str">
            <v>04425000</v>
          </cell>
          <cell r="B470">
            <v>2017</v>
          </cell>
          <cell r="C470" t="str">
            <v>AELB</v>
          </cell>
          <cell r="D470" t="str">
            <v>Délégation Allier - Loire amont</v>
          </cell>
          <cell r="E470" t="str">
            <v>RCA</v>
          </cell>
          <cell r="F470" t="str">
            <v>RCA</v>
          </cell>
          <cell r="G470" t="str">
            <v>Massif Central</v>
          </cell>
          <cell r="H470" t="str">
            <v>43</v>
          </cell>
          <cell r="I470" t="str">
            <v>Haute Loire</v>
          </cell>
          <cell r="J470" t="str">
            <v>GRENIER-MONTGON</v>
          </cell>
          <cell r="K470" t="str">
            <v>43103</v>
          </cell>
          <cell r="L470" t="str">
            <v>522</v>
          </cell>
          <cell r="M470" t="str">
            <v>RAU DE VIOLETTE</v>
          </cell>
          <cell r="N470" t="str">
            <v>TP3</v>
          </cell>
          <cell r="O470" t="str">
            <v>RAU DE VIOLETTE A GRENIER-MONTGON</v>
          </cell>
          <cell r="P470">
            <v>715945.9</v>
          </cell>
          <cell r="Q470">
            <v>6465243</v>
          </cell>
          <cell r="T470">
            <v>715945.9</v>
          </cell>
          <cell r="U470">
            <v>6465243</v>
          </cell>
          <cell r="V470">
            <v>715945.9</v>
          </cell>
          <cell r="W470">
            <v>6465243</v>
          </cell>
          <cell r="X470">
            <v>1</v>
          </cell>
          <cell r="Y470">
            <v>1</v>
          </cell>
        </row>
        <row r="471">
          <cell r="A471" t="str">
            <v>04425001</v>
          </cell>
          <cell r="B471">
            <v>2017</v>
          </cell>
          <cell r="C471" t="str">
            <v>AELB</v>
          </cell>
          <cell r="D471" t="str">
            <v>Délégation Allier - Loire amont</v>
          </cell>
          <cell r="E471" t="str">
            <v>RCA</v>
          </cell>
          <cell r="F471" t="str">
            <v>RCA</v>
          </cell>
          <cell r="G471" t="str">
            <v>Massif Central</v>
          </cell>
          <cell r="H471" t="str">
            <v>43</v>
          </cell>
          <cell r="I471" t="str">
            <v>Haute Loire</v>
          </cell>
          <cell r="J471" t="str">
            <v>BLESLE</v>
          </cell>
          <cell r="K471" t="str">
            <v>43033</v>
          </cell>
          <cell r="L471" t="str">
            <v>540</v>
          </cell>
          <cell r="M471" t="str">
            <v>VOIREUZE</v>
          </cell>
          <cell r="N471" t="str">
            <v>P3</v>
          </cell>
          <cell r="O471" t="str">
            <v>VOIREUZE A BLESLE</v>
          </cell>
          <cell r="P471">
            <v>711804.6</v>
          </cell>
          <cell r="Q471">
            <v>6468789</v>
          </cell>
          <cell r="T471">
            <v>711804.6</v>
          </cell>
          <cell r="U471">
            <v>6468789</v>
          </cell>
          <cell r="V471">
            <v>711803.8</v>
          </cell>
          <cell r="W471">
            <v>6468787</v>
          </cell>
          <cell r="X471">
            <v>1</v>
          </cell>
          <cell r="Y471">
            <v>1</v>
          </cell>
        </row>
        <row r="472">
          <cell r="A472" t="str">
            <v>04425003</v>
          </cell>
          <cell r="B472">
            <v>2017</v>
          </cell>
          <cell r="C472" t="str">
            <v>AELB</v>
          </cell>
          <cell r="D472" t="str">
            <v>Délégation Allier - Loire amont</v>
          </cell>
          <cell r="E472" t="str">
            <v>RCA</v>
          </cell>
          <cell r="F472" t="str">
            <v>RCA</v>
          </cell>
          <cell r="G472" t="str">
            <v>Massif Central</v>
          </cell>
          <cell r="H472" t="str">
            <v>43</v>
          </cell>
          <cell r="I472" t="str">
            <v>Haute Loire</v>
          </cell>
          <cell r="J472" t="str">
            <v>BLESLE</v>
          </cell>
          <cell r="K472" t="str">
            <v>43033</v>
          </cell>
          <cell r="L472" t="str">
            <v>549</v>
          </cell>
          <cell r="M472" t="str">
            <v>BAVE</v>
          </cell>
          <cell r="N472" t="str">
            <v>TP3</v>
          </cell>
          <cell r="O472" t="str">
            <v>BAVE A BLESLE</v>
          </cell>
          <cell r="P472">
            <v>713797.2</v>
          </cell>
          <cell r="Q472">
            <v>6471684</v>
          </cell>
          <cell r="T472">
            <v>713797.2</v>
          </cell>
          <cell r="U472">
            <v>6471684</v>
          </cell>
          <cell r="V472">
            <v>713797.2</v>
          </cell>
          <cell r="W472">
            <v>6471684</v>
          </cell>
          <cell r="X472">
            <v>1</v>
          </cell>
          <cell r="Y472">
            <v>1</v>
          </cell>
        </row>
        <row r="473">
          <cell r="A473" t="str">
            <v>04425005</v>
          </cell>
          <cell r="B473">
            <v>2017</v>
          </cell>
          <cell r="C473" t="str">
            <v>AELB</v>
          </cell>
          <cell r="D473" t="str">
            <v>Délégation Allier - Loire amont</v>
          </cell>
          <cell r="E473" t="str">
            <v>RCA</v>
          </cell>
          <cell r="F473" t="str">
            <v>RCA</v>
          </cell>
          <cell r="G473" t="str">
            <v>Massif Central</v>
          </cell>
          <cell r="H473" t="str">
            <v>15</v>
          </cell>
          <cell r="I473" t="str">
            <v>Cantal</v>
          </cell>
          <cell r="J473" t="str">
            <v>FERRIERES-SAINT-MARY</v>
          </cell>
          <cell r="K473" t="str">
            <v>15069</v>
          </cell>
          <cell r="L473" t="str">
            <v>785</v>
          </cell>
          <cell r="M473" t="str">
            <v>RAU DE VALJOUZE</v>
          </cell>
          <cell r="N473" t="str">
            <v>TP3</v>
          </cell>
          <cell r="O473" t="str">
            <v>RAU DE VALJOUZE À FERRIERES-SAINT-MARY</v>
          </cell>
          <cell r="P473">
            <v>705247.4</v>
          </cell>
          <cell r="Q473">
            <v>6451452</v>
          </cell>
          <cell r="T473">
            <v>705247.4</v>
          </cell>
          <cell r="U473">
            <v>6451452</v>
          </cell>
          <cell r="V473">
            <v>704285.9</v>
          </cell>
          <cell r="W473">
            <v>6453314</v>
          </cell>
          <cell r="X473">
            <v>1</v>
          </cell>
          <cell r="Y473">
            <v>1</v>
          </cell>
        </row>
        <row r="474">
          <cell r="A474" t="str">
            <v>04426001</v>
          </cell>
          <cell r="B474">
            <v>2017</v>
          </cell>
          <cell r="C474" t="str">
            <v>AELB</v>
          </cell>
          <cell r="D474" t="str">
            <v>Délégation Allier - Loire amont</v>
          </cell>
          <cell r="E474" t="str">
            <v>RCA</v>
          </cell>
          <cell r="F474" t="str">
            <v>RCA</v>
          </cell>
          <cell r="G474" t="str">
            <v>Massif Central</v>
          </cell>
          <cell r="H474" t="str">
            <v>63</v>
          </cell>
          <cell r="I474" t="str">
            <v>Puy de Dome</v>
          </cell>
          <cell r="J474" t="str">
            <v>BANSAT</v>
          </cell>
          <cell r="K474" t="str">
            <v>63029</v>
          </cell>
          <cell r="L474" t="str">
            <v>427</v>
          </cell>
          <cell r="M474" t="str">
            <v>RAU DE BANSAT</v>
          </cell>
          <cell r="N474" t="str">
            <v>TP3</v>
          </cell>
          <cell r="O474" t="str">
            <v>RAU DE BANSAT A BANSAT</v>
          </cell>
          <cell r="P474">
            <v>726059.5</v>
          </cell>
          <cell r="Q474">
            <v>6487629</v>
          </cell>
          <cell r="T474">
            <v>726059.5</v>
          </cell>
          <cell r="U474">
            <v>6487629</v>
          </cell>
          <cell r="V474">
            <v>726059.5</v>
          </cell>
          <cell r="W474">
            <v>6487629</v>
          </cell>
          <cell r="X474">
            <v>1</v>
          </cell>
          <cell r="Y474">
            <v>1</v>
          </cell>
        </row>
        <row r="475">
          <cell r="A475" t="str">
            <v>04426012</v>
          </cell>
          <cell r="B475">
            <v>2017</v>
          </cell>
          <cell r="C475" t="str">
            <v>AELB</v>
          </cell>
          <cell r="D475" t="str">
            <v>Délégation Allier - Loire amont</v>
          </cell>
          <cell r="E475" t="str">
            <v>RCO</v>
          </cell>
          <cell r="F475" t="str">
            <v>RCO</v>
          </cell>
          <cell r="G475" t="str">
            <v>Massif Central</v>
          </cell>
          <cell r="H475" t="str">
            <v>63</v>
          </cell>
          <cell r="I475" t="str">
            <v>Puy de Dome</v>
          </cell>
          <cell r="J475" t="str">
            <v>VIC-LE-COMTE</v>
          </cell>
          <cell r="K475" t="str">
            <v>63457</v>
          </cell>
          <cell r="L475" t="str">
            <v>367</v>
          </cell>
          <cell r="M475" t="str">
            <v>PIGNIOLS</v>
          </cell>
          <cell r="N475" t="str">
            <v>TP3</v>
          </cell>
          <cell r="O475" t="str">
            <v>PIGNIOLS À VIC-LE-COMTE</v>
          </cell>
          <cell r="P475">
            <v>718087.8</v>
          </cell>
          <cell r="Q475">
            <v>6506098</v>
          </cell>
          <cell r="T475">
            <v>718087.8</v>
          </cell>
          <cell r="U475">
            <v>6506098</v>
          </cell>
          <cell r="V475">
            <v>718087.7</v>
          </cell>
          <cell r="W475">
            <v>6506098</v>
          </cell>
          <cell r="X475">
            <v>1</v>
          </cell>
          <cell r="Y475">
            <v>1</v>
          </cell>
        </row>
        <row r="476">
          <cell r="A476" t="str">
            <v>04426014</v>
          </cell>
          <cell r="B476">
            <v>2017</v>
          </cell>
          <cell r="C476" t="str">
            <v>AELB</v>
          </cell>
          <cell r="D476" t="str">
            <v>Délégation Allier - Loire amont</v>
          </cell>
          <cell r="E476" t="str">
            <v>RCO</v>
          </cell>
          <cell r="F476" t="str">
            <v>RCO</v>
          </cell>
          <cell r="G476" t="str">
            <v>Massif Central</v>
          </cell>
          <cell r="H476" t="str">
            <v>63</v>
          </cell>
          <cell r="I476" t="str">
            <v>Puy de Dome</v>
          </cell>
          <cell r="J476" t="str">
            <v>ISSOIRE</v>
          </cell>
          <cell r="K476" t="str">
            <v>63178</v>
          </cell>
          <cell r="L476" t="str">
            <v>373</v>
          </cell>
          <cell r="M476" t="str">
            <v>LE PAIX</v>
          </cell>
          <cell r="N476" t="str">
            <v>TP3</v>
          </cell>
          <cell r="O476" t="str">
            <v>LE PAIX A ISSOIRE</v>
          </cell>
          <cell r="P476">
            <v>720808.2</v>
          </cell>
          <cell r="Q476">
            <v>6493081</v>
          </cell>
          <cell r="T476">
            <v>720808.2</v>
          </cell>
          <cell r="U476">
            <v>6493081</v>
          </cell>
          <cell r="X476">
            <v>1</v>
          </cell>
        </row>
        <row r="477">
          <cell r="A477" t="str">
            <v>04427001</v>
          </cell>
          <cell r="B477">
            <v>2017</v>
          </cell>
          <cell r="C477" t="str">
            <v>AELB</v>
          </cell>
          <cell r="D477" t="str">
            <v>Délégation Allier - Loire amont</v>
          </cell>
          <cell r="E477" t="str">
            <v>RCO</v>
          </cell>
          <cell r="F477" t="str">
            <v>RCO</v>
          </cell>
          <cell r="G477" t="str">
            <v>Massif Central</v>
          </cell>
          <cell r="H477" t="str">
            <v>63</v>
          </cell>
          <cell r="I477" t="str">
            <v>Puy de Dome</v>
          </cell>
          <cell r="J477" t="str">
            <v>GERZAT</v>
          </cell>
          <cell r="K477" t="str">
            <v>63164</v>
          </cell>
          <cell r="L477" t="str">
            <v>335</v>
          </cell>
          <cell r="M477" t="str">
            <v>BEDAT</v>
          </cell>
          <cell r="N477" t="str">
            <v>TP3</v>
          </cell>
          <cell r="O477" t="str">
            <v>BEDAT À GERZAT</v>
          </cell>
          <cell r="P477">
            <v>709425.6</v>
          </cell>
          <cell r="Q477">
            <v>6524310</v>
          </cell>
          <cell r="T477">
            <v>709425.6</v>
          </cell>
          <cell r="U477">
            <v>6524310</v>
          </cell>
          <cell r="X477">
            <v>1</v>
          </cell>
        </row>
        <row r="478">
          <cell r="A478" t="str">
            <v>04427002</v>
          </cell>
          <cell r="B478">
            <v>2017</v>
          </cell>
          <cell r="C478" t="str">
            <v>AELB</v>
          </cell>
          <cell r="D478" t="str">
            <v>Délégation Allier - Loire amont</v>
          </cell>
          <cell r="E478" t="str">
            <v>RCO</v>
          </cell>
          <cell r="F478" t="str">
            <v>RCO</v>
          </cell>
          <cell r="G478" t="str">
            <v>Massif Central</v>
          </cell>
          <cell r="H478" t="str">
            <v>63</v>
          </cell>
          <cell r="I478" t="str">
            <v>Puy de Dome</v>
          </cell>
          <cell r="J478" t="str">
            <v>CEYRAT</v>
          </cell>
          <cell r="K478" t="str">
            <v>63070</v>
          </cell>
          <cell r="L478" t="str">
            <v>601</v>
          </cell>
          <cell r="M478" t="str">
            <v>ARTIERE</v>
          </cell>
          <cell r="N478" t="str">
            <v>TP3</v>
          </cell>
          <cell r="O478" t="str">
            <v>ARTIERE À CEYRAT</v>
          </cell>
          <cell r="P478">
            <v>704134.6</v>
          </cell>
          <cell r="Q478">
            <v>6516318</v>
          </cell>
          <cell r="T478">
            <v>704134.6</v>
          </cell>
          <cell r="U478">
            <v>6516318</v>
          </cell>
          <cell r="X478">
            <v>1</v>
          </cell>
        </row>
        <row r="479">
          <cell r="A479" t="str">
            <v>04427003</v>
          </cell>
          <cell r="B479">
            <v>2017</v>
          </cell>
          <cell r="C479" t="str">
            <v>AELB</v>
          </cell>
          <cell r="D479" t="str">
            <v>Délégation Allier - Loire amont</v>
          </cell>
          <cell r="E479" t="str">
            <v>RCO</v>
          </cell>
          <cell r="F479" t="str">
            <v>RCO</v>
          </cell>
          <cell r="G479" t="str">
            <v>Massif Central</v>
          </cell>
          <cell r="H479" t="str">
            <v>63</v>
          </cell>
          <cell r="I479" t="str">
            <v>Puy de Dome</v>
          </cell>
          <cell r="J479" t="str">
            <v>LEZOUX</v>
          </cell>
          <cell r="K479" t="str">
            <v>63195</v>
          </cell>
          <cell r="L479" t="str">
            <v>331</v>
          </cell>
          <cell r="M479" t="str">
            <v>GUIZOUX</v>
          </cell>
          <cell r="N479" t="str">
            <v>TP17</v>
          </cell>
          <cell r="O479" t="str">
            <v>GUIZOUX À LEZOUX</v>
          </cell>
          <cell r="P479">
            <v>729994.5</v>
          </cell>
          <cell r="Q479">
            <v>6523402</v>
          </cell>
          <cell r="T479">
            <v>729994.5</v>
          </cell>
          <cell r="U479">
            <v>6523402</v>
          </cell>
          <cell r="X479">
            <v>1</v>
          </cell>
        </row>
        <row r="480">
          <cell r="A480" t="str">
            <v>04427005</v>
          </cell>
          <cell r="B480">
            <v>2017</v>
          </cell>
          <cell r="C480" t="str">
            <v>AELB</v>
          </cell>
          <cell r="D480" t="str">
            <v>Délégation Allier - Loire amont</v>
          </cell>
          <cell r="E480" t="str">
            <v>RCO</v>
          </cell>
          <cell r="F480" t="str">
            <v>RCO</v>
          </cell>
          <cell r="G480" t="str">
            <v>Massif Central</v>
          </cell>
          <cell r="H480" t="str">
            <v>63</v>
          </cell>
          <cell r="I480" t="str">
            <v>Puy de Dome</v>
          </cell>
          <cell r="J480" t="str">
            <v>COMBRONDE</v>
          </cell>
          <cell r="K480" t="str">
            <v>63116</v>
          </cell>
          <cell r="L480" t="str">
            <v>388</v>
          </cell>
          <cell r="M480" t="str">
            <v>LE SAGNES</v>
          </cell>
          <cell r="N480" t="str">
            <v>TP21</v>
          </cell>
          <cell r="O480" t="str">
            <v>LE SAGNES A COMBRONDE</v>
          </cell>
          <cell r="P480">
            <v>707414</v>
          </cell>
          <cell r="Q480">
            <v>6542310</v>
          </cell>
          <cell r="T480">
            <v>707414</v>
          </cell>
          <cell r="U480">
            <v>6542310</v>
          </cell>
          <cell r="X480">
            <v>1</v>
          </cell>
        </row>
        <row r="481">
          <cell r="A481" t="str">
            <v>04428000</v>
          </cell>
          <cell r="B481">
            <v>2017</v>
          </cell>
          <cell r="C481" t="str">
            <v>AELB</v>
          </cell>
          <cell r="D481" t="str">
            <v>Délégation Allier - Loire amont</v>
          </cell>
          <cell r="E481" t="str">
            <v>RCA</v>
          </cell>
          <cell r="F481" t="str">
            <v>RCA</v>
          </cell>
          <cell r="G481" t="str">
            <v>Massif Central</v>
          </cell>
          <cell r="H481" t="str">
            <v>63</v>
          </cell>
          <cell r="I481" t="str">
            <v>Puy de Dome</v>
          </cell>
          <cell r="J481" t="str">
            <v>AMBERT</v>
          </cell>
          <cell r="K481" t="str">
            <v>63003</v>
          </cell>
          <cell r="L481" t="str">
            <v>571</v>
          </cell>
          <cell r="M481" t="str">
            <v>RAU DES ESCURES</v>
          </cell>
          <cell r="N481" t="str">
            <v>TP3</v>
          </cell>
          <cell r="O481" t="str">
            <v>RAU DES ESCURES A AMBERT</v>
          </cell>
          <cell r="P481">
            <v>755651.8</v>
          </cell>
          <cell r="Q481">
            <v>6493272</v>
          </cell>
          <cell r="T481">
            <v>755651.8</v>
          </cell>
          <cell r="U481">
            <v>6493272</v>
          </cell>
          <cell r="V481">
            <v>755651.5</v>
          </cell>
          <cell r="W481">
            <v>6493272</v>
          </cell>
          <cell r="X481">
            <v>1</v>
          </cell>
          <cell r="Y481">
            <v>1</v>
          </cell>
        </row>
        <row r="482">
          <cell r="A482" t="str">
            <v>04428002</v>
          </cell>
          <cell r="B482">
            <v>2017</v>
          </cell>
          <cell r="C482" t="str">
            <v>AELB</v>
          </cell>
          <cell r="D482" t="str">
            <v>Délégation Allier - Loire amont</v>
          </cell>
          <cell r="E482" t="str">
            <v>RCO</v>
          </cell>
          <cell r="F482" t="str">
            <v>RCO</v>
          </cell>
          <cell r="G482" t="str">
            <v>Massif Central</v>
          </cell>
          <cell r="H482" t="str">
            <v>63</v>
          </cell>
          <cell r="I482" t="str">
            <v>Puy de Dome</v>
          </cell>
          <cell r="J482" t="str">
            <v>MARSAC-EN-LIVRADOIS</v>
          </cell>
          <cell r="K482" t="str">
            <v>63211</v>
          </cell>
          <cell r="L482" t="str">
            <v>547</v>
          </cell>
          <cell r="M482" t="str">
            <v>GRAND'RIVE</v>
          </cell>
          <cell r="N482" t="str">
            <v>TP3</v>
          </cell>
          <cell r="O482" t="str">
            <v>GRAND'RIVE A MARSAC-EN-LIVRADOIS</v>
          </cell>
          <cell r="P482">
            <v>758435.6</v>
          </cell>
          <cell r="Q482">
            <v>6486217</v>
          </cell>
          <cell r="T482">
            <v>758435.6</v>
          </cell>
          <cell r="U482">
            <v>6486217</v>
          </cell>
          <cell r="X482">
            <v>1</v>
          </cell>
        </row>
        <row r="483">
          <cell r="A483" t="str">
            <v>04428006</v>
          </cell>
          <cell r="B483">
            <v>2017</v>
          </cell>
          <cell r="C483" t="str">
            <v>AELB</v>
          </cell>
          <cell r="D483" t="str">
            <v>Délégation Allier - Loire amont</v>
          </cell>
          <cell r="E483" t="str">
            <v>RCA</v>
          </cell>
          <cell r="F483" t="str">
            <v>RCA</v>
          </cell>
          <cell r="G483" t="str">
            <v>Massif Central</v>
          </cell>
          <cell r="H483" t="str">
            <v>63</v>
          </cell>
          <cell r="I483" t="str">
            <v>Puy de Dome</v>
          </cell>
          <cell r="J483" t="str">
            <v>MARSAC-EN-LIVRADOIS</v>
          </cell>
          <cell r="K483" t="str">
            <v>63211</v>
          </cell>
          <cell r="L483" t="str">
            <v>700</v>
          </cell>
          <cell r="M483" t="str">
            <v>DIARE</v>
          </cell>
          <cell r="N483" t="str">
            <v>TP3</v>
          </cell>
          <cell r="O483" t="str">
            <v>DIARE À MARSAC-EN-LIVRADOIS</v>
          </cell>
          <cell r="P483">
            <v>754243.3</v>
          </cell>
          <cell r="Q483">
            <v>6485816</v>
          </cell>
          <cell r="T483">
            <v>754243.3</v>
          </cell>
          <cell r="U483">
            <v>6485816</v>
          </cell>
          <cell r="V483">
            <v>754241.9</v>
          </cell>
          <cell r="W483">
            <v>6485814</v>
          </cell>
          <cell r="X483">
            <v>1</v>
          </cell>
          <cell r="Y483">
            <v>1</v>
          </cell>
        </row>
        <row r="484">
          <cell r="A484" t="str">
            <v>04428007</v>
          </cell>
          <cell r="B484">
            <v>2017</v>
          </cell>
          <cell r="C484" t="str">
            <v>AELB</v>
          </cell>
          <cell r="D484" t="str">
            <v>Délégation Allier - Loire amont</v>
          </cell>
          <cell r="E484" t="str">
            <v>RCO</v>
          </cell>
          <cell r="F484" t="str">
            <v>RCO</v>
          </cell>
          <cell r="G484" t="str">
            <v>Massif Central</v>
          </cell>
          <cell r="H484" t="str">
            <v>63</v>
          </cell>
          <cell r="I484" t="str">
            <v>Puy de Dome</v>
          </cell>
          <cell r="J484" t="str">
            <v>MARSAC-EN-LIVRADOIS</v>
          </cell>
          <cell r="K484" t="str">
            <v>63211</v>
          </cell>
          <cell r="L484" t="str">
            <v>759</v>
          </cell>
          <cell r="M484" t="str">
            <v>RIOLET</v>
          </cell>
          <cell r="N484" t="str">
            <v>TP3</v>
          </cell>
          <cell r="O484" t="str">
            <v>RIOLET À MARSAC-EN-LIVRADOIS</v>
          </cell>
          <cell r="P484">
            <v>752679</v>
          </cell>
          <cell r="Q484">
            <v>6488466</v>
          </cell>
          <cell r="T484">
            <v>752679</v>
          </cell>
          <cell r="U484">
            <v>6488466</v>
          </cell>
          <cell r="X484">
            <v>1</v>
          </cell>
        </row>
        <row r="485">
          <cell r="A485" t="str">
            <v>04428008</v>
          </cell>
          <cell r="B485">
            <v>2017</v>
          </cell>
          <cell r="C485" t="str">
            <v>AELB</v>
          </cell>
          <cell r="D485" t="str">
            <v>Délégation Allier - Loire amont</v>
          </cell>
          <cell r="E485" t="str">
            <v>RCA</v>
          </cell>
          <cell r="F485" t="str">
            <v>RCA</v>
          </cell>
          <cell r="G485" t="str">
            <v>Massif Central</v>
          </cell>
          <cell r="H485" t="str">
            <v>63</v>
          </cell>
          <cell r="I485" t="str">
            <v>Puy de Dome</v>
          </cell>
          <cell r="J485" t="str">
            <v>TOURS-SUR-MEYMONT</v>
          </cell>
          <cell r="K485" t="str">
            <v>63434</v>
          </cell>
          <cell r="L485" t="str">
            <v>575</v>
          </cell>
          <cell r="M485" t="str">
            <v>MINCHOUX</v>
          </cell>
          <cell r="N485" t="str">
            <v>TP3</v>
          </cell>
          <cell r="O485" t="str">
            <v>MINCHOUX À TOURS-SUR-MEYMONT</v>
          </cell>
          <cell r="P485">
            <v>745679.1</v>
          </cell>
          <cell r="Q485">
            <v>6507028</v>
          </cell>
          <cell r="T485">
            <v>745679.1</v>
          </cell>
          <cell r="U485">
            <v>6507028</v>
          </cell>
          <cell r="V485">
            <v>745680.9</v>
          </cell>
          <cell r="W485">
            <v>6507027</v>
          </cell>
          <cell r="X485">
            <v>1</v>
          </cell>
          <cell r="Y485">
            <v>1</v>
          </cell>
        </row>
        <row r="486">
          <cell r="A486" t="str">
            <v>04428010</v>
          </cell>
          <cell r="B486">
            <v>2017</v>
          </cell>
          <cell r="C486" t="str">
            <v>AELB</v>
          </cell>
          <cell r="D486" t="str">
            <v>Délégation Allier - Loire amont</v>
          </cell>
          <cell r="E486" t="str">
            <v>RCA</v>
          </cell>
          <cell r="F486" t="str">
            <v>RCA</v>
          </cell>
          <cell r="G486" t="str">
            <v>Massif Central</v>
          </cell>
          <cell r="H486" t="str">
            <v>63</v>
          </cell>
          <cell r="I486" t="str">
            <v>Puy de Dome</v>
          </cell>
          <cell r="J486" t="str">
            <v>AMBERT</v>
          </cell>
          <cell r="K486" t="str">
            <v>63003</v>
          </cell>
          <cell r="L486" t="str">
            <v>560</v>
          </cell>
          <cell r="M486" t="str">
            <v>VALEYRE</v>
          </cell>
          <cell r="N486" t="str">
            <v>TP3</v>
          </cell>
          <cell r="O486" t="str">
            <v>VALEYRE À AMBERT</v>
          </cell>
          <cell r="P486">
            <v>759364.9</v>
          </cell>
          <cell r="Q486">
            <v>6493709</v>
          </cell>
          <cell r="T486">
            <v>759364.9</v>
          </cell>
          <cell r="U486">
            <v>6493709</v>
          </cell>
          <cell r="V486">
            <v>759364.9</v>
          </cell>
          <cell r="W486">
            <v>6493709</v>
          </cell>
          <cell r="X486">
            <v>1</v>
          </cell>
          <cell r="Y486">
            <v>1</v>
          </cell>
        </row>
        <row r="487">
          <cell r="A487" t="str">
            <v>04429000</v>
          </cell>
          <cell r="B487">
            <v>2017</v>
          </cell>
          <cell r="C487" t="str">
            <v>AELB</v>
          </cell>
          <cell r="D487" t="str">
            <v>Délégation Allier - Loire amont</v>
          </cell>
          <cell r="E487" t="str">
            <v>RCO</v>
          </cell>
          <cell r="F487" t="str">
            <v>RCO</v>
          </cell>
          <cell r="G487" t="str">
            <v>Massif Central</v>
          </cell>
          <cell r="H487" t="str">
            <v>63</v>
          </cell>
          <cell r="I487" t="str">
            <v>Puy de Dome</v>
          </cell>
          <cell r="J487" t="str">
            <v>THIERS</v>
          </cell>
          <cell r="K487" t="str">
            <v>63430</v>
          </cell>
          <cell r="L487" t="str">
            <v>316</v>
          </cell>
          <cell r="M487" t="str">
            <v>DORSON</v>
          </cell>
          <cell r="N487" t="str">
            <v>TP17/3-21</v>
          </cell>
          <cell r="O487" t="str">
            <v>DORSON A THIERS</v>
          </cell>
          <cell r="P487">
            <v>740253.8</v>
          </cell>
          <cell r="Q487">
            <v>6530560</v>
          </cell>
          <cell r="T487">
            <v>740253.8</v>
          </cell>
          <cell r="U487">
            <v>6530560</v>
          </cell>
          <cell r="V487">
            <v>740253.8</v>
          </cell>
          <cell r="W487">
            <v>6530560</v>
          </cell>
          <cell r="X487">
            <v>1</v>
          </cell>
          <cell r="Y487">
            <v>1</v>
          </cell>
        </row>
        <row r="488">
          <cell r="A488" t="str">
            <v>04429006</v>
          </cell>
          <cell r="B488">
            <v>2017</v>
          </cell>
          <cell r="C488" t="str">
            <v>AELB</v>
          </cell>
          <cell r="D488" t="str">
            <v>Délégation Allier - Loire amont</v>
          </cell>
          <cell r="E488" t="str">
            <v>RCO</v>
          </cell>
          <cell r="F488" t="str">
            <v>RCO</v>
          </cell>
          <cell r="G488" t="str">
            <v>Massif Central</v>
          </cell>
          <cell r="H488" t="str">
            <v>63</v>
          </cell>
          <cell r="I488" t="str">
            <v>Puy de Dome</v>
          </cell>
          <cell r="J488" t="str">
            <v>COURPIÈRE</v>
          </cell>
          <cell r="K488" t="str">
            <v>63125</v>
          </cell>
          <cell r="L488" t="str">
            <v>330</v>
          </cell>
          <cell r="M488" t="str">
            <v>COUZON</v>
          </cell>
          <cell r="N488" t="str">
            <v>TP3</v>
          </cell>
          <cell r="O488" t="str">
            <v>COUZON À COURPIÈRE</v>
          </cell>
          <cell r="P488">
            <v>744011.2</v>
          </cell>
          <cell r="Q488">
            <v>6516333</v>
          </cell>
          <cell r="T488">
            <v>744011.2</v>
          </cell>
          <cell r="U488">
            <v>6516333</v>
          </cell>
          <cell r="X488">
            <v>1</v>
          </cell>
        </row>
        <row r="489">
          <cell r="A489" t="str">
            <v>04430001</v>
          </cell>
          <cell r="B489">
            <v>2017</v>
          </cell>
          <cell r="C489" t="str">
            <v>AELB</v>
          </cell>
          <cell r="D489" t="str">
            <v>Délégation Allier - Loire amont</v>
          </cell>
          <cell r="E489" t="str">
            <v>RCO</v>
          </cell>
          <cell r="F489" t="str">
            <v>RCO</v>
          </cell>
          <cell r="G489" t="str">
            <v>Massif Central</v>
          </cell>
          <cell r="H489" t="str">
            <v>03</v>
          </cell>
          <cell r="I489" t="str">
            <v>Allier</v>
          </cell>
          <cell r="J489" t="str">
            <v>HAUTERIVE</v>
          </cell>
          <cell r="K489" t="str">
            <v>03044</v>
          </cell>
          <cell r="L489" t="str">
            <v>279</v>
          </cell>
          <cell r="M489" t="str">
            <v>LE MERLAUDE</v>
          </cell>
          <cell r="N489" t="str">
            <v>TP17</v>
          </cell>
          <cell r="O489" t="str">
            <v>LE MERLAUDE A HAUTERIVE</v>
          </cell>
          <cell r="P489">
            <v>732422.4</v>
          </cell>
          <cell r="Q489">
            <v>6552830</v>
          </cell>
          <cell r="T489">
            <v>732422.4</v>
          </cell>
          <cell r="U489">
            <v>6552830</v>
          </cell>
          <cell r="X489">
            <v>1</v>
          </cell>
        </row>
        <row r="490">
          <cell r="A490" t="str">
            <v>04430002</v>
          </cell>
          <cell r="B490">
            <v>2017</v>
          </cell>
          <cell r="C490" t="str">
            <v>AELB</v>
          </cell>
          <cell r="D490" t="str">
            <v>Délégation Allier - Loire amont</v>
          </cell>
          <cell r="E490" t="str">
            <v>RCA</v>
          </cell>
          <cell r="F490" t="str">
            <v>RCA</v>
          </cell>
          <cell r="G490" t="str">
            <v>Massif Central</v>
          </cell>
          <cell r="H490" t="str">
            <v>03</v>
          </cell>
          <cell r="I490" t="str">
            <v>Allier</v>
          </cell>
          <cell r="J490" t="str">
            <v>BUSSET</v>
          </cell>
          <cell r="K490" t="str">
            <v>03045</v>
          </cell>
          <cell r="L490" t="str">
            <v>462</v>
          </cell>
          <cell r="M490" t="str">
            <v>LE GOURCET</v>
          </cell>
          <cell r="N490" t="str">
            <v>TP3</v>
          </cell>
          <cell r="O490" t="str">
            <v>LE GOURCET A BUSSET</v>
          </cell>
          <cell r="P490">
            <v>740096.1</v>
          </cell>
          <cell r="Q490">
            <v>6551532</v>
          </cell>
          <cell r="T490">
            <v>740096.1</v>
          </cell>
          <cell r="U490">
            <v>6551532</v>
          </cell>
          <cell r="V490">
            <v>740096.5</v>
          </cell>
          <cell r="W490">
            <v>6551530</v>
          </cell>
          <cell r="X490">
            <v>1</v>
          </cell>
          <cell r="Y490">
            <v>1</v>
          </cell>
        </row>
        <row r="491">
          <cell r="A491" t="str">
            <v>04430003</v>
          </cell>
          <cell r="B491">
            <v>2017</v>
          </cell>
          <cell r="C491" t="str">
            <v>AELB</v>
          </cell>
          <cell r="D491" t="str">
            <v>Délégation Allier - Loire amont</v>
          </cell>
          <cell r="E491" t="str">
            <v>RCO</v>
          </cell>
          <cell r="F491" t="str">
            <v>RCO</v>
          </cell>
          <cell r="G491" t="str">
            <v>Massif Central</v>
          </cell>
          <cell r="H491" t="str">
            <v>03</v>
          </cell>
          <cell r="I491" t="str">
            <v>Allier</v>
          </cell>
          <cell r="J491" t="str">
            <v>MARIOL</v>
          </cell>
          <cell r="K491" t="str">
            <v>03163</v>
          </cell>
          <cell r="L491" t="str">
            <v>320</v>
          </cell>
          <cell r="M491" t="str">
            <v>LE DAROT</v>
          </cell>
          <cell r="N491" t="str">
            <v>TP3</v>
          </cell>
          <cell r="O491" t="str">
            <v>LE DAROT A MARIOL</v>
          </cell>
          <cell r="P491">
            <v>739073.2</v>
          </cell>
          <cell r="Q491">
            <v>6546886</v>
          </cell>
          <cell r="T491">
            <v>739073.2</v>
          </cell>
          <cell r="U491">
            <v>6546886</v>
          </cell>
          <cell r="X491">
            <v>1</v>
          </cell>
        </row>
        <row r="492">
          <cell r="A492" t="str">
            <v>04431002</v>
          </cell>
          <cell r="B492">
            <v>2017</v>
          </cell>
          <cell r="C492" t="str">
            <v>AELB</v>
          </cell>
          <cell r="D492" t="str">
            <v>Délégation Allier - Loire amont</v>
          </cell>
          <cell r="E492" t="str">
            <v>RCO</v>
          </cell>
          <cell r="F492" t="str">
            <v>RCO</v>
          </cell>
          <cell r="G492" t="str">
            <v>Massif Central</v>
          </cell>
          <cell r="H492" t="str">
            <v>03</v>
          </cell>
          <cell r="I492" t="str">
            <v>Allier</v>
          </cell>
          <cell r="J492" t="str">
            <v>MONTEIGNET-SUR-L'ANDELOT</v>
          </cell>
          <cell r="K492" t="str">
            <v>03182</v>
          </cell>
          <cell r="L492" t="str">
            <v>315</v>
          </cell>
          <cell r="M492" t="str">
            <v>TOULAINE</v>
          </cell>
          <cell r="N492" t="str">
            <v>TP17</v>
          </cell>
          <cell r="O492" t="str">
            <v>TOULAINE À MONTEIGNET-SUR-L'ANDELOT</v>
          </cell>
          <cell r="P492">
            <v>719352.3</v>
          </cell>
          <cell r="Q492">
            <v>6556356</v>
          </cell>
          <cell r="T492">
            <v>719352.3</v>
          </cell>
          <cell r="U492">
            <v>6556356</v>
          </cell>
          <cell r="V492">
            <v>719352.2</v>
          </cell>
          <cell r="W492">
            <v>6556356</v>
          </cell>
          <cell r="X492">
            <v>1</v>
          </cell>
          <cell r="Y492">
            <v>1</v>
          </cell>
        </row>
        <row r="493">
          <cell r="A493" t="str">
            <v>04432001</v>
          </cell>
          <cell r="B493">
            <v>2017</v>
          </cell>
          <cell r="C493" t="str">
            <v>AELB</v>
          </cell>
          <cell r="D493" t="str">
            <v>Délégation Allier - Loire amont</v>
          </cell>
          <cell r="E493" t="str">
            <v>RCO</v>
          </cell>
          <cell r="F493" t="str">
            <v>RCO</v>
          </cell>
          <cell r="G493" t="str">
            <v>Massif Central</v>
          </cell>
          <cell r="H493" t="str">
            <v>63</v>
          </cell>
          <cell r="I493" t="str">
            <v>Puy de Dome</v>
          </cell>
          <cell r="J493" t="str">
            <v>OLBY</v>
          </cell>
          <cell r="K493" t="str">
            <v>63257</v>
          </cell>
          <cell r="L493" t="str">
            <v>745</v>
          </cell>
          <cell r="M493" t="str">
            <v>RAU DE CEYSSAT</v>
          </cell>
          <cell r="N493" t="str">
            <v>TP3</v>
          </cell>
          <cell r="O493" t="str">
            <v>RAU DE CEYSSAT A OLBY</v>
          </cell>
          <cell r="P493">
            <v>689964.4</v>
          </cell>
          <cell r="Q493">
            <v>6517306</v>
          </cell>
          <cell r="T493">
            <v>689964.4</v>
          </cell>
          <cell r="U493">
            <v>6517306</v>
          </cell>
          <cell r="X493">
            <v>1</v>
          </cell>
        </row>
        <row r="494">
          <cell r="A494" t="str">
            <v>04433004</v>
          </cell>
          <cell r="B494">
            <v>2017</v>
          </cell>
          <cell r="C494" t="str">
            <v>AELB</v>
          </cell>
          <cell r="D494" t="str">
            <v>Délégation Allier - Loire amont</v>
          </cell>
          <cell r="E494" t="str">
            <v>RCO</v>
          </cell>
          <cell r="F494" t="str">
            <v>RCO</v>
          </cell>
          <cell r="G494" t="str">
            <v>Massif Central</v>
          </cell>
          <cell r="H494" t="str">
            <v>63</v>
          </cell>
          <cell r="I494" t="str">
            <v>Puy de Dome</v>
          </cell>
          <cell r="J494" t="str">
            <v>MENAT</v>
          </cell>
          <cell r="K494" t="str">
            <v>63223</v>
          </cell>
          <cell r="L494" t="str">
            <v>373</v>
          </cell>
          <cell r="M494" t="str">
            <v>LA FAYE</v>
          </cell>
          <cell r="N494" t="str">
            <v>TP21</v>
          </cell>
          <cell r="O494" t="str">
            <v>LA FAYE A MENAT</v>
          </cell>
          <cell r="P494">
            <v>694503.2</v>
          </cell>
          <cell r="Q494">
            <v>6555650</v>
          </cell>
          <cell r="T494">
            <v>694503.2</v>
          </cell>
          <cell r="U494">
            <v>6555650</v>
          </cell>
          <cell r="X494">
            <v>1</v>
          </cell>
        </row>
        <row r="495">
          <cell r="A495" t="str">
            <v>04434004</v>
          </cell>
          <cell r="B495">
            <v>2017</v>
          </cell>
          <cell r="C495" t="str">
            <v>AELB</v>
          </cell>
          <cell r="D495" t="str">
            <v>Délégation Allier - Loire amont</v>
          </cell>
          <cell r="E495" t="str">
            <v>RCA</v>
          </cell>
          <cell r="F495" t="str">
            <v>RCA</v>
          </cell>
          <cell r="G495" t="str">
            <v>Massif Central</v>
          </cell>
          <cell r="H495" t="str">
            <v>03</v>
          </cell>
          <cell r="I495" t="str">
            <v>Allier</v>
          </cell>
          <cell r="J495" t="str">
            <v>BRESNAY</v>
          </cell>
          <cell r="K495" t="str">
            <v>03039</v>
          </cell>
          <cell r="L495" t="str">
            <v>239</v>
          </cell>
          <cell r="M495" t="str">
            <v>LE VEZAN</v>
          </cell>
          <cell r="N495" t="str">
            <v>TP21</v>
          </cell>
          <cell r="O495" t="str">
            <v>LE VEZAN A BRESNAY</v>
          </cell>
          <cell r="P495">
            <v>721196.8</v>
          </cell>
          <cell r="Q495">
            <v>6591402</v>
          </cell>
          <cell r="T495">
            <v>721196.8</v>
          </cell>
          <cell r="U495">
            <v>6591402</v>
          </cell>
          <cell r="V495">
            <v>721196.8</v>
          </cell>
          <cell r="W495">
            <v>6591402</v>
          </cell>
          <cell r="X495">
            <v>1</v>
          </cell>
          <cell r="Y495">
            <v>1</v>
          </cell>
        </row>
        <row r="496">
          <cell r="A496" t="str">
            <v>04435000</v>
          </cell>
          <cell r="B496">
            <v>2017</v>
          </cell>
          <cell r="C496" t="str">
            <v>AELB</v>
          </cell>
          <cell r="D496" t="str">
            <v>Délégation Allier - Loire amont</v>
          </cell>
          <cell r="E496" t="str">
            <v>RCO</v>
          </cell>
          <cell r="F496" t="str">
            <v>RCO</v>
          </cell>
          <cell r="G496" t="str">
            <v>Bourgogne - Franche-Comté</v>
          </cell>
          <cell r="H496" t="str">
            <v>58</v>
          </cell>
          <cell r="I496" t="str">
            <v>Nièvre</v>
          </cell>
          <cell r="J496" t="str">
            <v>TRESNAY</v>
          </cell>
          <cell r="K496" t="str">
            <v>58296</v>
          </cell>
          <cell r="L496" t="str">
            <v>193</v>
          </cell>
          <cell r="M496" t="str">
            <v>RAU DU MOULIN OU RAU ALLIGNY</v>
          </cell>
          <cell r="N496" t="str">
            <v>TP17</v>
          </cell>
          <cell r="O496" t="str">
            <v>RAU DU MOULIN OU RAU ALLIGNY À TRESNAY</v>
          </cell>
          <cell r="P496">
            <v>716589.8</v>
          </cell>
          <cell r="Q496">
            <v>6621954</v>
          </cell>
          <cell r="T496">
            <v>716589.8</v>
          </cell>
          <cell r="U496">
            <v>6621954</v>
          </cell>
          <cell r="X496">
            <v>1</v>
          </cell>
        </row>
        <row r="497">
          <cell r="A497" t="str">
            <v>04435005</v>
          </cell>
          <cell r="B497">
            <v>2017</v>
          </cell>
          <cell r="C497" t="str">
            <v>AELB</v>
          </cell>
          <cell r="D497" t="str">
            <v>Délégation Allier - Loire amont</v>
          </cell>
          <cell r="E497" t="str">
            <v>RCO</v>
          </cell>
          <cell r="F497" t="str">
            <v>RCO</v>
          </cell>
          <cell r="G497" t="str">
            <v>Massif Central</v>
          </cell>
          <cell r="H497" t="str">
            <v>03</v>
          </cell>
          <cell r="I497" t="str">
            <v>Allier</v>
          </cell>
          <cell r="J497" t="str">
            <v>MONTILLY</v>
          </cell>
          <cell r="K497" t="str">
            <v>03184</v>
          </cell>
          <cell r="L497" t="str">
            <v>201</v>
          </cell>
          <cell r="M497" t="str">
            <v>RAU LA LOIRE</v>
          </cell>
          <cell r="N497" t="str">
            <v>TP17</v>
          </cell>
          <cell r="O497" t="str">
            <v>RAU LA LOIRE A MONTILLY</v>
          </cell>
          <cell r="P497">
            <v>720366.1</v>
          </cell>
          <cell r="Q497">
            <v>6612448</v>
          </cell>
          <cell r="T497">
            <v>720366.1</v>
          </cell>
          <cell r="U497">
            <v>6612448</v>
          </cell>
          <cell r="X497">
            <v>1</v>
          </cell>
        </row>
        <row r="498">
          <cell r="A498" t="str">
            <v>04435007</v>
          </cell>
          <cell r="B498">
            <v>2017</v>
          </cell>
          <cell r="C498" t="str">
            <v>AELB</v>
          </cell>
          <cell r="D498" t="str">
            <v>Délégation Allier - Loire amont</v>
          </cell>
          <cell r="E498" t="str">
            <v>RCO</v>
          </cell>
          <cell r="F498" t="str">
            <v>RCO</v>
          </cell>
          <cell r="G498" t="str">
            <v>Massif Central</v>
          </cell>
          <cell r="H498" t="str">
            <v>03</v>
          </cell>
          <cell r="I498" t="str">
            <v>Allier</v>
          </cell>
          <cell r="J498" t="str">
            <v>AUBIGNY</v>
          </cell>
          <cell r="K498" t="str">
            <v>03009</v>
          </cell>
          <cell r="L498" t="str">
            <v>195</v>
          </cell>
          <cell r="M498" t="str">
            <v>RAU D'AUBIGNY</v>
          </cell>
          <cell r="N498" t="str">
            <v>TP17</v>
          </cell>
          <cell r="O498" t="str">
            <v>RAU D'AUBIGNY A AUBIGNY</v>
          </cell>
          <cell r="P498">
            <v>712867.1</v>
          </cell>
          <cell r="Q498">
            <v>6620451</v>
          </cell>
          <cell r="T498">
            <v>712867.1</v>
          </cell>
          <cell r="U498">
            <v>6620451</v>
          </cell>
          <cell r="X498">
            <v>1</v>
          </cell>
        </row>
        <row r="499">
          <cell r="A499" t="str">
            <v>04452011</v>
          </cell>
          <cell r="B499">
            <v>2017</v>
          </cell>
          <cell r="C499" t="str">
            <v>AELB</v>
          </cell>
          <cell r="D499" t="str">
            <v>Délégation Allier - Loire amont</v>
          </cell>
          <cell r="E499" t="str">
            <v>RCA</v>
          </cell>
          <cell r="F499" t="str">
            <v>RCA</v>
          </cell>
          <cell r="G499" t="str">
            <v>Massif Central</v>
          </cell>
          <cell r="H499" t="str">
            <v>03</v>
          </cell>
          <cell r="I499" t="str">
            <v>Allier</v>
          </cell>
          <cell r="J499" t="str">
            <v>SAINT-GENEST</v>
          </cell>
          <cell r="K499" t="str">
            <v>03233</v>
          </cell>
          <cell r="L499" t="str">
            <v>299</v>
          </cell>
          <cell r="M499" t="str">
            <v>L'OURS</v>
          </cell>
          <cell r="N499" t="str">
            <v>TP21</v>
          </cell>
          <cell r="O499" t="str">
            <v>L'OURS A SAINT-GENEST</v>
          </cell>
          <cell r="P499">
            <v>668231.9</v>
          </cell>
          <cell r="Q499">
            <v>6572538</v>
          </cell>
          <cell r="T499">
            <v>668231.9</v>
          </cell>
          <cell r="U499">
            <v>6572538</v>
          </cell>
          <cell r="V499">
            <v>668231.9</v>
          </cell>
          <cell r="W499">
            <v>6572538</v>
          </cell>
          <cell r="X499">
            <v>1</v>
          </cell>
          <cell r="Y499">
            <v>1</v>
          </cell>
        </row>
        <row r="500">
          <cell r="A500" t="str">
            <v>04453000</v>
          </cell>
          <cell r="B500">
            <v>2017</v>
          </cell>
          <cell r="C500" t="str">
            <v>AELB</v>
          </cell>
          <cell r="D500" t="str">
            <v>Délégation Allier - Loire amont</v>
          </cell>
          <cell r="E500" t="str">
            <v>RCA</v>
          </cell>
          <cell r="F500" t="str">
            <v>RCA</v>
          </cell>
          <cell r="G500" t="str">
            <v>Massif Central</v>
          </cell>
          <cell r="H500" t="str">
            <v>03</v>
          </cell>
          <cell r="I500" t="str">
            <v>Allier</v>
          </cell>
          <cell r="J500" t="str">
            <v>VENAS</v>
          </cell>
          <cell r="K500" t="str">
            <v>03303</v>
          </cell>
          <cell r="L500" t="str">
            <v>229</v>
          </cell>
          <cell r="M500" t="str">
            <v>LE RIS DE NOEL</v>
          </cell>
          <cell r="N500" t="str">
            <v>TP21</v>
          </cell>
          <cell r="O500" t="str">
            <v>LE RIS DE NOEL A VENAS</v>
          </cell>
          <cell r="P500">
            <v>680886.1</v>
          </cell>
          <cell r="Q500">
            <v>6597028</v>
          </cell>
          <cell r="T500">
            <v>680886.1</v>
          </cell>
          <cell r="U500">
            <v>6597028</v>
          </cell>
          <cell r="V500">
            <v>680886.1</v>
          </cell>
          <cell r="W500">
            <v>6597028</v>
          </cell>
          <cell r="X500">
            <v>1</v>
          </cell>
          <cell r="Y500">
            <v>1</v>
          </cell>
        </row>
        <row r="501">
          <cell r="A501" t="str">
            <v>04453001</v>
          </cell>
          <cell r="B501">
            <v>2017</v>
          </cell>
          <cell r="C501" t="str">
            <v>AELB</v>
          </cell>
          <cell r="D501" t="str">
            <v>Délégation Allier - Loire amont</v>
          </cell>
          <cell r="E501" t="str">
            <v>RCA</v>
          </cell>
          <cell r="F501" t="str">
            <v>RCA</v>
          </cell>
          <cell r="G501" t="str">
            <v>Massif Central</v>
          </cell>
          <cell r="H501" t="str">
            <v>03</v>
          </cell>
          <cell r="I501" t="str">
            <v>Allier</v>
          </cell>
          <cell r="J501" t="str">
            <v>VITRAY</v>
          </cell>
          <cell r="K501" t="str">
            <v>03318</v>
          </cell>
          <cell r="L501" t="str">
            <v>180</v>
          </cell>
          <cell r="M501" t="str">
            <v>LE FAY</v>
          </cell>
          <cell r="N501" t="str">
            <v>TP21</v>
          </cell>
          <cell r="O501" t="str">
            <v>LE FAY A VITRAY</v>
          </cell>
          <cell r="P501">
            <v>671847.6</v>
          </cell>
          <cell r="Q501">
            <v>6612338</v>
          </cell>
          <cell r="T501">
            <v>671847.6</v>
          </cell>
          <cell r="U501">
            <v>6612338</v>
          </cell>
          <cell r="V501">
            <v>671847.6</v>
          </cell>
          <cell r="W501">
            <v>6612338</v>
          </cell>
          <cell r="X501">
            <v>1</v>
          </cell>
          <cell r="Y501">
            <v>1</v>
          </cell>
        </row>
        <row r="502">
          <cell r="A502" t="str">
            <v>04453002</v>
          </cell>
          <cell r="B502">
            <v>2017</v>
          </cell>
          <cell r="C502" t="str">
            <v>AELB</v>
          </cell>
          <cell r="D502" t="str">
            <v>Délégation Allier - Loire amont</v>
          </cell>
          <cell r="E502" t="str">
            <v>RCA</v>
          </cell>
          <cell r="F502" t="str">
            <v>RCA</v>
          </cell>
          <cell r="G502" t="str">
            <v>Massif Central</v>
          </cell>
          <cell r="H502" t="str">
            <v>03</v>
          </cell>
          <cell r="I502" t="str">
            <v>Allier</v>
          </cell>
          <cell r="J502" t="str">
            <v>LE BRETHON</v>
          </cell>
          <cell r="K502" t="str">
            <v>03168</v>
          </cell>
          <cell r="L502" t="str">
            <v>251</v>
          </cell>
          <cell r="M502" t="str">
            <v>LES PLANCHETTES</v>
          </cell>
          <cell r="N502" t="str">
            <v>TP21</v>
          </cell>
          <cell r="O502" t="str">
            <v>LES PLANCHETTES A LE BRETHON</v>
          </cell>
          <cell r="P502">
            <v>675154.4</v>
          </cell>
          <cell r="Q502">
            <v>6609877</v>
          </cell>
          <cell r="T502">
            <v>675154.4</v>
          </cell>
          <cell r="U502">
            <v>6609877</v>
          </cell>
          <cell r="V502">
            <v>675154.4</v>
          </cell>
          <cell r="W502">
            <v>6609877</v>
          </cell>
          <cell r="X502">
            <v>1</v>
          </cell>
          <cell r="Y502">
            <v>1</v>
          </cell>
        </row>
        <row r="503">
          <cell r="A503" t="str">
            <v>04453003</v>
          </cell>
          <cell r="B503">
            <v>2017</v>
          </cell>
          <cell r="C503" t="str">
            <v>AELB</v>
          </cell>
          <cell r="D503" t="str">
            <v>Délégation Allier - Loire amont</v>
          </cell>
          <cell r="E503" t="str">
            <v>RCA</v>
          </cell>
          <cell r="F503" t="str">
            <v>RCA</v>
          </cell>
          <cell r="G503" t="str">
            <v>Massif Central</v>
          </cell>
          <cell r="H503" t="str">
            <v>03</v>
          </cell>
          <cell r="I503" t="str">
            <v>Allier</v>
          </cell>
          <cell r="J503" t="str">
            <v>HERISSON</v>
          </cell>
          <cell r="K503" t="str">
            <v>03127</v>
          </cell>
          <cell r="L503" t="str">
            <v>204</v>
          </cell>
          <cell r="M503" t="str">
            <v>LES INGARANDS</v>
          </cell>
          <cell r="N503" t="str">
            <v>TP21</v>
          </cell>
          <cell r="O503" t="str">
            <v>LES INGARANDS A HERISSON</v>
          </cell>
          <cell r="P503">
            <v>676560.6</v>
          </cell>
          <cell r="Q503">
            <v>6603545</v>
          </cell>
          <cell r="T503">
            <v>676560.6</v>
          </cell>
          <cell r="U503">
            <v>6603545</v>
          </cell>
          <cell r="V503">
            <v>676560.6</v>
          </cell>
          <cell r="W503">
            <v>6603545</v>
          </cell>
          <cell r="X503">
            <v>1</v>
          </cell>
          <cell r="Y503">
            <v>1</v>
          </cell>
        </row>
        <row r="504">
          <cell r="A504" t="str">
            <v>04453007</v>
          </cell>
          <cell r="B504">
            <v>2017</v>
          </cell>
          <cell r="C504" t="str">
            <v>AELB</v>
          </cell>
          <cell r="D504" t="str">
            <v>Délégation Allier - Loire amont</v>
          </cell>
          <cell r="E504" t="str">
            <v>RCA</v>
          </cell>
          <cell r="F504" t="str">
            <v>RCA</v>
          </cell>
          <cell r="G504" t="str">
            <v>Massif Central</v>
          </cell>
          <cell r="H504" t="str">
            <v>03</v>
          </cell>
          <cell r="I504" t="str">
            <v>Allier</v>
          </cell>
          <cell r="J504" t="str">
            <v>HERISSON</v>
          </cell>
          <cell r="K504" t="str">
            <v>03127</v>
          </cell>
          <cell r="L504" t="str">
            <v>228</v>
          </cell>
          <cell r="M504" t="str">
            <v>RAU DES BLAINS</v>
          </cell>
          <cell r="N504" t="str">
            <v>TP21</v>
          </cell>
          <cell r="O504" t="str">
            <v>RAU DES BLAINS A HERISSON</v>
          </cell>
          <cell r="P504">
            <v>681884</v>
          </cell>
          <cell r="Q504">
            <v>6600566</v>
          </cell>
          <cell r="T504">
            <v>681884</v>
          </cell>
          <cell r="U504">
            <v>6600566</v>
          </cell>
          <cell r="V504">
            <v>681884</v>
          </cell>
          <cell r="W504">
            <v>6600566</v>
          </cell>
          <cell r="X504">
            <v>1</v>
          </cell>
          <cell r="Y504">
            <v>1</v>
          </cell>
        </row>
        <row r="505">
          <cell r="A505" t="str">
            <v>04454014</v>
          </cell>
          <cell r="B505">
            <v>2017</v>
          </cell>
          <cell r="C505" t="str">
            <v>AELB</v>
          </cell>
          <cell r="D505" t="str">
            <v>Délégation Allier - Loire amont</v>
          </cell>
          <cell r="E505" t="str">
            <v>RCO</v>
          </cell>
          <cell r="F505" t="str">
            <v>RCO</v>
          </cell>
          <cell r="G505" t="str">
            <v>Massif Central</v>
          </cell>
          <cell r="H505" t="str">
            <v>03</v>
          </cell>
          <cell r="I505" t="str">
            <v>Allier</v>
          </cell>
          <cell r="J505" t="str">
            <v>ISLE-ET-BARDAIS</v>
          </cell>
          <cell r="K505" t="str">
            <v>03130</v>
          </cell>
          <cell r="L505" t="str">
            <v>208</v>
          </cell>
          <cell r="M505" t="str">
            <v>LE CHANDON</v>
          </cell>
          <cell r="N505" t="str">
            <v>TP21</v>
          </cell>
          <cell r="O505" t="str">
            <v>LE CHANDON A ISLE-ET-BARDAIS</v>
          </cell>
          <cell r="P505">
            <v>680624.1</v>
          </cell>
          <cell r="Q505">
            <v>6620969</v>
          </cell>
          <cell r="T505">
            <v>680624.1</v>
          </cell>
          <cell r="U505">
            <v>6620969</v>
          </cell>
          <cell r="X505">
            <v>1</v>
          </cell>
        </row>
        <row r="506">
          <cell r="A506" t="str">
            <v>05128950</v>
          </cell>
          <cell r="B506">
            <v>2017</v>
          </cell>
          <cell r="C506" t="str">
            <v>AEAG</v>
          </cell>
          <cell r="D506" t="str">
            <v>Bassin du Tarn</v>
          </cell>
          <cell r="F506" t="str">
            <v>RCO</v>
          </cell>
          <cell r="G506" t="str">
            <v>Midi-Pyrénée</v>
          </cell>
          <cell r="H506">
            <v>82</v>
          </cell>
          <cell r="I506" t="str">
            <v>Tarn &amp; Garonne</v>
          </cell>
          <cell r="J506" t="str">
            <v>BARRY D'ISLEMADE</v>
          </cell>
          <cell r="K506">
            <v>82011</v>
          </cell>
          <cell r="L506">
            <v>86</v>
          </cell>
          <cell r="M506" t="str">
            <v>PAYROL</v>
          </cell>
          <cell r="N506" t="str">
            <v>TP14</v>
          </cell>
          <cell r="O506" t="str">
            <v>Ruisseau de Payrol à Barry d'Islemade</v>
          </cell>
          <cell r="P506">
            <v>561139.31279999996</v>
          </cell>
          <cell r="Q506">
            <v>6332228.0532</v>
          </cell>
          <cell r="R506">
            <v>561143</v>
          </cell>
          <cell r="S506">
            <v>6332226</v>
          </cell>
          <cell r="T506">
            <v>561194</v>
          </cell>
          <cell r="U506">
            <v>6332247</v>
          </cell>
          <cell r="V506">
            <v>561143</v>
          </cell>
          <cell r="W506">
            <v>6332224</v>
          </cell>
          <cell r="X506">
            <v>1</v>
          </cell>
          <cell r="Y506">
            <v>1</v>
          </cell>
        </row>
        <row r="507">
          <cell r="A507" t="str">
            <v>05129070</v>
          </cell>
          <cell r="B507">
            <v>2017</v>
          </cell>
          <cell r="C507" t="str">
            <v>AEAG</v>
          </cell>
          <cell r="D507" t="str">
            <v>Bassin du Tarn</v>
          </cell>
          <cell r="F507" t="str">
            <v>RCS</v>
          </cell>
          <cell r="G507" t="str">
            <v>Midi-Pyrénée</v>
          </cell>
          <cell r="H507">
            <v>82</v>
          </cell>
          <cell r="I507" t="str">
            <v>Tarn &amp; Garonne</v>
          </cell>
          <cell r="J507" t="str">
            <v>MONTAUBAN</v>
          </cell>
          <cell r="K507">
            <v>82121</v>
          </cell>
          <cell r="L507">
            <v>86</v>
          </cell>
          <cell r="M507" t="str">
            <v>TESCOU</v>
          </cell>
          <cell r="N507" t="str">
            <v>P14</v>
          </cell>
          <cell r="O507" t="str">
            <v>Le Tescou en aval de Saint Nauphary</v>
          </cell>
          <cell r="P507">
            <v>570896.424</v>
          </cell>
          <cell r="Q507">
            <v>6322429.9469999997</v>
          </cell>
          <cell r="R507">
            <v>570867</v>
          </cell>
          <cell r="S507">
            <v>6322449</v>
          </cell>
          <cell r="T507">
            <v>570732</v>
          </cell>
          <cell r="U507">
            <v>6322490</v>
          </cell>
          <cell r="V507">
            <v>570875</v>
          </cell>
          <cell r="W507">
            <v>6322439</v>
          </cell>
          <cell r="X507">
            <v>1</v>
          </cell>
          <cell r="Y507">
            <v>1</v>
          </cell>
        </row>
        <row r="508">
          <cell r="A508" t="str">
            <v>05129073</v>
          </cell>
          <cell r="B508">
            <v>2017</v>
          </cell>
          <cell r="C508" t="str">
            <v>AEAG</v>
          </cell>
          <cell r="D508" t="str">
            <v>Bassin du Tarn</v>
          </cell>
          <cell r="F508" t="str">
            <v>RCA</v>
          </cell>
          <cell r="G508" t="str">
            <v>Midi-Pyrénée</v>
          </cell>
          <cell r="H508">
            <v>82</v>
          </cell>
          <cell r="I508" t="str">
            <v>Tarn &amp; Garonne</v>
          </cell>
          <cell r="J508" t="str">
            <v>VERLHAC TESCOU</v>
          </cell>
          <cell r="K508">
            <v>82167</v>
          </cell>
          <cell r="L508">
            <v>110</v>
          </cell>
          <cell r="M508" t="str">
            <v>TESCOUNET</v>
          </cell>
          <cell r="N508" t="str">
            <v>P14</v>
          </cell>
          <cell r="O508" t="str">
            <v>Le Tescounet au moulin de la Ganguise</v>
          </cell>
          <cell r="P508">
            <v>578372.17799999996</v>
          </cell>
          <cell r="Q508">
            <v>6317322.7872000001</v>
          </cell>
          <cell r="R508">
            <v>578265</v>
          </cell>
          <cell r="S508">
            <v>6317373</v>
          </cell>
          <cell r="T508">
            <v>578152</v>
          </cell>
          <cell r="U508">
            <v>6317326</v>
          </cell>
          <cell r="V508">
            <v>578265</v>
          </cell>
          <cell r="W508">
            <v>6317365</v>
          </cell>
          <cell r="X508">
            <v>1</v>
          </cell>
          <cell r="Y508">
            <v>1</v>
          </cell>
        </row>
        <row r="509">
          <cell r="A509" t="str">
            <v>05129074</v>
          </cell>
          <cell r="B509">
            <v>2017</v>
          </cell>
          <cell r="C509" t="str">
            <v>AEAG</v>
          </cell>
          <cell r="D509" t="str">
            <v>Bassin du Tarn</v>
          </cell>
          <cell r="F509" t="str">
            <v>RCO</v>
          </cell>
          <cell r="G509" t="str">
            <v>Midi-Pyrénée</v>
          </cell>
          <cell r="H509">
            <v>82</v>
          </cell>
          <cell r="I509" t="str">
            <v>Tarn &amp; Garonne</v>
          </cell>
          <cell r="J509" t="str">
            <v>VERLHAC TESCOU</v>
          </cell>
          <cell r="K509">
            <v>82192</v>
          </cell>
          <cell r="L509">
            <v>131</v>
          </cell>
          <cell r="M509" t="str">
            <v>R. NADALOU</v>
          </cell>
          <cell r="N509" t="str">
            <v>TP14</v>
          </cell>
          <cell r="O509" t="str">
            <v>Le Ruisseau de Nadalou au niveau de Verlhac-Tescou</v>
          </cell>
          <cell r="P509">
            <v>582393.24</v>
          </cell>
          <cell r="Q509">
            <v>6316836.5899999999</v>
          </cell>
          <cell r="R509">
            <v>582371</v>
          </cell>
          <cell r="S509">
            <v>6316850</v>
          </cell>
          <cell r="T509">
            <v>582247</v>
          </cell>
          <cell r="U509">
            <v>6316874</v>
          </cell>
          <cell r="V509">
            <v>582381</v>
          </cell>
          <cell r="W509">
            <v>6316845</v>
          </cell>
          <cell r="X509">
            <v>1</v>
          </cell>
          <cell r="Y509">
            <v>1</v>
          </cell>
        </row>
        <row r="510">
          <cell r="A510" t="str">
            <v>05129100</v>
          </cell>
          <cell r="B510">
            <v>2017</v>
          </cell>
          <cell r="C510" t="str">
            <v>AEAG</v>
          </cell>
          <cell r="D510" t="str">
            <v>Bassin du Tarn</v>
          </cell>
          <cell r="F510" t="str">
            <v>RCO</v>
          </cell>
          <cell r="G510" t="str">
            <v>Midi-Pyrénée</v>
          </cell>
          <cell r="H510">
            <v>82</v>
          </cell>
          <cell r="I510" t="str">
            <v>Tarn &amp; Garonne</v>
          </cell>
          <cell r="J510" t="str">
            <v>BRESSOLS</v>
          </cell>
          <cell r="K510" t="str">
            <v>82121</v>
          </cell>
          <cell r="L510" t="e">
            <v>#N/A</v>
          </cell>
          <cell r="M510" t="str">
            <v>TARN</v>
          </cell>
          <cell r="N510" t="str">
            <v>G14/3</v>
          </cell>
          <cell r="O510" t="str">
            <v>Le Tarn à Bressols</v>
          </cell>
          <cell r="P510">
            <v>567138.69999999995</v>
          </cell>
          <cell r="Q510">
            <v>6319963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566919</v>
          </cell>
          <cell r="W510">
            <v>6320156</v>
          </cell>
          <cell r="Y510">
            <v>1</v>
          </cell>
        </row>
        <row r="511">
          <cell r="A511" t="str">
            <v>05129150</v>
          </cell>
          <cell r="B511">
            <v>2017</v>
          </cell>
          <cell r="C511" t="str">
            <v>AEAG</v>
          </cell>
          <cell r="D511" t="str">
            <v>Bassin du Tarn</v>
          </cell>
          <cell r="F511" t="str">
            <v>RCO</v>
          </cell>
          <cell r="G511" t="str">
            <v>Midi-Pyrénée</v>
          </cell>
          <cell r="H511">
            <v>82</v>
          </cell>
          <cell r="I511" t="str">
            <v>Tarn &amp; Garonne</v>
          </cell>
          <cell r="J511" t="str">
            <v>LABASTIDE SAINT PIERRE</v>
          </cell>
          <cell r="K511">
            <v>82079</v>
          </cell>
          <cell r="L511">
            <v>79</v>
          </cell>
          <cell r="M511" t="str">
            <v>RIEU TORT</v>
          </cell>
          <cell r="N511" t="str">
            <v>TP14</v>
          </cell>
          <cell r="O511" t="str">
            <v>Le Rieu Tort à Labastide St Pierre</v>
          </cell>
          <cell r="P511">
            <v>568522.09979999997</v>
          </cell>
          <cell r="Q511">
            <v>6315269.1228</v>
          </cell>
          <cell r="R511">
            <v>568539</v>
          </cell>
          <cell r="S511">
            <v>6315299</v>
          </cell>
          <cell r="T511">
            <v>568562</v>
          </cell>
          <cell r="U511">
            <v>6315372</v>
          </cell>
          <cell r="V511">
            <v>568542</v>
          </cell>
          <cell r="W511">
            <v>6315285</v>
          </cell>
          <cell r="X511">
            <v>1</v>
          </cell>
          <cell r="Y511">
            <v>1</v>
          </cell>
        </row>
        <row r="512">
          <cell r="A512" t="str">
            <v>05129160</v>
          </cell>
          <cell r="B512">
            <v>2017</v>
          </cell>
          <cell r="C512" t="str">
            <v>AEAG</v>
          </cell>
          <cell r="D512" t="str">
            <v>Bassin du Tarn</v>
          </cell>
          <cell r="F512" t="str">
            <v>RCA</v>
          </cell>
          <cell r="G512" t="str">
            <v>Midi-Pyrénée</v>
          </cell>
          <cell r="H512">
            <v>82</v>
          </cell>
          <cell r="I512" t="str">
            <v>Tarn &amp; Garonne</v>
          </cell>
          <cell r="J512" t="str">
            <v>ORGUEIL</v>
          </cell>
          <cell r="K512">
            <v>82136</v>
          </cell>
          <cell r="L512">
            <v>90</v>
          </cell>
          <cell r="M512" t="str">
            <v>PENGALINE</v>
          </cell>
          <cell r="N512" t="str">
            <v>P14</v>
          </cell>
          <cell r="O512" t="str">
            <v>Le Ruisseau de Pengaline au niveau d'Orgueil</v>
          </cell>
          <cell r="P512">
            <v>572875.5</v>
          </cell>
          <cell r="Q512">
            <v>6312982</v>
          </cell>
          <cell r="R512">
            <v>572888</v>
          </cell>
          <cell r="S512">
            <v>6313000</v>
          </cell>
          <cell r="T512">
            <v>572785</v>
          </cell>
          <cell r="U512">
            <v>6313082</v>
          </cell>
          <cell r="V512">
            <v>572885</v>
          </cell>
          <cell r="W512">
            <v>6312986</v>
          </cell>
          <cell r="X512">
            <v>1</v>
          </cell>
          <cell r="Y512">
            <v>1</v>
          </cell>
        </row>
        <row r="513">
          <cell r="A513" t="str">
            <v>05129900</v>
          </cell>
          <cell r="B513">
            <v>2017</v>
          </cell>
          <cell r="C513" t="str">
            <v>AEAG</v>
          </cell>
          <cell r="D513" t="str">
            <v>Bassin du Tarn</v>
          </cell>
          <cell r="F513" t="str">
            <v>RCO</v>
          </cell>
          <cell r="G513" t="str">
            <v>Midi-Pyrénée</v>
          </cell>
          <cell r="H513">
            <v>31</v>
          </cell>
          <cell r="I513" t="str">
            <v>Haute Garonne</v>
          </cell>
          <cell r="J513" t="str">
            <v>Villemur sur Tarn</v>
          </cell>
          <cell r="K513" t="str">
            <v>31584</v>
          </cell>
          <cell r="L513" t="e">
            <v>#N/A</v>
          </cell>
          <cell r="M513" t="str">
            <v>Ruisseau de Magnanac</v>
          </cell>
          <cell r="N513" t="str">
            <v>TP14</v>
          </cell>
          <cell r="O513" t="str">
            <v>Ruisseau de Magnanac à Villemur-sur-Tarn</v>
          </cell>
          <cell r="P513">
            <v>578907.75</v>
          </cell>
          <cell r="Q513">
            <v>6309680.5</v>
          </cell>
          <cell r="R513">
            <v>578907</v>
          </cell>
          <cell r="S513">
            <v>6309568</v>
          </cell>
          <cell r="T513">
            <v>578912</v>
          </cell>
          <cell r="U513">
            <v>6309664</v>
          </cell>
          <cell r="V513">
            <v>578914</v>
          </cell>
          <cell r="W513">
            <v>6309653</v>
          </cell>
          <cell r="X513">
            <v>1</v>
          </cell>
          <cell r="Y513">
            <v>1</v>
          </cell>
        </row>
        <row r="514">
          <cell r="A514" t="str">
            <v>05130000</v>
          </cell>
          <cell r="B514">
            <v>2017</v>
          </cell>
          <cell r="C514" t="str">
            <v>AEAG</v>
          </cell>
          <cell r="D514" t="str">
            <v>Bassin du Tarn</v>
          </cell>
          <cell r="F514" t="str">
            <v>RCS</v>
          </cell>
          <cell r="G514" t="str">
            <v>Midi-Pyrénée</v>
          </cell>
          <cell r="H514">
            <v>31</v>
          </cell>
          <cell r="I514" t="str">
            <v>Haute Garonne</v>
          </cell>
          <cell r="J514" t="str">
            <v>VILLEMUR SUR TARN</v>
          </cell>
          <cell r="K514">
            <v>31584</v>
          </cell>
          <cell r="L514">
            <v>90</v>
          </cell>
          <cell r="M514" t="str">
            <v>TARN</v>
          </cell>
          <cell r="N514" t="str">
            <v>G14/3</v>
          </cell>
          <cell r="O514" t="str">
            <v>Le Tarn à Villemur</v>
          </cell>
          <cell r="P514">
            <v>579392.10719999997</v>
          </cell>
          <cell r="Q514">
            <v>6308807.0861999998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579666</v>
          </cell>
          <cell r="W514">
            <v>6308485</v>
          </cell>
          <cell r="Y514">
            <v>1</v>
          </cell>
        </row>
        <row r="515">
          <cell r="A515" t="str">
            <v>05130500</v>
          </cell>
          <cell r="B515">
            <v>2017</v>
          </cell>
          <cell r="C515" t="str">
            <v>AEAG</v>
          </cell>
          <cell r="D515" t="str">
            <v>Bassin du Tarn</v>
          </cell>
          <cell r="F515" t="str">
            <v>RCO</v>
          </cell>
          <cell r="G515" t="str">
            <v>Midi-Pyrénée</v>
          </cell>
          <cell r="H515">
            <v>31</v>
          </cell>
          <cell r="I515" t="str">
            <v>Haute Garonne</v>
          </cell>
          <cell r="J515" t="str">
            <v>BESSIÈRES</v>
          </cell>
          <cell r="K515">
            <v>31066</v>
          </cell>
          <cell r="L515">
            <v>103</v>
          </cell>
          <cell r="M515" t="str">
            <v>PALMOLA</v>
          </cell>
          <cell r="N515" t="str">
            <v>TP14</v>
          </cell>
          <cell r="O515" t="str">
            <v>Ruisseau de Palmola à Bessières</v>
          </cell>
          <cell r="P515">
            <v>585463.43819999998</v>
          </cell>
          <cell r="Q515">
            <v>6301931.4576000003</v>
          </cell>
          <cell r="R515">
            <v>585516</v>
          </cell>
          <cell r="S515">
            <v>6301887</v>
          </cell>
          <cell r="T515">
            <v>585467</v>
          </cell>
          <cell r="U515">
            <v>6301920</v>
          </cell>
          <cell r="V515">
            <v>585492</v>
          </cell>
          <cell r="W515">
            <v>6301905</v>
          </cell>
          <cell r="X515">
            <v>1</v>
          </cell>
          <cell r="Y515">
            <v>1</v>
          </cell>
        </row>
        <row r="516">
          <cell r="A516" t="str">
            <v>05131000</v>
          </cell>
          <cell r="B516">
            <v>2017</v>
          </cell>
          <cell r="C516" t="str">
            <v>AEAG</v>
          </cell>
          <cell r="D516" t="str">
            <v>Bassin du Tarn</v>
          </cell>
          <cell r="F516" t="str">
            <v>RCS</v>
          </cell>
          <cell r="G516" t="str">
            <v>Midi-Pyrénée</v>
          </cell>
          <cell r="H516">
            <v>81</v>
          </cell>
          <cell r="I516" t="str">
            <v>Tarn</v>
          </cell>
          <cell r="J516" t="str">
            <v>COUFOULEUX</v>
          </cell>
          <cell r="K516">
            <v>81070</v>
          </cell>
          <cell r="L516">
            <v>111</v>
          </cell>
          <cell r="M516" t="str">
            <v>AGOUT</v>
          </cell>
          <cell r="N516" t="str">
            <v>M14/3-8</v>
          </cell>
          <cell r="O516" t="str">
            <v>L'Agout à St-Sulpice</v>
          </cell>
          <cell r="P516">
            <v>594370.70640000002</v>
          </cell>
          <cell r="Q516">
            <v>6298392.6090000002</v>
          </cell>
          <cell r="R516">
            <v>594329</v>
          </cell>
          <cell r="S516">
            <v>6298367</v>
          </cell>
          <cell r="T516">
            <v>594041</v>
          </cell>
          <cell r="U516">
            <v>6298518</v>
          </cell>
          <cell r="V516">
            <v>594311</v>
          </cell>
          <cell r="W516">
            <v>6298385</v>
          </cell>
          <cell r="X516">
            <v>1</v>
          </cell>
          <cell r="Y516">
            <v>1</v>
          </cell>
        </row>
        <row r="517">
          <cell r="A517" t="str">
            <v>05131200</v>
          </cell>
          <cell r="B517">
            <v>2017</v>
          </cell>
          <cell r="C517" t="str">
            <v>AEAG</v>
          </cell>
          <cell r="D517" t="str">
            <v>Bassin du Tarn</v>
          </cell>
          <cell r="F517" t="str">
            <v>RCS</v>
          </cell>
          <cell r="G517" t="str">
            <v>Midi-Pyrénée</v>
          </cell>
          <cell r="H517">
            <v>81</v>
          </cell>
          <cell r="I517" t="str">
            <v>Tarn</v>
          </cell>
          <cell r="J517" t="str">
            <v>AMBRES</v>
          </cell>
          <cell r="K517">
            <v>81011</v>
          </cell>
          <cell r="L517">
            <v>120</v>
          </cell>
          <cell r="M517" t="str">
            <v>DADOU</v>
          </cell>
          <cell r="N517" t="str">
            <v>M14/3-8</v>
          </cell>
          <cell r="O517" t="str">
            <v>Le Dadou au niveau de Peyrières</v>
          </cell>
          <cell r="P517">
            <v>604908.33479999995</v>
          </cell>
          <cell r="Q517">
            <v>6294860.2505999999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604078</v>
          </cell>
          <cell r="W517">
            <v>6293921</v>
          </cell>
          <cell r="Y517">
            <v>1</v>
          </cell>
        </row>
        <row r="518">
          <cell r="A518" t="str">
            <v>05132000</v>
          </cell>
          <cell r="B518">
            <v>2017</v>
          </cell>
          <cell r="C518" t="str">
            <v>AEAG</v>
          </cell>
          <cell r="D518" t="str">
            <v>Bassin du Tarn</v>
          </cell>
          <cell r="F518" t="str">
            <v>RCA</v>
          </cell>
          <cell r="G518" t="str">
            <v>Midi-Pyrénée</v>
          </cell>
          <cell r="H518">
            <v>81</v>
          </cell>
          <cell r="I518" t="str">
            <v>Tarn</v>
          </cell>
          <cell r="J518" t="str">
            <v>GRAULHET</v>
          </cell>
          <cell r="K518">
            <v>81105</v>
          </cell>
          <cell r="L518">
            <v>138</v>
          </cell>
          <cell r="M518" t="str">
            <v>DADOU</v>
          </cell>
          <cell r="N518" t="str">
            <v>M14/3-8</v>
          </cell>
          <cell r="O518" t="str">
            <v>Le Dadou à Rieutord</v>
          </cell>
          <cell r="P518">
            <v>616445.18519999995</v>
          </cell>
          <cell r="Q518">
            <v>6297565.8870000001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616407</v>
          </cell>
          <cell r="W518">
            <v>6297604</v>
          </cell>
          <cell r="Y518">
            <v>1</v>
          </cell>
        </row>
        <row r="519">
          <cell r="A519" t="str">
            <v>05133000</v>
          </cell>
          <cell r="B519">
            <v>2017</v>
          </cell>
          <cell r="C519" t="str">
            <v>AEAG</v>
          </cell>
          <cell r="D519" t="str">
            <v>Bassin du Tarn</v>
          </cell>
          <cell r="F519" t="str">
            <v>RCS</v>
          </cell>
          <cell r="G519" t="str">
            <v>Midi-Pyrénée</v>
          </cell>
          <cell r="H519">
            <v>81</v>
          </cell>
          <cell r="I519" t="str">
            <v>Tarn</v>
          </cell>
          <cell r="J519" t="str">
            <v>RÉALMONT</v>
          </cell>
          <cell r="K519">
            <v>81222</v>
          </cell>
          <cell r="L519">
            <v>187</v>
          </cell>
          <cell r="M519" t="str">
            <v>DADOU</v>
          </cell>
          <cell r="N519" t="str">
            <v>M14/3-8</v>
          </cell>
          <cell r="O519" t="str">
            <v>Le Dadou à Réalmont</v>
          </cell>
          <cell r="P519">
            <v>633588.36419999995</v>
          </cell>
          <cell r="Q519">
            <v>6296739.8597999997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633643</v>
          </cell>
          <cell r="W519">
            <v>6296707</v>
          </cell>
          <cell r="Y519">
            <v>1</v>
          </cell>
        </row>
        <row r="520">
          <cell r="A520" t="str">
            <v>05133100</v>
          </cell>
          <cell r="B520">
            <v>2017</v>
          </cell>
          <cell r="C520" t="str">
            <v>AEAG</v>
          </cell>
          <cell r="D520" t="str">
            <v>Bassin du Tarn</v>
          </cell>
          <cell r="F520" t="str">
            <v>RCS</v>
          </cell>
          <cell r="G520" t="str">
            <v>Midi-Pyrénée</v>
          </cell>
          <cell r="H520">
            <v>81</v>
          </cell>
          <cell r="I520" t="str">
            <v>Tarn</v>
          </cell>
          <cell r="J520" t="str">
            <v>ARIFAT</v>
          </cell>
          <cell r="K520">
            <v>81017</v>
          </cell>
          <cell r="L520">
            <v>290</v>
          </cell>
          <cell r="M520" t="str">
            <v>DADOU</v>
          </cell>
          <cell r="N520" t="str">
            <v>M14/3-8</v>
          </cell>
          <cell r="O520" t="str">
            <v>Le Dadou à Larroque</v>
          </cell>
          <cell r="P520">
            <v>644986.4166</v>
          </cell>
          <cell r="Q520">
            <v>6296603.2818</v>
          </cell>
          <cell r="R520">
            <v>645020</v>
          </cell>
          <cell r="S520">
            <v>6296769</v>
          </cell>
          <cell r="T520">
            <v>644990</v>
          </cell>
          <cell r="U520">
            <v>6296659</v>
          </cell>
          <cell r="V520">
            <v>645031</v>
          </cell>
          <cell r="W520">
            <v>6296772</v>
          </cell>
          <cell r="X520">
            <v>1</v>
          </cell>
          <cell r="Y520">
            <v>1</v>
          </cell>
        </row>
        <row r="521">
          <cell r="A521" t="str">
            <v>05133280</v>
          </cell>
          <cell r="B521">
            <v>2017</v>
          </cell>
          <cell r="C521" t="str">
            <v>AEAG</v>
          </cell>
          <cell r="D521" t="str">
            <v>Bassin du Tarn</v>
          </cell>
          <cell r="F521" t="str">
            <v>RCA</v>
          </cell>
          <cell r="G521" t="str">
            <v>Midi-Pyrénée</v>
          </cell>
          <cell r="H521">
            <v>81</v>
          </cell>
          <cell r="I521" t="str">
            <v>Tarn</v>
          </cell>
          <cell r="J521" t="str">
            <v>PAULINET</v>
          </cell>
          <cell r="K521">
            <v>81203</v>
          </cell>
          <cell r="L521">
            <v>390</v>
          </cell>
          <cell r="M521" t="str">
            <v>OULAS</v>
          </cell>
          <cell r="N521" t="str">
            <v>P3</v>
          </cell>
          <cell r="O521" t="str">
            <v>L'Oulas au niveau de Paulinet</v>
          </cell>
          <cell r="P521">
            <v>650282.80000000005</v>
          </cell>
          <cell r="Q521">
            <v>6305475.2999999998</v>
          </cell>
          <cell r="R521">
            <v>650258</v>
          </cell>
          <cell r="S521">
            <v>6305607</v>
          </cell>
          <cell r="T521">
            <v>650264</v>
          </cell>
          <cell r="U521">
            <v>6305537</v>
          </cell>
          <cell r="V521">
            <v>650283</v>
          </cell>
          <cell r="W521">
            <v>6305489</v>
          </cell>
          <cell r="X521">
            <v>1</v>
          </cell>
          <cell r="Y521">
            <v>1</v>
          </cell>
        </row>
        <row r="522">
          <cell r="A522" t="str">
            <v>05134000</v>
          </cell>
          <cell r="B522">
            <v>2017</v>
          </cell>
          <cell r="C522" t="str">
            <v>AEAG</v>
          </cell>
          <cell r="D522" t="str">
            <v>Bassin du Tarn</v>
          </cell>
          <cell r="F522" t="str">
            <v>RCS</v>
          </cell>
          <cell r="G522" t="str">
            <v>Midi-Pyrénée</v>
          </cell>
          <cell r="H522">
            <v>81</v>
          </cell>
          <cell r="I522" t="str">
            <v>Tarn</v>
          </cell>
          <cell r="J522" t="str">
            <v>AMBRES</v>
          </cell>
          <cell r="K522">
            <v>81011</v>
          </cell>
          <cell r="L522">
            <v>109</v>
          </cell>
          <cell r="M522" t="str">
            <v>AGOUT</v>
          </cell>
          <cell r="N522" t="str">
            <v>M14/3-8</v>
          </cell>
          <cell r="O522" t="str">
            <v>L'Agout à Ambrès</v>
          </cell>
          <cell r="P522">
            <v>605081.5344</v>
          </cell>
          <cell r="Q522">
            <v>6292402.2570000002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604686</v>
          </cell>
          <cell r="W522">
            <v>6292462</v>
          </cell>
          <cell r="Y522">
            <v>1</v>
          </cell>
        </row>
        <row r="523">
          <cell r="A523" t="str">
            <v>05134250</v>
          </cell>
          <cell r="B523">
            <v>2017</v>
          </cell>
          <cell r="C523" t="str">
            <v>AEAG</v>
          </cell>
          <cell r="D523" t="str">
            <v>Bassin du Tarn</v>
          </cell>
          <cell r="F523" t="str">
            <v>RCO</v>
          </cell>
          <cell r="G523" t="str">
            <v>Midi-Pyrénée</v>
          </cell>
          <cell r="H523">
            <v>81</v>
          </cell>
          <cell r="I523" t="str">
            <v>Tarn</v>
          </cell>
          <cell r="J523" t="str">
            <v>Vielmur sur Agout</v>
          </cell>
          <cell r="K523" t="str">
            <v>81315</v>
          </cell>
          <cell r="L523" t="e">
            <v>#N/A</v>
          </cell>
          <cell r="M523" t="str">
            <v>Ruisseau de Bagas</v>
          </cell>
          <cell r="N523" t="str">
            <v>P14</v>
          </cell>
          <cell r="O523" t="str">
            <v>Le Bagas à Vielmur sur Agout</v>
          </cell>
          <cell r="P523">
            <v>626385.87479999999</v>
          </cell>
          <cell r="Q523">
            <v>6281960.6868000003</v>
          </cell>
          <cell r="R523">
            <v>626362</v>
          </cell>
          <cell r="S523">
            <v>6281975</v>
          </cell>
          <cell r="T523">
            <v>626190</v>
          </cell>
          <cell r="U523">
            <v>6281925</v>
          </cell>
          <cell r="V523">
            <v>626364</v>
          </cell>
          <cell r="W523">
            <v>6281979</v>
          </cell>
          <cell r="X523">
            <v>1</v>
          </cell>
          <cell r="Y523">
            <v>1</v>
          </cell>
        </row>
        <row r="524">
          <cell r="A524" t="str">
            <v>05134260</v>
          </cell>
          <cell r="B524">
            <v>2017</v>
          </cell>
          <cell r="C524" t="str">
            <v>AEAG</v>
          </cell>
          <cell r="D524" t="str">
            <v>Bassin du Tarn</v>
          </cell>
          <cell r="F524" t="str">
            <v>RCA</v>
          </cell>
          <cell r="G524" t="str">
            <v>Midi-Pyrénée</v>
          </cell>
          <cell r="H524">
            <v>81</v>
          </cell>
          <cell r="I524" t="str">
            <v>Tarn</v>
          </cell>
          <cell r="J524" t="str">
            <v>LAUTREC</v>
          </cell>
          <cell r="K524">
            <v>81139</v>
          </cell>
          <cell r="L524">
            <v>175</v>
          </cell>
          <cell r="M524" t="str">
            <v>BAGAS</v>
          </cell>
          <cell r="N524" t="str">
            <v>TP14</v>
          </cell>
          <cell r="O524" t="str">
            <v>Le Ruisseau de Bagas au niveau de Lautrec</v>
          </cell>
          <cell r="P524">
            <v>630384.80000000005</v>
          </cell>
          <cell r="Q524">
            <v>6286267.5</v>
          </cell>
          <cell r="R524">
            <v>630359</v>
          </cell>
          <cell r="S524">
            <v>6286268</v>
          </cell>
          <cell r="T524">
            <v>630325</v>
          </cell>
          <cell r="U524">
            <v>6286171</v>
          </cell>
          <cell r="V524">
            <v>630362</v>
          </cell>
          <cell r="W524">
            <v>6286279</v>
          </cell>
          <cell r="X524">
            <v>1</v>
          </cell>
          <cell r="Y524">
            <v>1</v>
          </cell>
        </row>
        <row r="525">
          <cell r="A525" t="str">
            <v>05134300</v>
          </cell>
          <cell r="B525">
            <v>2017</v>
          </cell>
          <cell r="C525" t="str">
            <v>AEAG</v>
          </cell>
          <cell r="D525" t="str">
            <v>Bassin du Tarn</v>
          </cell>
          <cell r="F525" t="str">
            <v>RCA</v>
          </cell>
          <cell r="G525" t="str">
            <v>Midi-Pyrénée</v>
          </cell>
          <cell r="H525">
            <v>81</v>
          </cell>
          <cell r="I525" t="str">
            <v>Tarn</v>
          </cell>
          <cell r="J525" t="str">
            <v>VIELMUR SUR AGOUT</v>
          </cell>
          <cell r="K525">
            <v>81315</v>
          </cell>
          <cell r="L525">
            <v>156</v>
          </cell>
          <cell r="M525" t="str">
            <v>AGOUT</v>
          </cell>
          <cell r="N525" t="str">
            <v>M14/3-8</v>
          </cell>
          <cell r="O525" t="str">
            <v>L'Agout à Vielmur</v>
          </cell>
          <cell r="P525">
            <v>626721.77220000001</v>
          </cell>
          <cell r="Q525">
            <v>6280321.4970000004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626624</v>
          </cell>
          <cell r="W525">
            <v>6280307</v>
          </cell>
          <cell r="Y525">
            <v>1</v>
          </cell>
        </row>
        <row r="526">
          <cell r="A526" t="str">
            <v>05134310</v>
          </cell>
          <cell r="B526">
            <v>2017</v>
          </cell>
          <cell r="C526" t="str">
            <v>AEAG</v>
          </cell>
          <cell r="D526" t="str">
            <v>Bassin du Tarn</v>
          </cell>
          <cell r="F526" t="str">
            <v>RCS</v>
          </cell>
          <cell r="G526" t="str">
            <v>Midi-Pyrénée</v>
          </cell>
          <cell r="H526">
            <v>81</v>
          </cell>
          <cell r="I526" t="str">
            <v>Tarn</v>
          </cell>
          <cell r="J526" t="str">
            <v>SÉMALENS</v>
          </cell>
          <cell r="K526">
            <v>81281</v>
          </cell>
          <cell r="L526">
            <v>160</v>
          </cell>
          <cell r="M526" t="str">
            <v>SOR</v>
          </cell>
          <cell r="N526" t="str">
            <v>P14</v>
          </cell>
          <cell r="O526" t="str">
            <v>Le Sor à Sémalens</v>
          </cell>
          <cell r="P526">
            <v>628328.41020000004</v>
          </cell>
          <cell r="Q526">
            <v>6277497.0971999997</v>
          </cell>
          <cell r="R526">
            <v>628003</v>
          </cell>
          <cell r="S526">
            <v>6277663</v>
          </cell>
          <cell r="T526">
            <v>627897</v>
          </cell>
          <cell r="U526">
            <v>6277831</v>
          </cell>
          <cell r="V526">
            <v>628008</v>
          </cell>
          <cell r="W526">
            <v>6277703</v>
          </cell>
          <cell r="X526">
            <v>1</v>
          </cell>
          <cell r="Y526">
            <v>1</v>
          </cell>
        </row>
        <row r="527">
          <cell r="A527" t="str">
            <v>05134360</v>
          </cell>
          <cell r="B527">
            <v>2017</v>
          </cell>
          <cell r="C527" t="str">
            <v>AEAG</v>
          </cell>
          <cell r="D527" t="str">
            <v>Bassin du Tarn</v>
          </cell>
          <cell r="F527" t="str">
            <v>RCA</v>
          </cell>
          <cell r="G527" t="str">
            <v>Midi-Pyrénée</v>
          </cell>
          <cell r="H527">
            <v>81</v>
          </cell>
          <cell r="I527" t="str">
            <v>Tarn</v>
          </cell>
          <cell r="J527" t="str">
            <v>LESCOUT</v>
          </cell>
          <cell r="K527">
            <v>81143</v>
          </cell>
          <cell r="L527">
            <v>170</v>
          </cell>
          <cell r="M527" t="str">
            <v>TAUROU</v>
          </cell>
          <cell r="N527" t="str">
            <v>TP14</v>
          </cell>
          <cell r="O527" t="str">
            <v>Le Ruisseau du Taurou au niveau de Lescout</v>
          </cell>
          <cell r="P527">
            <v>627915.1</v>
          </cell>
          <cell r="Q527">
            <v>6270965.2999999998</v>
          </cell>
          <cell r="R527">
            <v>627951</v>
          </cell>
          <cell r="S527">
            <v>6270887</v>
          </cell>
          <cell r="T527">
            <v>627924</v>
          </cell>
          <cell r="U527">
            <v>6270963</v>
          </cell>
          <cell r="V527">
            <v>627907</v>
          </cell>
          <cell r="W527">
            <v>6270981</v>
          </cell>
          <cell r="X527">
            <v>1</v>
          </cell>
          <cell r="Y527">
            <v>1</v>
          </cell>
        </row>
        <row r="528">
          <cell r="A528" t="str">
            <v>05134380</v>
          </cell>
          <cell r="B528">
            <v>2017</v>
          </cell>
          <cell r="C528" t="str">
            <v>AEAG</v>
          </cell>
          <cell r="D528" t="str">
            <v>Bassin du Tarn</v>
          </cell>
          <cell r="F528" t="str">
            <v>RCA</v>
          </cell>
          <cell r="G528" t="str">
            <v>Midi-Pyrénée</v>
          </cell>
          <cell r="H528">
            <v>31</v>
          </cell>
          <cell r="I528" t="str">
            <v>Haute Garonne</v>
          </cell>
          <cell r="J528" t="str">
            <v>MONTÉGUT LAURAGAIS</v>
          </cell>
          <cell r="K528">
            <v>31371</v>
          </cell>
          <cell r="L528">
            <v>191</v>
          </cell>
          <cell r="M528" t="str">
            <v>LAUDOT</v>
          </cell>
          <cell r="N528" t="str">
            <v>P14</v>
          </cell>
          <cell r="O528" t="str">
            <v>Le Laudot au niveau de Montegut Lauragais</v>
          </cell>
          <cell r="P528">
            <v>615353.87</v>
          </cell>
          <cell r="Q528">
            <v>6265400.3700000001</v>
          </cell>
          <cell r="R528">
            <v>615377</v>
          </cell>
          <cell r="S528">
            <v>6265444</v>
          </cell>
          <cell r="T528">
            <v>615338</v>
          </cell>
          <cell r="U528">
            <v>6265526</v>
          </cell>
          <cell r="V528">
            <v>615380</v>
          </cell>
          <cell r="W528">
            <v>6265395</v>
          </cell>
          <cell r="X528">
            <v>1</v>
          </cell>
          <cell r="Y528">
            <v>1</v>
          </cell>
        </row>
        <row r="529">
          <cell r="A529" t="str">
            <v>05134400</v>
          </cell>
          <cell r="B529">
            <v>2017</v>
          </cell>
          <cell r="C529" t="str">
            <v>AEAG</v>
          </cell>
          <cell r="D529" t="str">
            <v>Bassin du Tarn</v>
          </cell>
          <cell r="F529" t="str">
            <v>RCA</v>
          </cell>
          <cell r="G529" t="str">
            <v>Midi-Pyrénée</v>
          </cell>
          <cell r="H529">
            <v>31</v>
          </cell>
          <cell r="I529" t="str">
            <v>Haute Garonne</v>
          </cell>
          <cell r="J529" t="str">
            <v>REVEL</v>
          </cell>
          <cell r="K529">
            <v>31451</v>
          </cell>
          <cell r="L529">
            <v>200</v>
          </cell>
          <cell r="M529" t="str">
            <v>SOR</v>
          </cell>
          <cell r="N529" t="str">
            <v>P14</v>
          </cell>
          <cell r="O529" t="str">
            <v>Le Sor en aval de Revel</v>
          </cell>
          <cell r="P529">
            <v>618482.50199999998</v>
          </cell>
          <cell r="Q529">
            <v>6264469.3103999998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618443</v>
          </cell>
          <cell r="W529">
            <v>6264489</v>
          </cell>
          <cell r="Y529">
            <v>1</v>
          </cell>
        </row>
        <row r="530">
          <cell r="A530" t="str">
            <v>05134432</v>
          </cell>
          <cell r="B530">
            <v>2017</v>
          </cell>
          <cell r="C530" t="str">
            <v>AEAG</v>
          </cell>
          <cell r="D530" t="str">
            <v>Bassin du Tarn</v>
          </cell>
          <cell r="F530" t="str">
            <v>RCO</v>
          </cell>
          <cell r="G530" t="str">
            <v>Midi-Pyrénée</v>
          </cell>
          <cell r="H530">
            <v>31</v>
          </cell>
          <cell r="I530" t="str">
            <v>Haute Garonne</v>
          </cell>
          <cell r="J530" t="str">
            <v>REVEL</v>
          </cell>
          <cell r="K530">
            <v>31451</v>
          </cell>
          <cell r="L530">
            <v>218</v>
          </cell>
          <cell r="M530" t="str">
            <v>RIGOLE DE LA PLAINE</v>
          </cell>
          <cell r="N530" t="str">
            <v>C</v>
          </cell>
          <cell r="O530" t="str">
            <v>La Rigole de la Plaine au niveau de Revel</v>
          </cell>
          <cell r="P530">
            <v>615382.19999999995</v>
          </cell>
          <cell r="Q530">
            <v>6260179.7999999998</v>
          </cell>
          <cell r="R530">
            <v>615357</v>
          </cell>
          <cell r="S530">
            <v>6260308</v>
          </cell>
          <cell r="T530">
            <v>615373</v>
          </cell>
          <cell r="U530">
            <v>6260197</v>
          </cell>
          <cell r="V530">
            <v>615380</v>
          </cell>
          <cell r="W530">
            <v>6260193</v>
          </cell>
          <cell r="X530">
            <v>1</v>
          </cell>
          <cell r="Y530">
            <v>1</v>
          </cell>
        </row>
        <row r="531">
          <cell r="A531" t="str">
            <v>05134500</v>
          </cell>
          <cell r="B531">
            <v>2017</v>
          </cell>
          <cell r="C531" t="str">
            <v>AEAG</v>
          </cell>
          <cell r="D531" t="str">
            <v>Bassin du Tarn</v>
          </cell>
          <cell r="F531" t="str">
            <v>RRP</v>
          </cell>
          <cell r="G531" t="str">
            <v>Midi-Pyrénée</v>
          </cell>
          <cell r="H531">
            <v>81</v>
          </cell>
          <cell r="I531" t="str">
            <v>Tarn</v>
          </cell>
          <cell r="J531" t="str">
            <v>ARFONS</v>
          </cell>
          <cell r="K531">
            <v>81016</v>
          </cell>
          <cell r="L531">
            <v>650</v>
          </cell>
          <cell r="M531" t="str">
            <v>AIGUEBELLE</v>
          </cell>
          <cell r="N531" t="str">
            <v>TP3</v>
          </cell>
          <cell r="O531" t="str">
            <v>L'Aiguebelle en amont d'Arfons</v>
          </cell>
          <cell r="P531">
            <v>632375</v>
          </cell>
          <cell r="Q531">
            <v>6259792</v>
          </cell>
          <cell r="R531">
            <v>632423</v>
          </cell>
          <cell r="S531">
            <v>6259837</v>
          </cell>
          <cell r="T531">
            <v>632380</v>
          </cell>
          <cell r="U531">
            <v>6259793</v>
          </cell>
          <cell r="V531">
            <v>632370</v>
          </cell>
          <cell r="W531">
            <v>6259781</v>
          </cell>
          <cell r="X531">
            <v>1</v>
          </cell>
          <cell r="Y531">
            <v>1</v>
          </cell>
        </row>
        <row r="532">
          <cell r="A532" t="str">
            <v>05134540</v>
          </cell>
          <cell r="B532">
            <v>2017</v>
          </cell>
          <cell r="C532" t="str">
            <v>AEAG</v>
          </cell>
          <cell r="D532" t="str">
            <v>Bassin du Tarn</v>
          </cell>
          <cell r="F532" t="str">
            <v>RCA</v>
          </cell>
          <cell r="G532" t="str">
            <v>Midi-Pyrénée</v>
          </cell>
          <cell r="H532">
            <v>31</v>
          </cell>
          <cell r="I532" t="str">
            <v>Haute Garonne</v>
          </cell>
          <cell r="J532" t="str">
            <v>REVEL</v>
          </cell>
          <cell r="K532">
            <v>31451</v>
          </cell>
          <cell r="L532">
            <v>223</v>
          </cell>
          <cell r="M532" t="str">
            <v>LAUDOT</v>
          </cell>
          <cell r="N532" t="str">
            <v>C</v>
          </cell>
          <cell r="O532" t="str">
            <v>Le Laudot au niveau de Revel</v>
          </cell>
          <cell r="P532">
            <v>615787</v>
          </cell>
          <cell r="Q532">
            <v>6258951</v>
          </cell>
          <cell r="R532">
            <v>615772</v>
          </cell>
          <cell r="S532">
            <v>6258991</v>
          </cell>
          <cell r="T532">
            <v>615732</v>
          </cell>
          <cell r="U532">
            <v>6259078</v>
          </cell>
          <cell r="V532">
            <v>615749</v>
          </cell>
          <cell r="W532">
            <v>6259066</v>
          </cell>
          <cell r="X532">
            <v>1</v>
          </cell>
          <cell r="Y532">
            <v>1</v>
          </cell>
        </row>
        <row r="533">
          <cell r="A533" t="str">
            <v>05134550</v>
          </cell>
          <cell r="B533">
            <v>2017</v>
          </cell>
          <cell r="C533" t="str">
            <v>AEAG</v>
          </cell>
          <cell r="D533" t="str">
            <v>Bassin du Tarn</v>
          </cell>
          <cell r="F533" t="str">
            <v>RCA</v>
          </cell>
          <cell r="G533" t="str">
            <v>Languedoc-Roussillon</v>
          </cell>
          <cell r="H533">
            <v>11</v>
          </cell>
          <cell r="I533" t="str">
            <v>Aude</v>
          </cell>
          <cell r="J533" t="str">
            <v>BRUNELS</v>
          </cell>
          <cell r="K533">
            <v>11054</v>
          </cell>
          <cell r="L533">
            <v>380</v>
          </cell>
          <cell r="M533" t="str">
            <v>LAUDOT</v>
          </cell>
          <cell r="N533" t="str">
            <v>C</v>
          </cell>
          <cell r="O533" t="str">
            <v>Le Laudot au niveau de Les Brunels</v>
          </cell>
          <cell r="P533">
            <v>622526.19999999995</v>
          </cell>
          <cell r="Q533">
            <v>6259876.0999999996</v>
          </cell>
          <cell r="R533">
            <v>622723</v>
          </cell>
          <cell r="S533">
            <v>6259862</v>
          </cell>
          <cell r="T533">
            <v>622667</v>
          </cell>
          <cell r="U533">
            <v>6259913</v>
          </cell>
          <cell r="V533">
            <v>622702</v>
          </cell>
          <cell r="W533">
            <v>6259920</v>
          </cell>
          <cell r="X533">
            <v>1</v>
          </cell>
          <cell r="Y533">
            <v>1</v>
          </cell>
        </row>
        <row r="534">
          <cell r="A534" t="str">
            <v>05134600</v>
          </cell>
          <cell r="B534">
            <v>2017</v>
          </cell>
          <cell r="C534" t="str">
            <v>AEAG</v>
          </cell>
          <cell r="D534" t="str">
            <v>Bassin du Tarn</v>
          </cell>
          <cell r="F534" t="str">
            <v>RCA</v>
          </cell>
          <cell r="G534" t="str">
            <v>Midi-Pyrénée</v>
          </cell>
          <cell r="H534">
            <v>81</v>
          </cell>
          <cell r="I534" t="str">
            <v>Tarn</v>
          </cell>
          <cell r="J534" t="str">
            <v>FRÉJEVILLE</v>
          </cell>
          <cell r="K534">
            <v>81098</v>
          </cell>
          <cell r="L534">
            <v>160</v>
          </cell>
          <cell r="M534" t="str">
            <v>AGOUT</v>
          </cell>
          <cell r="N534" t="str">
            <v>M14/3-8</v>
          </cell>
          <cell r="O534" t="str">
            <v>L'Agout en aval de Saïx</v>
          </cell>
          <cell r="P534">
            <v>630814.95299999998</v>
          </cell>
          <cell r="Q534">
            <v>6277516.2221999997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630813</v>
          </cell>
          <cell r="W534">
            <v>6277525</v>
          </cell>
          <cell r="Y534">
            <v>1</v>
          </cell>
        </row>
        <row r="535">
          <cell r="A535" t="str">
            <v>05135000</v>
          </cell>
          <cell r="B535">
            <v>2016</v>
          </cell>
          <cell r="C535" t="str">
            <v>AEAG</v>
          </cell>
          <cell r="D535" t="str">
            <v>Bassin du Tarn</v>
          </cell>
          <cell r="E535" t="str">
            <v>RCO</v>
          </cell>
          <cell r="F535" t="str">
            <v>RCO</v>
          </cell>
          <cell r="G535" t="str">
            <v>Midi-Pyrénée</v>
          </cell>
          <cell r="H535">
            <v>81</v>
          </cell>
          <cell r="I535" t="str">
            <v>Tarn</v>
          </cell>
          <cell r="J535" t="str">
            <v>CASTRES</v>
          </cell>
          <cell r="K535">
            <v>81065</v>
          </cell>
          <cell r="L535">
            <v>180</v>
          </cell>
          <cell r="M535" t="str">
            <v>THORE</v>
          </cell>
          <cell r="N535" t="str">
            <v>M14/3-8</v>
          </cell>
          <cell r="O535" t="str">
            <v>Le Thoré à Hauterive</v>
          </cell>
          <cell r="P535">
            <v>640214.31480000005</v>
          </cell>
          <cell r="Q535">
            <v>6273364.7801999999</v>
          </cell>
          <cell r="V535">
            <v>639963</v>
          </cell>
          <cell r="W535">
            <v>6273424</v>
          </cell>
          <cell r="Y535">
            <v>1</v>
          </cell>
        </row>
        <row r="536">
          <cell r="A536" t="str">
            <v>05135100</v>
          </cell>
          <cell r="B536">
            <v>2017</v>
          </cell>
          <cell r="C536" t="str">
            <v>AEAG</v>
          </cell>
          <cell r="D536" t="str">
            <v>Bassin du Tarn</v>
          </cell>
          <cell r="F536" t="str">
            <v>RCS</v>
          </cell>
          <cell r="G536" t="str">
            <v>Midi-Pyrénée</v>
          </cell>
          <cell r="H536">
            <v>81</v>
          </cell>
          <cell r="I536" t="str">
            <v>Tarn</v>
          </cell>
          <cell r="J536" t="str">
            <v>LABRUGUIÈRE</v>
          </cell>
          <cell r="K536">
            <v>81120</v>
          </cell>
          <cell r="L536">
            <v>200</v>
          </cell>
          <cell r="M536" t="str">
            <v>THORE</v>
          </cell>
          <cell r="N536" t="str">
            <v>M14/3-8</v>
          </cell>
          <cell r="O536" t="str">
            <v>Le Thoré à Labruguière</v>
          </cell>
          <cell r="P536">
            <v>640553.47860000003</v>
          </cell>
          <cell r="Q536">
            <v>6271515.8021999998</v>
          </cell>
          <cell r="R536">
            <v>640700</v>
          </cell>
          <cell r="S536">
            <v>6271379</v>
          </cell>
          <cell r="T536">
            <v>640559</v>
          </cell>
          <cell r="U536">
            <v>6271543</v>
          </cell>
          <cell r="V536">
            <v>640592</v>
          </cell>
          <cell r="W536">
            <v>6271465</v>
          </cell>
          <cell r="X536">
            <v>1</v>
          </cell>
          <cell r="Y536">
            <v>1</v>
          </cell>
        </row>
        <row r="537">
          <cell r="A537" t="str">
            <v>05135300</v>
          </cell>
          <cell r="B537">
            <v>2017</v>
          </cell>
          <cell r="C537" t="str">
            <v>AEAG</v>
          </cell>
          <cell r="D537" t="str">
            <v>Bassin du Tarn</v>
          </cell>
          <cell r="F537" t="str">
            <v>RCA</v>
          </cell>
          <cell r="G537" t="str">
            <v>Midi-Pyrénée</v>
          </cell>
          <cell r="H537">
            <v>81</v>
          </cell>
          <cell r="I537" t="str">
            <v>Tarn</v>
          </cell>
          <cell r="J537" t="str">
            <v>PONT DE LARN</v>
          </cell>
          <cell r="K537">
            <v>81209</v>
          </cell>
          <cell r="L537">
            <v>209</v>
          </cell>
          <cell r="M537" t="str">
            <v>THORE</v>
          </cell>
          <cell r="N537" t="str">
            <v>PTP8</v>
          </cell>
          <cell r="O537" t="str">
            <v>Le Thoré à Rigautou</v>
          </cell>
          <cell r="P537">
            <v>649561.78260000004</v>
          </cell>
          <cell r="Q537">
            <v>6269003.8673999999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649705</v>
          </cell>
          <cell r="W537">
            <v>6268971</v>
          </cell>
          <cell r="Y537">
            <v>1</v>
          </cell>
        </row>
        <row r="538">
          <cell r="A538" t="str">
            <v>05135900</v>
          </cell>
          <cell r="B538">
            <v>2017</v>
          </cell>
          <cell r="C538" t="str">
            <v>AEAG</v>
          </cell>
          <cell r="D538" t="str">
            <v>Bassin du Tarn</v>
          </cell>
          <cell r="F538" t="str">
            <v>RCA</v>
          </cell>
          <cell r="G538" t="str">
            <v>Midi-Pyrénée</v>
          </cell>
          <cell r="H538">
            <v>81</v>
          </cell>
          <cell r="I538" t="str">
            <v>Tarn</v>
          </cell>
          <cell r="J538" t="str">
            <v>PONT DE LARN</v>
          </cell>
          <cell r="K538">
            <v>81209</v>
          </cell>
          <cell r="L538">
            <v>230</v>
          </cell>
          <cell r="M538" t="str">
            <v>ISSALES</v>
          </cell>
          <cell r="N538" t="str">
            <v>TP3</v>
          </cell>
          <cell r="O538" t="str">
            <v>Le Ruisseau d'Issalès à Pont de l'Arn</v>
          </cell>
          <cell r="P538">
            <v>650842.5</v>
          </cell>
          <cell r="Q538">
            <v>6268106.5</v>
          </cell>
          <cell r="R538">
            <v>650781</v>
          </cell>
          <cell r="S538">
            <v>6268071</v>
          </cell>
          <cell r="T538">
            <v>650765</v>
          </cell>
          <cell r="U538">
            <v>6268006</v>
          </cell>
          <cell r="V538">
            <v>650780</v>
          </cell>
          <cell r="W538">
            <v>6268064</v>
          </cell>
          <cell r="X538">
            <v>1</v>
          </cell>
          <cell r="Y538">
            <v>1</v>
          </cell>
        </row>
        <row r="539">
          <cell r="A539" t="str">
            <v>05136000</v>
          </cell>
          <cell r="B539">
            <v>2017</v>
          </cell>
          <cell r="C539" t="str">
            <v>AEAG</v>
          </cell>
          <cell r="D539" t="str">
            <v>Bassin du Tarn</v>
          </cell>
          <cell r="F539" t="str">
            <v>RCA</v>
          </cell>
          <cell r="G539" t="str">
            <v>Midi-Pyrénée</v>
          </cell>
          <cell r="H539">
            <v>81</v>
          </cell>
          <cell r="I539" t="str">
            <v>Tarn</v>
          </cell>
          <cell r="J539" t="str">
            <v>MAZAMET</v>
          </cell>
          <cell r="K539">
            <v>81163</v>
          </cell>
          <cell r="L539">
            <v>220</v>
          </cell>
          <cell r="M539" t="str">
            <v>ARNETTE</v>
          </cell>
          <cell r="N539" t="str">
            <v>P3</v>
          </cell>
          <cell r="O539" t="str">
            <v>L'Arnette à Mazamet</v>
          </cell>
          <cell r="P539">
            <v>650057.15879999998</v>
          </cell>
          <cell r="Q539">
            <v>6267086.7246000003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650030</v>
          </cell>
          <cell r="W539">
            <v>6266983</v>
          </cell>
          <cell r="Y539">
            <v>1</v>
          </cell>
        </row>
        <row r="540">
          <cell r="A540" t="str">
            <v>05136200</v>
          </cell>
          <cell r="B540">
            <v>2017</v>
          </cell>
          <cell r="C540" t="str">
            <v>AEAG</v>
          </cell>
          <cell r="D540" t="str">
            <v>Bassin du Tarn</v>
          </cell>
          <cell r="F540" t="str">
            <v>RCO</v>
          </cell>
          <cell r="G540" t="str">
            <v>Midi-Pyrénée</v>
          </cell>
          <cell r="H540">
            <v>81</v>
          </cell>
          <cell r="I540" t="str">
            <v>Tarn</v>
          </cell>
          <cell r="J540" t="str">
            <v>MAZAMET</v>
          </cell>
          <cell r="K540">
            <v>81163</v>
          </cell>
          <cell r="L540">
            <v>550</v>
          </cell>
          <cell r="M540" t="str">
            <v>LINOUBRE</v>
          </cell>
          <cell r="N540" t="str">
            <v>TP3</v>
          </cell>
          <cell r="O540" t="str">
            <v>Le Linoubre en aval du Barrage des Montagnès à Mazamet</v>
          </cell>
          <cell r="P540">
            <v>648259.47</v>
          </cell>
          <cell r="Q540">
            <v>6262724.9500000002</v>
          </cell>
          <cell r="R540">
            <v>648269</v>
          </cell>
          <cell r="S540">
            <v>6262702</v>
          </cell>
          <cell r="T540">
            <v>648320</v>
          </cell>
          <cell r="U540">
            <v>6262675</v>
          </cell>
          <cell r="V540">
            <v>648237</v>
          </cell>
          <cell r="W540">
            <v>6262730</v>
          </cell>
          <cell r="X540">
            <v>1</v>
          </cell>
          <cell r="Y540">
            <v>1</v>
          </cell>
        </row>
        <row r="541">
          <cell r="A541" t="str">
            <v>05137000</v>
          </cell>
          <cell r="B541">
            <v>2017</v>
          </cell>
          <cell r="C541" t="str">
            <v>AEAG</v>
          </cell>
          <cell r="D541" t="str">
            <v>Bassin du Tarn</v>
          </cell>
          <cell r="F541" t="str">
            <v>RCS</v>
          </cell>
          <cell r="G541" t="str">
            <v>Midi-Pyrénée</v>
          </cell>
          <cell r="H541">
            <v>81</v>
          </cell>
          <cell r="I541" t="str">
            <v>Tarn</v>
          </cell>
          <cell r="J541" t="str">
            <v>BOUT DU PONT DE LARN</v>
          </cell>
          <cell r="K541">
            <v>81036</v>
          </cell>
          <cell r="L541">
            <v>240</v>
          </cell>
          <cell r="M541" t="str">
            <v>ARN</v>
          </cell>
          <cell r="N541" t="str">
            <v>PTP8</v>
          </cell>
          <cell r="O541" t="str">
            <v>L'Arn au Pont de l'Arn</v>
          </cell>
          <cell r="P541">
            <v>652159.2378</v>
          </cell>
          <cell r="Q541">
            <v>6267351.7482000003</v>
          </cell>
          <cell r="R541">
            <v>652055</v>
          </cell>
          <cell r="S541">
            <v>6267314</v>
          </cell>
          <cell r="T541">
            <v>651882</v>
          </cell>
          <cell r="U541">
            <v>6267303</v>
          </cell>
          <cell r="V541">
            <v>651984</v>
          </cell>
          <cell r="W541">
            <v>6267307</v>
          </cell>
          <cell r="X541">
            <v>1</v>
          </cell>
          <cell r="Y541">
            <v>1</v>
          </cell>
        </row>
        <row r="542">
          <cell r="A542" t="str">
            <v>05137200</v>
          </cell>
          <cell r="B542">
            <v>2017</v>
          </cell>
          <cell r="C542" t="str">
            <v>AEAG</v>
          </cell>
          <cell r="D542" t="str">
            <v>Bassin du Tarn</v>
          </cell>
          <cell r="F542" t="str">
            <v>RCA</v>
          </cell>
          <cell r="G542" t="str">
            <v>Midi-Pyrénée</v>
          </cell>
          <cell r="H542">
            <v>82</v>
          </cell>
          <cell r="I542" t="str">
            <v>Tarn</v>
          </cell>
          <cell r="J542" t="str">
            <v>BOUT DU PONT DE LARN</v>
          </cell>
          <cell r="K542" t="str">
            <v>81036</v>
          </cell>
          <cell r="L542" t="e">
            <v>#N/A</v>
          </cell>
          <cell r="M542" t="str">
            <v>THORE</v>
          </cell>
          <cell r="N542" t="str">
            <v>PTP8</v>
          </cell>
          <cell r="O542" t="str">
            <v>Le Thoré à La Richarde</v>
          </cell>
          <cell r="P542">
            <v>650689.6</v>
          </cell>
          <cell r="Q542">
            <v>6266853.5</v>
          </cell>
          <cell r="R542">
            <v>650615</v>
          </cell>
          <cell r="S542">
            <v>6266895</v>
          </cell>
          <cell r="T542">
            <v>650517</v>
          </cell>
          <cell r="U542">
            <v>6267078</v>
          </cell>
          <cell r="V542">
            <v>650608</v>
          </cell>
          <cell r="W542">
            <v>6266902</v>
          </cell>
          <cell r="X542">
            <v>1</v>
          </cell>
          <cell r="Y542">
            <v>1</v>
          </cell>
        </row>
        <row r="543">
          <cell r="A543" t="str">
            <v>05138000</v>
          </cell>
          <cell r="B543">
            <v>2017</v>
          </cell>
          <cell r="C543" t="str">
            <v>AEAG</v>
          </cell>
          <cell r="D543" t="str">
            <v>Bassin du Tarn</v>
          </cell>
          <cell r="F543" t="str">
            <v>RCS</v>
          </cell>
          <cell r="G543" t="str">
            <v>Midi-Pyrénée</v>
          </cell>
          <cell r="H543">
            <v>81</v>
          </cell>
          <cell r="I543" t="str">
            <v>Tarn</v>
          </cell>
          <cell r="J543" t="str">
            <v>SAINT AMANS SOULT</v>
          </cell>
          <cell r="K543">
            <v>81238</v>
          </cell>
          <cell r="L543">
            <v>556</v>
          </cell>
          <cell r="M543" t="str">
            <v>THORE</v>
          </cell>
          <cell r="N543" t="str">
            <v>PTP8</v>
          </cell>
          <cell r="O543" t="str">
            <v>Le Thoré à St-Amant Soult</v>
          </cell>
          <cell r="P543">
            <v>656571.69839999999</v>
          </cell>
          <cell r="Q543">
            <v>6265593.5022</v>
          </cell>
          <cell r="R543">
            <v>656869</v>
          </cell>
          <cell r="S543">
            <v>6265419</v>
          </cell>
          <cell r="T543">
            <v>656770</v>
          </cell>
          <cell r="U543">
            <v>6265631</v>
          </cell>
          <cell r="V543">
            <v>656884</v>
          </cell>
          <cell r="W543">
            <v>6265526</v>
          </cell>
          <cell r="X543">
            <v>1</v>
          </cell>
          <cell r="Y543">
            <v>1</v>
          </cell>
        </row>
        <row r="544">
          <cell r="A544" t="str">
            <v>05138100</v>
          </cell>
          <cell r="B544">
            <v>2017</v>
          </cell>
          <cell r="C544" t="str">
            <v>AEAG</v>
          </cell>
          <cell r="D544" t="str">
            <v>Bassin du Tarn</v>
          </cell>
          <cell r="F544" t="str">
            <v>RCA</v>
          </cell>
          <cell r="G544" t="str">
            <v>Midi-Pyrénée</v>
          </cell>
          <cell r="H544">
            <v>82</v>
          </cell>
          <cell r="I544" t="str">
            <v>Tarn</v>
          </cell>
          <cell r="J544" t="str">
            <v>SAINT AMANS SOULT</v>
          </cell>
          <cell r="K544" t="str">
            <v>81238</v>
          </cell>
          <cell r="L544" t="e">
            <v>#N/A</v>
          </cell>
          <cell r="M544" t="str">
            <v>THORE</v>
          </cell>
          <cell r="N544" t="str">
            <v>PTP8</v>
          </cell>
          <cell r="O544" t="str">
            <v>Le Thoré en amont de St Amans de Soult</v>
          </cell>
          <cell r="P544">
            <v>660202.6</v>
          </cell>
          <cell r="Q544">
            <v>6264252.5</v>
          </cell>
          <cell r="R544">
            <v>660338</v>
          </cell>
          <cell r="S544">
            <v>6264017</v>
          </cell>
          <cell r="T544">
            <v>660240</v>
          </cell>
          <cell r="U544">
            <v>6264248</v>
          </cell>
          <cell r="V544">
            <v>660230</v>
          </cell>
          <cell r="W544">
            <v>6264251</v>
          </cell>
          <cell r="X544">
            <v>1</v>
          </cell>
          <cell r="Y544">
            <v>1</v>
          </cell>
        </row>
        <row r="545">
          <cell r="A545" t="str">
            <v>05138200</v>
          </cell>
          <cell r="B545">
            <v>2017</v>
          </cell>
          <cell r="C545" t="str">
            <v>AEAG</v>
          </cell>
          <cell r="D545" t="str">
            <v>Bassin du Tarn</v>
          </cell>
          <cell r="F545" t="str">
            <v>RCO</v>
          </cell>
          <cell r="G545" t="str">
            <v>Midi-Pyrénée</v>
          </cell>
          <cell r="H545">
            <v>81</v>
          </cell>
          <cell r="I545" t="str">
            <v>Tarn</v>
          </cell>
          <cell r="J545" t="str">
            <v>Sauveterre</v>
          </cell>
          <cell r="K545" t="str">
            <v>81278</v>
          </cell>
          <cell r="L545" t="e">
            <v>#N/A</v>
          </cell>
          <cell r="M545" t="str">
            <v>Ruisseau de Candesoubre</v>
          </cell>
          <cell r="N545" t="str">
            <v>PTP8</v>
          </cell>
          <cell r="O545" t="str">
            <v>Ruisseau de Candesoubre à Sauveterre</v>
          </cell>
          <cell r="P545">
            <v>662397.56000000006</v>
          </cell>
          <cell r="Q545">
            <v>6263884.5</v>
          </cell>
          <cell r="R545">
            <v>662378</v>
          </cell>
          <cell r="S545">
            <v>6263813</v>
          </cell>
          <cell r="T545">
            <v>662400</v>
          </cell>
          <cell r="U545">
            <v>6263876</v>
          </cell>
          <cell r="V545">
            <v>662383</v>
          </cell>
          <cell r="W545">
            <v>6263810</v>
          </cell>
          <cell r="X545">
            <v>1</v>
          </cell>
          <cell r="Y545">
            <v>1</v>
          </cell>
        </row>
        <row r="546">
          <cell r="A546" t="str">
            <v>05138900</v>
          </cell>
          <cell r="B546">
            <v>2017</v>
          </cell>
          <cell r="C546" t="str">
            <v>AEAG</v>
          </cell>
          <cell r="D546" t="str">
            <v>Bassin du Tarn</v>
          </cell>
          <cell r="F546" t="str">
            <v>RCS</v>
          </cell>
          <cell r="G546" t="str">
            <v>Midi-Pyrénée</v>
          </cell>
          <cell r="H546">
            <v>81</v>
          </cell>
          <cell r="I546" t="str">
            <v>Tarn</v>
          </cell>
          <cell r="J546" t="str">
            <v>LABASTIDE ROUAIROUX</v>
          </cell>
          <cell r="K546">
            <v>81115</v>
          </cell>
          <cell r="L546">
            <v>447</v>
          </cell>
          <cell r="M546" t="str">
            <v>THORE</v>
          </cell>
          <cell r="N546" t="str">
            <v>PTP8</v>
          </cell>
          <cell r="O546" t="str">
            <v>Le Thoré en amont de Labastide Rouairoux</v>
          </cell>
          <cell r="P546">
            <v>672089.59999999998</v>
          </cell>
          <cell r="Q546">
            <v>6263134.5</v>
          </cell>
          <cell r="R546">
            <v>671626</v>
          </cell>
          <cell r="S546">
            <v>6263145</v>
          </cell>
          <cell r="T546">
            <v>671556</v>
          </cell>
          <cell r="U546">
            <v>6263168</v>
          </cell>
          <cell r="V546">
            <v>672076</v>
          </cell>
          <cell r="W546">
            <v>6263159</v>
          </cell>
          <cell r="X546">
            <v>1</v>
          </cell>
          <cell r="Y546">
            <v>1</v>
          </cell>
        </row>
        <row r="547">
          <cell r="A547" t="str">
            <v>05139000</v>
          </cell>
          <cell r="B547">
            <v>2017</v>
          </cell>
          <cell r="C547" t="str">
            <v>AEAG</v>
          </cell>
          <cell r="D547" t="str">
            <v>Bassin du Tarn</v>
          </cell>
          <cell r="F547" t="str">
            <v>RCA</v>
          </cell>
          <cell r="G547" t="str">
            <v>Midi-Pyrénée</v>
          </cell>
          <cell r="H547">
            <v>81</v>
          </cell>
          <cell r="I547" t="str">
            <v>Tarn</v>
          </cell>
          <cell r="J547" t="str">
            <v>CASTRES</v>
          </cell>
          <cell r="K547">
            <v>81065</v>
          </cell>
          <cell r="L547">
            <v>167</v>
          </cell>
          <cell r="M547" t="str">
            <v>AGOUT</v>
          </cell>
          <cell r="N547" t="str">
            <v>M14/3-8</v>
          </cell>
          <cell r="O547" t="str">
            <v>L'Agout à Castres</v>
          </cell>
          <cell r="P547">
            <v>636873.06599999999</v>
          </cell>
          <cell r="Q547">
            <v>6276374.5889999997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636882</v>
          </cell>
          <cell r="W547">
            <v>6276385</v>
          </cell>
          <cell r="Y547">
            <v>1</v>
          </cell>
        </row>
        <row r="548">
          <cell r="A548" t="str">
            <v>05139215</v>
          </cell>
          <cell r="B548">
            <v>2017</v>
          </cell>
          <cell r="C548" t="str">
            <v>AEAG</v>
          </cell>
          <cell r="D548" t="str">
            <v>Bassin du Tarn</v>
          </cell>
          <cell r="F548" t="str">
            <v>RCO</v>
          </cell>
          <cell r="G548" t="str">
            <v>Midi-Pyrénée</v>
          </cell>
          <cell r="H548">
            <v>81</v>
          </cell>
          <cell r="I548" t="str">
            <v>Tarn</v>
          </cell>
          <cell r="J548" t="str">
            <v>Castres</v>
          </cell>
          <cell r="K548" t="str">
            <v>81065</v>
          </cell>
          <cell r="L548" t="e">
            <v>#N/A</v>
          </cell>
          <cell r="M548" t="str">
            <v>Ruisseau des Gourgs</v>
          </cell>
          <cell r="N548" t="str">
            <v>P14</v>
          </cell>
          <cell r="O548" t="str">
            <v>Ruisseau des Gourgs à Castres</v>
          </cell>
          <cell r="P548">
            <v>641152</v>
          </cell>
          <cell r="Q548">
            <v>6280753.5</v>
          </cell>
          <cell r="R548">
            <v>641225</v>
          </cell>
          <cell r="S548">
            <v>6280739</v>
          </cell>
          <cell r="T548">
            <v>641157</v>
          </cell>
          <cell r="U548">
            <v>6280766</v>
          </cell>
          <cell r="V548">
            <v>641152</v>
          </cell>
          <cell r="W548">
            <v>6280759</v>
          </cell>
          <cell r="X548">
            <v>1</v>
          </cell>
          <cell r="Y548">
            <v>1</v>
          </cell>
        </row>
        <row r="549">
          <cell r="A549" t="str">
            <v>05139220</v>
          </cell>
          <cell r="B549">
            <v>2016</v>
          </cell>
          <cell r="C549" t="str">
            <v>AEAG</v>
          </cell>
          <cell r="D549" t="str">
            <v>Bassin du Tarn</v>
          </cell>
          <cell r="E549" t="str">
            <v>RCO</v>
          </cell>
          <cell r="F549" t="str">
            <v>RCO</v>
          </cell>
          <cell r="G549" t="str">
            <v>Midi-Pyrénée</v>
          </cell>
          <cell r="H549">
            <v>81</v>
          </cell>
          <cell r="I549" t="str">
            <v>Tarn</v>
          </cell>
          <cell r="J549" t="str">
            <v>BURLATS</v>
          </cell>
          <cell r="K549">
            <v>81042</v>
          </cell>
          <cell r="L549">
            <v>190</v>
          </cell>
          <cell r="M549" t="str">
            <v>AGOUT</v>
          </cell>
          <cell r="N549" t="str">
            <v>M14/3-8</v>
          </cell>
          <cell r="O549" t="str">
            <v>L'Agout entre Burlats et Castres</v>
          </cell>
          <cell r="P549">
            <v>641400.30000000005</v>
          </cell>
          <cell r="Q549">
            <v>6281661.7999999998</v>
          </cell>
          <cell r="V549">
            <v>641449</v>
          </cell>
          <cell r="W549">
            <v>6281665</v>
          </cell>
          <cell r="Y549">
            <v>1</v>
          </cell>
        </row>
        <row r="550">
          <cell r="A550" t="str">
            <v>05139230</v>
          </cell>
          <cell r="B550">
            <v>2017</v>
          </cell>
          <cell r="C550" t="str">
            <v>AEAG</v>
          </cell>
          <cell r="D550" t="str">
            <v>Bassin du Tarn</v>
          </cell>
          <cell r="F550" t="str">
            <v>RCA</v>
          </cell>
          <cell r="G550" t="str">
            <v>Midi-Pyrénée</v>
          </cell>
          <cell r="H550">
            <v>81</v>
          </cell>
          <cell r="I550" t="str">
            <v>Tarn</v>
          </cell>
          <cell r="J550" t="str">
            <v>LACROUZETTE</v>
          </cell>
          <cell r="K550">
            <v>81128</v>
          </cell>
          <cell r="L550">
            <v>190</v>
          </cell>
          <cell r="M550" t="str">
            <v>LIGNON</v>
          </cell>
          <cell r="N550" t="str">
            <v>TP3</v>
          </cell>
          <cell r="O550" t="str">
            <v>Le Lignon à Lacrouzette</v>
          </cell>
          <cell r="P550">
            <v>645087.51060000004</v>
          </cell>
          <cell r="Q550">
            <v>6282810.9053999996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645112</v>
          </cell>
          <cell r="W550">
            <v>6282809</v>
          </cell>
          <cell r="Y550">
            <v>1</v>
          </cell>
        </row>
        <row r="551">
          <cell r="A551" t="str">
            <v>05139310</v>
          </cell>
          <cell r="B551">
            <v>2017</v>
          </cell>
          <cell r="C551" t="str">
            <v>AEAG</v>
          </cell>
          <cell r="D551" t="str">
            <v>Bassin du Tarn</v>
          </cell>
          <cell r="F551" t="str">
            <v>RCS</v>
          </cell>
          <cell r="G551" t="str">
            <v>Midi-Pyrénée</v>
          </cell>
          <cell r="H551">
            <v>81</v>
          </cell>
          <cell r="I551" t="str">
            <v>Tarn</v>
          </cell>
          <cell r="J551" t="str">
            <v>VABRE</v>
          </cell>
          <cell r="K551">
            <v>81305</v>
          </cell>
          <cell r="L551">
            <v>340</v>
          </cell>
          <cell r="M551" t="str">
            <v>GIJOU</v>
          </cell>
          <cell r="N551" t="str">
            <v>P3</v>
          </cell>
          <cell r="O551" t="str">
            <v>Le Gijou à l'aval de Vabre</v>
          </cell>
          <cell r="P551">
            <v>652896.3798</v>
          </cell>
          <cell r="Q551">
            <v>6287938.8672000002</v>
          </cell>
          <cell r="R551">
            <v>652979</v>
          </cell>
          <cell r="S551">
            <v>6287080</v>
          </cell>
          <cell r="T551">
            <v>652962</v>
          </cell>
          <cell r="U551">
            <v>6286908</v>
          </cell>
          <cell r="V551">
            <v>652954</v>
          </cell>
          <cell r="W551">
            <v>6287002</v>
          </cell>
          <cell r="X551">
            <v>1</v>
          </cell>
          <cell r="Y551">
            <v>1</v>
          </cell>
        </row>
        <row r="552">
          <cell r="A552" t="str">
            <v>05139330</v>
          </cell>
          <cell r="B552">
            <v>2017</v>
          </cell>
          <cell r="C552" t="str">
            <v>AEAG</v>
          </cell>
          <cell r="D552" t="str">
            <v>Bassin du Tarn</v>
          </cell>
          <cell r="F552" t="str">
            <v>RCS</v>
          </cell>
          <cell r="G552" t="str">
            <v>Midi-Pyrénée</v>
          </cell>
          <cell r="H552">
            <v>81</v>
          </cell>
          <cell r="I552" t="str">
            <v>Tarn</v>
          </cell>
          <cell r="J552" t="str">
            <v>LACAZE</v>
          </cell>
          <cell r="K552">
            <v>81125</v>
          </cell>
          <cell r="L552">
            <v>464</v>
          </cell>
          <cell r="M552" t="str">
            <v>GIJOU</v>
          </cell>
          <cell r="N552" t="str">
            <v>TP3</v>
          </cell>
          <cell r="O552" t="str">
            <v>Le Gijou en amont de Lacaze</v>
          </cell>
          <cell r="P552">
            <v>662494.47</v>
          </cell>
          <cell r="Q552">
            <v>6292711.1777999997</v>
          </cell>
          <cell r="R552">
            <v>662483</v>
          </cell>
          <cell r="S552">
            <v>6292728</v>
          </cell>
          <cell r="T552">
            <v>662406</v>
          </cell>
          <cell r="U552">
            <v>6292766</v>
          </cell>
          <cell r="V552">
            <v>662492</v>
          </cell>
          <cell r="W552">
            <v>6292725</v>
          </cell>
          <cell r="X552">
            <v>1</v>
          </cell>
          <cell r="Y552">
            <v>1</v>
          </cell>
        </row>
        <row r="553">
          <cell r="A553" t="str">
            <v>05139345</v>
          </cell>
          <cell r="B553">
            <v>2017</v>
          </cell>
          <cell r="C553" t="str">
            <v>AEAG</v>
          </cell>
          <cell r="D553" t="str">
            <v>Bassin du Tarn</v>
          </cell>
          <cell r="F553" t="str">
            <v>RCO</v>
          </cell>
          <cell r="G553" t="str">
            <v>Midi-Pyrénée</v>
          </cell>
          <cell r="H553">
            <v>81</v>
          </cell>
          <cell r="I553" t="str">
            <v>Tarn</v>
          </cell>
          <cell r="J553" t="str">
            <v>Gijounet</v>
          </cell>
          <cell r="K553" t="str">
            <v>81103</v>
          </cell>
          <cell r="L553" t="e">
            <v>#N/A</v>
          </cell>
          <cell r="M553" t="str">
            <v>Le Gijou</v>
          </cell>
          <cell r="N553" t="str">
            <v>TP3</v>
          </cell>
          <cell r="O553" t="str">
            <v>Le Gijou en aval de Gijounet</v>
          </cell>
          <cell r="P553">
            <v>667862.9</v>
          </cell>
          <cell r="Q553">
            <v>6291046</v>
          </cell>
          <cell r="R553">
            <v>667927</v>
          </cell>
          <cell r="S553">
            <v>6290941</v>
          </cell>
          <cell r="T553">
            <v>667892</v>
          </cell>
          <cell r="U553">
            <v>6291005</v>
          </cell>
          <cell r="V553">
            <v>667862.9</v>
          </cell>
          <cell r="W553">
            <v>6291046</v>
          </cell>
          <cell r="X553">
            <v>1</v>
          </cell>
          <cell r="Y553">
            <v>1</v>
          </cell>
        </row>
        <row r="554">
          <cell r="A554" t="str">
            <v>05139350</v>
          </cell>
          <cell r="B554">
            <v>2017</v>
          </cell>
          <cell r="C554" t="str">
            <v>AEAG</v>
          </cell>
          <cell r="D554" t="str">
            <v>Bassin du Tarn</v>
          </cell>
          <cell r="F554" t="str">
            <v>RCA</v>
          </cell>
          <cell r="G554" t="str">
            <v>Midi-Pyrénée</v>
          </cell>
          <cell r="H554">
            <v>81</v>
          </cell>
          <cell r="I554" t="str">
            <v>Tarn</v>
          </cell>
          <cell r="J554" t="str">
            <v>LACAUNE</v>
          </cell>
          <cell r="K554">
            <v>81124</v>
          </cell>
          <cell r="L554">
            <v>731</v>
          </cell>
          <cell r="M554" t="str">
            <v>GIJOU</v>
          </cell>
          <cell r="N554" t="str">
            <v>TP3</v>
          </cell>
          <cell r="O554" t="str">
            <v>Le Gijou à l'aval de Lacaune</v>
          </cell>
          <cell r="P554">
            <v>672003.42720000003</v>
          </cell>
          <cell r="Q554">
            <v>6290902.0716000004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672007</v>
          </cell>
          <cell r="W554">
            <v>6290928</v>
          </cell>
          <cell r="Y554">
            <v>1</v>
          </cell>
        </row>
        <row r="555">
          <cell r="A555" t="str">
            <v>05139390</v>
          </cell>
          <cell r="B555">
            <v>2017</v>
          </cell>
          <cell r="C555" t="str">
            <v>AEAG</v>
          </cell>
          <cell r="D555" t="str">
            <v>Bassin du Tarn</v>
          </cell>
          <cell r="F555" t="str">
            <v>RCS</v>
          </cell>
          <cell r="G555" t="str">
            <v>Midi-Pyrénée</v>
          </cell>
          <cell r="H555">
            <v>81</v>
          </cell>
          <cell r="I555" t="str">
            <v>Tarn</v>
          </cell>
          <cell r="J555" t="str">
            <v>VABRE</v>
          </cell>
          <cell r="K555">
            <v>81305</v>
          </cell>
          <cell r="L555">
            <v>419</v>
          </cell>
          <cell r="M555" t="str">
            <v>BERTOU</v>
          </cell>
          <cell r="N555" t="str">
            <v>TP3</v>
          </cell>
          <cell r="O555" t="str">
            <v>Le Bertou en amont de Vabre</v>
          </cell>
          <cell r="P555">
            <v>656380.38179999997</v>
          </cell>
          <cell r="Q555">
            <v>6289436.1053999998</v>
          </cell>
          <cell r="R555">
            <v>656252</v>
          </cell>
          <cell r="S555">
            <v>6289276</v>
          </cell>
          <cell r="T555">
            <v>656229</v>
          </cell>
          <cell r="U555">
            <v>6289357</v>
          </cell>
          <cell r="V555">
            <v>656237</v>
          </cell>
          <cell r="W555">
            <v>6289350</v>
          </cell>
          <cell r="X555">
            <v>1</v>
          </cell>
          <cell r="Y555">
            <v>1</v>
          </cell>
        </row>
        <row r="556">
          <cell r="A556" t="str">
            <v>05140000</v>
          </cell>
          <cell r="B556">
            <v>2017</v>
          </cell>
          <cell r="C556" t="str">
            <v>AEAG</v>
          </cell>
          <cell r="D556" t="str">
            <v>Bassin du Tarn</v>
          </cell>
          <cell r="F556" t="str">
            <v>RCS</v>
          </cell>
          <cell r="G556" t="str">
            <v>Midi-Pyrénée</v>
          </cell>
          <cell r="H556">
            <v>81</v>
          </cell>
          <cell r="I556" t="str">
            <v>Tarn</v>
          </cell>
          <cell r="J556" t="str">
            <v>BEZ</v>
          </cell>
          <cell r="K556">
            <v>81031</v>
          </cell>
          <cell r="L556">
            <v>479</v>
          </cell>
          <cell r="M556" t="str">
            <v>AGOUT</v>
          </cell>
          <cell r="N556" t="str">
            <v>M3/8</v>
          </cell>
          <cell r="O556" t="str">
            <v>L'Agout à St-Agnan</v>
          </cell>
          <cell r="P556">
            <v>658047.19440000004</v>
          </cell>
          <cell r="Q556">
            <v>6282374.3987999996</v>
          </cell>
          <cell r="R556">
            <v>658262</v>
          </cell>
          <cell r="S556">
            <v>6282461</v>
          </cell>
          <cell r="T556">
            <v>658040</v>
          </cell>
          <cell r="U556">
            <v>6282397</v>
          </cell>
          <cell r="V556">
            <v>658068</v>
          </cell>
          <cell r="W556">
            <v>6282391</v>
          </cell>
          <cell r="X556">
            <v>1</v>
          </cell>
          <cell r="Y556">
            <v>1</v>
          </cell>
        </row>
        <row r="557">
          <cell r="A557" t="str">
            <v>05140050</v>
          </cell>
          <cell r="B557">
            <v>2017</v>
          </cell>
          <cell r="C557" t="str">
            <v>AEAG</v>
          </cell>
          <cell r="D557" t="str">
            <v>Bassin du Tarn</v>
          </cell>
          <cell r="F557" t="str">
            <v>RRP</v>
          </cell>
          <cell r="G557" t="str">
            <v>Midi-Pyrénée</v>
          </cell>
          <cell r="H557">
            <v>81</v>
          </cell>
          <cell r="I557" t="str">
            <v>Tarn</v>
          </cell>
          <cell r="J557" t="str">
            <v>MARGNÈS</v>
          </cell>
          <cell r="K557">
            <v>81153</v>
          </cell>
          <cell r="L557">
            <v>830</v>
          </cell>
          <cell r="M557" t="str">
            <v>TINE</v>
          </cell>
          <cell r="N557" t="str">
            <v>TP3</v>
          </cell>
          <cell r="O557" t="str">
            <v>La Tine à Le Margnes</v>
          </cell>
          <cell r="P557">
            <v>668092.26899999997</v>
          </cell>
          <cell r="Q557">
            <v>6282445.8635999998</v>
          </cell>
          <cell r="R557">
            <v>668108</v>
          </cell>
          <cell r="S557">
            <v>6282467</v>
          </cell>
          <cell r="T557">
            <v>667992</v>
          </cell>
          <cell r="U557">
            <v>6282461</v>
          </cell>
          <cell r="V557">
            <v>668010</v>
          </cell>
          <cell r="W557">
            <v>6282465</v>
          </cell>
          <cell r="X557">
            <v>1</v>
          </cell>
          <cell r="Y557">
            <v>1</v>
          </cell>
        </row>
        <row r="558">
          <cell r="A558" t="str">
            <v>05140065</v>
          </cell>
          <cell r="B558">
            <v>2017</v>
          </cell>
          <cell r="C558" t="str">
            <v>AEAG</v>
          </cell>
          <cell r="D558" t="str">
            <v>Bassin du Tarn</v>
          </cell>
          <cell r="F558" t="str">
            <v>RCA</v>
          </cell>
          <cell r="G558" t="str">
            <v>Languedoc-Roussillon</v>
          </cell>
          <cell r="H558">
            <v>34</v>
          </cell>
          <cell r="I558" t="str">
            <v>Herault</v>
          </cell>
          <cell r="J558" t="str">
            <v>SALVETAT SUR AGOUT</v>
          </cell>
          <cell r="K558">
            <v>34293</v>
          </cell>
          <cell r="L558">
            <v>669</v>
          </cell>
          <cell r="M558" t="str">
            <v>VEBRE</v>
          </cell>
          <cell r="N558" t="str">
            <v>PTP8</v>
          </cell>
          <cell r="O558" t="str">
            <v>La Vèbre au niveau de La Salvetat sur Agout</v>
          </cell>
          <cell r="P558">
            <v>675948.6</v>
          </cell>
          <cell r="Q558">
            <v>6279113.7999999998</v>
          </cell>
          <cell r="R558">
            <v>676066</v>
          </cell>
          <cell r="S558">
            <v>6279270</v>
          </cell>
          <cell r="T558">
            <v>676010</v>
          </cell>
          <cell r="U558">
            <v>6279123</v>
          </cell>
          <cell r="V558">
            <v>676001</v>
          </cell>
          <cell r="W558">
            <v>6279117</v>
          </cell>
          <cell r="X558">
            <v>1</v>
          </cell>
          <cell r="Y558">
            <v>1</v>
          </cell>
        </row>
        <row r="559">
          <cell r="A559" t="str">
            <v>05140070</v>
          </cell>
          <cell r="B559">
            <v>2017</v>
          </cell>
          <cell r="C559" t="str">
            <v>AEAG</v>
          </cell>
          <cell r="D559" t="str">
            <v>Bassin du Tarn</v>
          </cell>
          <cell r="F559" t="str">
            <v>RCA</v>
          </cell>
          <cell r="G559" t="str">
            <v>Languedoc-Roussillon</v>
          </cell>
          <cell r="H559">
            <v>34</v>
          </cell>
          <cell r="I559" t="str">
            <v>Herault</v>
          </cell>
          <cell r="J559" t="str">
            <v>SALVETAT SUR AGOUT</v>
          </cell>
          <cell r="K559">
            <v>34293</v>
          </cell>
          <cell r="L559">
            <v>694</v>
          </cell>
          <cell r="M559" t="str">
            <v>RIEUFRECH</v>
          </cell>
          <cell r="N559" t="str">
            <v>TP3</v>
          </cell>
          <cell r="O559" t="str">
            <v>Le Rieufrech au niveau de Salvetat sur Agout</v>
          </cell>
          <cell r="P559">
            <v>676561.5</v>
          </cell>
          <cell r="Q559">
            <v>6280307.0300000003</v>
          </cell>
          <cell r="R559">
            <v>676628</v>
          </cell>
          <cell r="S559">
            <v>6280305</v>
          </cell>
          <cell r="T559">
            <v>676616</v>
          </cell>
          <cell r="U559">
            <v>6280255</v>
          </cell>
          <cell r="V559">
            <v>676629</v>
          </cell>
          <cell r="W559">
            <v>6280307</v>
          </cell>
          <cell r="X559">
            <v>1</v>
          </cell>
          <cell r="Y559">
            <v>1</v>
          </cell>
        </row>
        <row r="560">
          <cell r="A560" t="str">
            <v>05140100</v>
          </cell>
          <cell r="B560">
            <v>2017</v>
          </cell>
          <cell r="C560" t="str">
            <v>AEAG</v>
          </cell>
          <cell r="D560" t="str">
            <v>Bassin du Tarn</v>
          </cell>
          <cell r="F560" t="str">
            <v>RCO</v>
          </cell>
          <cell r="G560" t="str">
            <v>Midi-Pyrénée</v>
          </cell>
          <cell r="H560">
            <v>81</v>
          </cell>
          <cell r="I560" t="str">
            <v>Tarn</v>
          </cell>
          <cell r="J560" t="str">
            <v>Murat sur Vèbre</v>
          </cell>
          <cell r="K560" t="str">
            <v>81192</v>
          </cell>
          <cell r="L560" t="e">
            <v>#N/A</v>
          </cell>
          <cell r="M560" t="str">
            <v>Le Viau</v>
          </cell>
          <cell r="N560" t="str">
            <v>P3</v>
          </cell>
          <cell r="O560" t="str">
            <v>Le Viau à Murat sur Vèbre</v>
          </cell>
          <cell r="P560">
            <v>682392.6</v>
          </cell>
          <cell r="Q560">
            <v>6289246.5</v>
          </cell>
          <cell r="R560">
            <v>682400</v>
          </cell>
          <cell r="S560">
            <v>6289236</v>
          </cell>
          <cell r="T560">
            <v>682366</v>
          </cell>
          <cell r="U560">
            <v>6289146</v>
          </cell>
          <cell r="V560">
            <v>682377</v>
          </cell>
          <cell r="W560">
            <v>6289185</v>
          </cell>
          <cell r="X560">
            <v>1</v>
          </cell>
          <cell r="Y560">
            <v>1</v>
          </cell>
        </row>
        <row r="561">
          <cell r="A561" t="str">
            <v>05140150</v>
          </cell>
          <cell r="B561">
            <v>2017</v>
          </cell>
          <cell r="C561" t="str">
            <v>AEAG</v>
          </cell>
          <cell r="D561" t="str">
            <v>Bassin du Tarn</v>
          </cell>
          <cell r="F561" t="str">
            <v>RCS</v>
          </cell>
          <cell r="G561" t="str">
            <v>Languedoc-Roussillon</v>
          </cell>
          <cell r="H561">
            <v>34</v>
          </cell>
          <cell r="I561" t="str">
            <v>Herault</v>
          </cell>
          <cell r="J561" t="str">
            <v>SALVETAT SUR AGOUT</v>
          </cell>
          <cell r="K561">
            <v>34293</v>
          </cell>
          <cell r="L561">
            <v>677</v>
          </cell>
          <cell r="M561" t="str">
            <v>AGOUT</v>
          </cell>
          <cell r="N561" t="str">
            <v>PTP8</v>
          </cell>
          <cell r="O561" t="str">
            <v>L'Agout en aval de La Salvetat-sur-Agout</v>
          </cell>
          <cell r="P561">
            <v>675638.66760000004</v>
          </cell>
          <cell r="Q561">
            <v>6278672.2709999997</v>
          </cell>
          <cell r="R561">
            <v>675925</v>
          </cell>
          <cell r="S561">
            <v>6278575</v>
          </cell>
          <cell r="T561">
            <v>675726</v>
          </cell>
          <cell r="U561">
            <v>6278650</v>
          </cell>
          <cell r="V561">
            <v>675962</v>
          </cell>
          <cell r="W561">
            <v>6278565</v>
          </cell>
          <cell r="X561">
            <v>1</v>
          </cell>
          <cell r="Y561">
            <v>1</v>
          </cell>
        </row>
        <row r="562">
          <cell r="A562" t="str">
            <v>05140200</v>
          </cell>
          <cell r="B562">
            <v>2017</v>
          </cell>
          <cell r="C562" t="str">
            <v>AEAG</v>
          </cell>
          <cell r="D562" t="str">
            <v>Bassin du Tarn</v>
          </cell>
          <cell r="F562" t="str">
            <v>RCS</v>
          </cell>
          <cell r="G562" t="str">
            <v>Midi-Pyrénée</v>
          </cell>
          <cell r="H562">
            <v>81</v>
          </cell>
          <cell r="I562" t="str">
            <v>Tarn</v>
          </cell>
          <cell r="J562" t="str">
            <v>LACAUNE</v>
          </cell>
          <cell r="K562">
            <v>81124</v>
          </cell>
          <cell r="L562">
            <v>826</v>
          </cell>
          <cell r="M562" t="str">
            <v>CAUNAISE</v>
          </cell>
          <cell r="N562" t="str">
            <v>TP3</v>
          </cell>
          <cell r="O562" t="str">
            <v>La Caunaise en aval de Lacaune</v>
          </cell>
          <cell r="P562">
            <v>681023.30700000003</v>
          </cell>
          <cell r="Q562">
            <v>6289282.8773999996</v>
          </cell>
          <cell r="R562">
            <v>680875</v>
          </cell>
          <cell r="S562">
            <v>6289315</v>
          </cell>
          <cell r="T562">
            <v>680982</v>
          </cell>
          <cell r="U562">
            <v>6289301</v>
          </cell>
          <cell r="V562">
            <v>681036</v>
          </cell>
          <cell r="W562">
            <v>6289292</v>
          </cell>
          <cell r="X562">
            <v>1</v>
          </cell>
          <cell r="Y562">
            <v>1</v>
          </cell>
        </row>
        <row r="563">
          <cell r="A563" t="str">
            <v>05140500</v>
          </cell>
          <cell r="B563">
            <v>2017</v>
          </cell>
          <cell r="C563" t="str">
            <v>AEAG</v>
          </cell>
          <cell r="D563" t="str">
            <v>Bassin du Tarn</v>
          </cell>
          <cell r="F563" t="str">
            <v>RCS</v>
          </cell>
          <cell r="G563" t="str">
            <v>Midi-Pyrénée</v>
          </cell>
          <cell r="H563">
            <v>81</v>
          </cell>
          <cell r="I563" t="str">
            <v>Tarn</v>
          </cell>
          <cell r="J563" t="str">
            <v>MURAT SUR VÈBRE</v>
          </cell>
          <cell r="K563">
            <v>81192</v>
          </cell>
          <cell r="L563">
            <v>778</v>
          </cell>
          <cell r="M563" t="str">
            <v>VEBRE</v>
          </cell>
          <cell r="N563" t="str">
            <v>PTP8</v>
          </cell>
          <cell r="O563" t="str">
            <v>La Vèbre en amont du lac de Laouzas</v>
          </cell>
          <cell r="P563">
            <v>684046.00560000003</v>
          </cell>
          <cell r="Q563">
            <v>6284636.2523999996</v>
          </cell>
          <cell r="R563">
            <v>684052</v>
          </cell>
          <cell r="S563">
            <v>6284796</v>
          </cell>
          <cell r="T563">
            <v>684025</v>
          </cell>
          <cell r="U563">
            <v>6284691</v>
          </cell>
          <cell r="V563">
            <v>684053</v>
          </cell>
          <cell r="W563">
            <v>6284797</v>
          </cell>
          <cell r="X563">
            <v>1</v>
          </cell>
          <cell r="Y563">
            <v>1</v>
          </cell>
        </row>
        <row r="564">
          <cell r="A564" t="str">
            <v>05141000</v>
          </cell>
          <cell r="B564">
            <v>2017</v>
          </cell>
          <cell r="C564" t="str">
            <v>AEAG</v>
          </cell>
          <cell r="D564" t="str">
            <v>Bassin du Tarn</v>
          </cell>
          <cell r="F564" t="str">
            <v>RCS</v>
          </cell>
          <cell r="G564" t="str">
            <v>Midi-Pyrénée</v>
          </cell>
          <cell r="H564">
            <v>81</v>
          </cell>
          <cell r="I564" t="str">
            <v>Tarn</v>
          </cell>
          <cell r="J564" t="str">
            <v>COUFOULEUX</v>
          </cell>
          <cell r="K564">
            <v>81070</v>
          </cell>
          <cell r="L564">
            <v>111</v>
          </cell>
          <cell r="M564" t="str">
            <v>TARN</v>
          </cell>
          <cell r="N564" t="str">
            <v>G14/3</v>
          </cell>
          <cell r="O564" t="str">
            <v>Le Tarn en aval de Rabastens</v>
          </cell>
          <cell r="P564">
            <v>594866.09699999995</v>
          </cell>
          <cell r="Q564">
            <v>6300536.7017999999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594936</v>
          </cell>
          <cell r="W564">
            <v>6300563</v>
          </cell>
          <cell r="Y564">
            <v>1</v>
          </cell>
        </row>
        <row r="565">
          <cell r="A565" t="str">
            <v>05141300</v>
          </cell>
          <cell r="B565">
            <v>2017</v>
          </cell>
          <cell r="C565" t="str">
            <v>AEAG</v>
          </cell>
          <cell r="D565" t="str">
            <v>Bassin du Tarn</v>
          </cell>
          <cell r="F565" t="str">
            <v>RCO</v>
          </cell>
          <cell r="G565" t="str">
            <v>Midi-Pyrénée</v>
          </cell>
          <cell r="H565">
            <v>81</v>
          </cell>
          <cell r="I565" t="str">
            <v>Tarn</v>
          </cell>
          <cell r="J565" t="str">
            <v>Lisle sur Tarn</v>
          </cell>
          <cell r="K565" t="str">
            <v>81145</v>
          </cell>
          <cell r="L565" t="e">
            <v>#N/A</v>
          </cell>
          <cell r="M565" t="str">
            <v>Ruisseau de Rabistau</v>
          </cell>
          <cell r="N565" t="str">
            <v>TP14</v>
          </cell>
          <cell r="O565" t="str">
            <v>Ruisseau de Rabistau à Lisle-sur-Tarn</v>
          </cell>
          <cell r="P565">
            <v>604125.75</v>
          </cell>
          <cell r="Q565">
            <v>6306463.5</v>
          </cell>
          <cell r="R565">
            <v>604115</v>
          </cell>
          <cell r="S565">
            <v>6306519</v>
          </cell>
          <cell r="T565">
            <v>604157</v>
          </cell>
          <cell r="U565">
            <v>6306415</v>
          </cell>
          <cell r="V565">
            <v>604158</v>
          </cell>
          <cell r="W565">
            <v>6306433</v>
          </cell>
          <cell r="X565">
            <v>1</v>
          </cell>
          <cell r="Y565">
            <v>1</v>
          </cell>
        </row>
        <row r="566">
          <cell r="A566" t="str">
            <v>05142100</v>
          </cell>
          <cell r="B566">
            <v>2017</v>
          </cell>
          <cell r="C566" t="str">
            <v>AEAG</v>
          </cell>
          <cell r="D566" t="str">
            <v>Bassin du Tarn</v>
          </cell>
          <cell r="F566" t="str">
            <v>RCS</v>
          </cell>
          <cell r="G566" t="str">
            <v>Midi-Pyrénée</v>
          </cell>
          <cell r="H566">
            <v>81</v>
          </cell>
          <cell r="I566" t="str">
            <v>Tarn</v>
          </cell>
          <cell r="J566" t="str">
            <v>ALBI</v>
          </cell>
          <cell r="K566">
            <v>81004</v>
          </cell>
          <cell r="L566">
            <v>135</v>
          </cell>
          <cell r="M566" t="str">
            <v>TARN</v>
          </cell>
          <cell r="N566" t="str">
            <v>G14/3</v>
          </cell>
          <cell r="O566" t="str">
            <v>Le Tarn à l'aval d'Albi</v>
          </cell>
          <cell r="P566">
            <v>629763.6348</v>
          </cell>
          <cell r="Q566">
            <v>6316922.2548000002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629867</v>
          </cell>
          <cell r="W566">
            <v>6316854</v>
          </cell>
          <cell r="Y566">
            <v>1</v>
          </cell>
        </row>
        <row r="567">
          <cell r="A567" t="str">
            <v>05142200</v>
          </cell>
          <cell r="B567">
            <v>2017</v>
          </cell>
          <cell r="C567" t="str">
            <v>AEAG</v>
          </cell>
          <cell r="D567" t="str">
            <v>Bassin du Tarn</v>
          </cell>
          <cell r="F567" t="str">
            <v>RCA</v>
          </cell>
          <cell r="G567" t="str">
            <v>Midi-Pyrénée</v>
          </cell>
          <cell r="H567">
            <v>81</v>
          </cell>
          <cell r="I567" t="str">
            <v>Tarn</v>
          </cell>
          <cell r="J567" t="str">
            <v>SAINT JUÉRY</v>
          </cell>
          <cell r="K567">
            <v>81257</v>
          </cell>
          <cell r="L567">
            <v>168</v>
          </cell>
          <cell r="M567" t="str">
            <v>RUISSEAU DE PONTESIE</v>
          </cell>
          <cell r="N567" t="str">
            <v>TP14</v>
          </cell>
          <cell r="O567" t="str">
            <v>Le ruisseau de la Pontésié à Saint Juery</v>
          </cell>
          <cell r="P567">
            <v>635417.01306000003</v>
          </cell>
          <cell r="Q567">
            <v>6316644.0467999997</v>
          </cell>
          <cell r="R567">
            <v>635576</v>
          </cell>
          <cell r="S567">
            <v>6316634</v>
          </cell>
          <cell r="T567">
            <v>635519</v>
          </cell>
          <cell r="U567">
            <v>6316633</v>
          </cell>
          <cell r="V567">
            <v>635518</v>
          </cell>
          <cell r="W567">
            <v>6316632</v>
          </cell>
          <cell r="X567">
            <v>1</v>
          </cell>
          <cell r="Y567">
            <v>1</v>
          </cell>
        </row>
        <row r="568">
          <cell r="A568" t="str">
            <v>05142495</v>
          </cell>
          <cell r="B568">
            <v>2017</v>
          </cell>
          <cell r="C568" t="str">
            <v>AEAG</v>
          </cell>
          <cell r="D568" t="str">
            <v>Bassin du Tarn</v>
          </cell>
          <cell r="F568" t="str">
            <v>RCO</v>
          </cell>
          <cell r="G568" t="str">
            <v>Midi-Pyrénée</v>
          </cell>
          <cell r="H568">
            <v>81</v>
          </cell>
          <cell r="I568" t="str">
            <v>Tarn</v>
          </cell>
          <cell r="J568" t="str">
            <v>Sérénac</v>
          </cell>
          <cell r="K568" t="str">
            <v>81285</v>
          </cell>
          <cell r="L568" t="e">
            <v>#N/A</v>
          </cell>
          <cell r="M568" t="str">
            <v>Ruisseau d'Aygou</v>
          </cell>
          <cell r="N568" t="str">
            <v>TP3</v>
          </cell>
          <cell r="O568" t="str">
            <v>Ruisseau d'Aygou à Sérénac</v>
          </cell>
          <cell r="P568">
            <v>646365.20000000007</v>
          </cell>
          <cell r="Q568">
            <v>6315421.5</v>
          </cell>
          <cell r="R568">
            <v>646487</v>
          </cell>
          <cell r="S568">
            <v>6315544</v>
          </cell>
          <cell r="T568">
            <v>646387</v>
          </cell>
          <cell r="U568">
            <v>6315446</v>
          </cell>
          <cell r="V568">
            <v>646428</v>
          </cell>
          <cell r="W568">
            <v>6315483</v>
          </cell>
          <cell r="X568">
            <v>1</v>
          </cell>
          <cell r="Y568">
            <v>1</v>
          </cell>
        </row>
        <row r="569">
          <cell r="A569" t="str">
            <v>05142500</v>
          </cell>
          <cell r="B569">
            <v>2017</v>
          </cell>
          <cell r="C569" t="str">
            <v>AEAG</v>
          </cell>
          <cell r="D569" t="str">
            <v>Bassin du Tarn</v>
          </cell>
          <cell r="F569" t="str">
            <v>RCO</v>
          </cell>
          <cell r="G569" t="str">
            <v>Midi-Pyrénée</v>
          </cell>
          <cell r="H569">
            <v>81</v>
          </cell>
          <cell r="I569" t="str">
            <v>Tarn</v>
          </cell>
          <cell r="J569" t="str">
            <v>AMBIALET</v>
          </cell>
          <cell r="K569">
            <v>81010</v>
          </cell>
          <cell r="L569">
            <v>193</v>
          </cell>
          <cell r="M569" t="str">
            <v>TARN</v>
          </cell>
          <cell r="N569" t="str">
            <v>G3/19-8</v>
          </cell>
          <cell r="O569" t="str">
            <v>Le Tarn à Ambialet</v>
          </cell>
          <cell r="P569">
            <v>650008.80660000001</v>
          </cell>
          <cell r="Q569">
            <v>6316441.7057999996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649729</v>
          </cell>
          <cell r="W569">
            <v>6316337</v>
          </cell>
          <cell r="Y569">
            <v>1</v>
          </cell>
        </row>
        <row r="570">
          <cell r="A570" t="str">
            <v>05142520</v>
          </cell>
          <cell r="B570">
            <v>2017</v>
          </cell>
          <cell r="C570" t="str">
            <v>AEAG</v>
          </cell>
          <cell r="D570" t="str">
            <v>Bassin du Tarn</v>
          </cell>
          <cell r="F570" t="str">
            <v>RCA</v>
          </cell>
          <cell r="G570" t="str">
            <v>Midi-Pyrénée</v>
          </cell>
          <cell r="H570">
            <v>81</v>
          </cell>
          <cell r="I570" t="str">
            <v>Tarn</v>
          </cell>
          <cell r="J570" t="str">
            <v>COURRIS</v>
          </cell>
          <cell r="K570">
            <v>81071</v>
          </cell>
          <cell r="L570">
            <v>226</v>
          </cell>
          <cell r="M570" t="str">
            <v>R. BRONCARIE</v>
          </cell>
          <cell r="N570" t="str">
            <v>TP3</v>
          </cell>
          <cell r="O570" t="str">
            <v>Le Ruisseau de la Broncarié au niveau d'Ambialet</v>
          </cell>
          <cell r="P570">
            <v>650712.62</v>
          </cell>
          <cell r="Q570">
            <v>6318611.0099999998</v>
          </cell>
          <cell r="R570">
            <v>650692</v>
          </cell>
          <cell r="S570">
            <v>6318600</v>
          </cell>
          <cell r="T570">
            <v>650745</v>
          </cell>
          <cell r="U570">
            <v>6318557</v>
          </cell>
          <cell r="V570">
            <v>650702</v>
          </cell>
          <cell r="W570">
            <v>6318589</v>
          </cell>
          <cell r="X570">
            <v>1</v>
          </cell>
          <cell r="Y570">
            <v>1</v>
          </cell>
        </row>
        <row r="571">
          <cell r="A571" t="str">
            <v>05142540</v>
          </cell>
          <cell r="B571">
            <v>2017</v>
          </cell>
          <cell r="C571" t="str">
            <v>AEAG</v>
          </cell>
          <cell r="D571" t="str">
            <v>Bassin du Tarn</v>
          </cell>
          <cell r="F571" t="str">
            <v>RCO</v>
          </cell>
          <cell r="G571" t="str">
            <v>Midi-Pyrénée</v>
          </cell>
          <cell r="H571">
            <v>81</v>
          </cell>
          <cell r="I571" t="str">
            <v>Tarn</v>
          </cell>
          <cell r="J571" t="str">
            <v>Ambialet</v>
          </cell>
          <cell r="K571" t="str">
            <v>81010</v>
          </cell>
          <cell r="L571" t="e">
            <v>#N/A</v>
          </cell>
          <cell r="M571" t="str">
            <v>Ruisseau de Blasou</v>
          </cell>
          <cell r="N571" t="str">
            <v>TP3</v>
          </cell>
          <cell r="O571" t="str">
            <v>Ruisseau de Blasou à Ambialet</v>
          </cell>
          <cell r="P571">
            <v>650652</v>
          </cell>
          <cell r="Q571">
            <v>6315879.5</v>
          </cell>
          <cell r="R571">
            <v>650631</v>
          </cell>
          <cell r="S571">
            <v>6315886</v>
          </cell>
          <cell r="T571">
            <v>650582</v>
          </cell>
          <cell r="U571">
            <v>6315913</v>
          </cell>
          <cell r="V571">
            <v>650628</v>
          </cell>
          <cell r="W571">
            <v>6315886</v>
          </cell>
          <cell r="X571">
            <v>1</v>
          </cell>
          <cell r="Y571">
            <v>1</v>
          </cell>
        </row>
        <row r="572">
          <cell r="A572" t="str">
            <v>05142600</v>
          </cell>
          <cell r="B572">
            <v>2017</v>
          </cell>
          <cell r="C572" t="str">
            <v>AEAG</v>
          </cell>
          <cell r="D572" t="str">
            <v>Bassin du Tarn</v>
          </cell>
          <cell r="F572" t="str">
            <v>RRP</v>
          </cell>
          <cell r="G572" t="str">
            <v>Midi-Pyrénée</v>
          </cell>
          <cell r="H572">
            <v>81</v>
          </cell>
          <cell r="I572" t="str">
            <v>Tarn</v>
          </cell>
          <cell r="J572" t="str">
            <v>COURRIS</v>
          </cell>
          <cell r="K572">
            <v>81071</v>
          </cell>
          <cell r="L572">
            <v>199</v>
          </cell>
          <cell r="M572" t="str">
            <v>TARN</v>
          </cell>
          <cell r="N572" t="str">
            <v>G3/19-8</v>
          </cell>
          <cell r="O572" t="str">
            <v>Le Tarn à Courris</v>
          </cell>
          <cell r="P572">
            <v>652344.5</v>
          </cell>
          <cell r="Q572">
            <v>6316181.0999999996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651385</v>
          </cell>
          <cell r="W572">
            <v>6315620</v>
          </cell>
          <cell r="Y572">
            <v>1</v>
          </cell>
        </row>
        <row r="573">
          <cell r="A573" t="str">
            <v>05143000</v>
          </cell>
          <cell r="B573">
            <v>2017</v>
          </cell>
          <cell r="C573" t="str">
            <v>AEAG</v>
          </cell>
          <cell r="D573" t="str">
            <v>Bassin du Tarn</v>
          </cell>
          <cell r="F573" t="str">
            <v>RCS</v>
          </cell>
          <cell r="G573" t="str">
            <v>Midi-Pyrénée</v>
          </cell>
          <cell r="H573">
            <v>81</v>
          </cell>
          <cell r="I573" t="str">
            <v>Tarn</v>
          </cell>
          <cell r="J573" t="str">
            <v>CURVALLE</v>
          </cell>
          <cell r="K573">
            <v>81077</v>
          </cell>
          <cell r="L573">
            <v>247</v>
          </cell>
          <cell r="M573" t="str">
            <v>RANCE</v>
          </cell>
          <cell r="N573" t="str">
            <v>P3</v>
          </cell>
          <cell r="O573" t="str">
            <v>Le Rance à Plaisance</v>
          </cell>
          <cell r="P573">
            <v>663418.53659999999</v>
          </cell>
          <cell r="Q573">
            <v>6314239.233</v>
          </cell>
          <cell r="R573">
            <v>663543</v>
          </cell>
          <cell r="S573">
            <v>6313997</v>
          </cell>
          <cell r="T573">
            <v>663404</v>
          </cell>
          <cell r="U573">
            <v>6314181</v>
          </cell>
          <cell r="V573">
            <v>663411</v>
          </cell>
          <cell r="W573">
            <v>6314146</v>
          </cell>
          <cell r="X573">
            <v>1</v>
          </cell>
          <cell r="Y573">
            <v>1</v>
          </cell>
        </row>
        <row r="574">
          <cell r="A574" t="str">
            <v>05143120</v>
          </cell>
          <cell r="B574">
            <v>2017</v>
          </cell>
          <cell r="C574" t="str">
            <v>AEAG</v>
          </cell>
          <cell r="D574" t="str">
            <v>Bassin du Tarn</v>
          </cell>
          <cell r="F574" t="str">
            <v>RCA</v>
          </cell>
          <cell r="G574" t="str">
            <v>Midi-Pyrénée</v>
          </cell>
          <cell r="H574">
            <v>12</v>
          </cell>
          <cell r="I574" t="str">
            <v>Aveyron</v>
          </cell>
          <cell r="J574" t="str">
            <v>BELMONT SUR RANCE</v>
          </cell>
          <cell r="K574">
            <v>12025</v>
          </cell>
          <cell r="L574">
            <v>426</v>
          </cell>
          <cell r="M574" t="str">
            <v>LIAMOU</v>
          </cell>
          <cell r="N574" t="str">
            <v>P3</v>
          </cell>
          <cell r="O574" t="str">
            <v>Le Liamou au niveau de Belmont sur Rance</v>
          </cell>
          <cell r="P574">
            <v>678418.4</v>
          </cell>
          <cell r="Q574">
            <v>6301026.4000000004</v>
          </cell>
          <cell r="R574">
            <v>678440</v>
          </cell>
          <cell r="S574">
            <v>6301055</v>
          </cell>
          <cell r="T574">
            <v>678478</v>
          </cell>
          <cell r="U574">
            <v>6301142</v>
          </cell>
          <cell r="V574">
            <v>678461</v>
          </cell>
          <cell r="W574">
            <v>6301110</v>
          </cell>
          <cell r="X574">
            <v>1</v>
          </cell>
          <cell r="Y574">
            <v>1</v>
          </cell>
        </row>
        <row r="575">
          <cell r="A575" t="str">
            <v>05143200</v>
          </cell>
          <cell r="B575">
            <v>2017</v>
          </cell>
          <cell r="C575" t="str">
            <v>AEAG</v>
          </cell>
          <cell r="D575" t="str">
            <v>Bassin du Tarn</v>
          </cell>
          <cell r="F575" t="str">
            <v>RCA</v>
          </cell>
          <cell r="G575" t="str">
            <v>Midi-Pyrénée</v>
          </cell>
          <cell r="H575">
            <v>12</v>
          </cell>
          <cell r="I575" t="str">
            <v>Aveyron</v>
          </cell>
          <cell r="J575" t="str">
            <v>MOUNES PROHENCOUX</v>
          </cell>
          <cell r="K575">
            <v>12192</v>
          </cell>
          <cell r="L575">
            <v>468</v>
          </cell>
          <cell r="M575" t="str">
            <v>RANCE</v>
          </cell>
          <cell r="N575" t="str">
            <v>TP3</v>
          </cell>
          <cell r="O575" t="str">
            <v>La Rance en amont de Belmont sur Rance</v>
          </cell>
          <cell r="P575">
            <v>682828.17660000001</v>
          </cell>
          <cell r="Q575">
            <v>6300881.6166000003</v>
          </cell>
          <cell r="R575">
            <v>682779</v>
          </cell>
          <cell r="S575">
            <v>6300890</v>
          </cell>
          <cell r="T575">
            <v>682704</v>
          </cell>
          <cell r="U575">
            <v>6300871</v>
          </cell>
          <cell r="V575">
            <v>682769</v>
          </cell>
          <cell r="W575">
            <v>6300904</v>
          </cell>
          <cell r="X575">
            <v>1</v>
          </cell>
          <cell r="Y575">
            <v>1</v>
          </cell>
        </row>
        <row r="576">
          <cell r="A576" t="str">
            <v>05143990</v>
          </cell>
          <cell r="B576">
            <v>2017</v>
          </cell>
          <cell r="C576" t="str">
            <v>AEAG</v>
          </cell>
          <cell r="D576" t="str">
            <v>Bassin du Tarn</v>
          </cell>
          <cell r="F576" t="str">
            <v>RCO</v>
          </cell>
          <cell r="G576" t="str">
            <v>Midi-Pyrénée</v>
          </cell>
          <cell r="H576">
            <v>12</v>
          </cell>
          <cell r="I576" t="str">
            <v>Aveyron</v>
          </cell>
          <cell r="J576" t="str">
            <v>BROUSSE LE CHÂTEAU</v>
          </cell>
          <cell r="K576">
            <v>12038</v>
          </cell>
          <cell r="L576">
            <v>290</v>
          </cell>
          <cell r="M576" t="str">
            <v>ALRANCE</v>
          </cell>
          <cell r="N576" t="str">
            <v>P3</v>
          </cell>
          <cell r="O576" t="str">
            <v>L'Alrance à Brousse Le Chateau</v>
          </cell>
          <cell r="P576">
            <v>670193.07420000003</v>
          </cell>
          <cell r="Q576">
            <v>6322015.3289999999</v>
          </cell>
          <cell r="R576">
            <v>670330</v>
          </cell>
          <cell r="S576">
            <v>6322083</v>
          </cell>
          <cell r="T576">
            <v>670206</v>
          </cell>
          <cell r="U576">
            <v>6322032</v>
          </cell>
          <cell r="V576">
            <v>670160</v>
          </cell>
          <cell r="W576">
            <v>6322009</v>
          </cell>
          <cell r="X576">
            <v>1</v>
          </cell>
          <cell r="Y576">
            <v>1</v>
          </cell>
        </row>
        <row r="577">
          <cell r="A577" t="str">
            <v>05144000</v>
          </cell>
          <cell r="B577">
            <v>2017</v>
          </cell>
          <cell r="C577" t="str">
            <v>AEAG</v>
          </cell>
          <cell r="D577" t="str">
            <v>Bassin du Tarn</v>
          </cell>
          <cell r="F577" t="str">
            <v>RCS</v>
          </cell>
          <cell r="G577" t="str">
            <v>Midi-Pyrénée</v>
          </cell>
          <cell r="H577">
            <v>12</v>
          </cell>
          <cell r="I577" t="str">
            <v>Aveyron</v>
          </cell>
          <cell r="J577" t="str">
            <v>BROUSSE LE CHÂTEAU</v>
          </cell>
          <cell r="K577">
            <v>12038</v>
          </cell>
          <cell r="L577">
            <v>260</v>
          </cell>
          <cell r="M577" t="str">
            <v>TARN</v>
          </cell>
          <cell r="N577" t="str">
            <v>G3/19-8</v>
          </cell>
          <cell r="O577" t="str">
            <v>Le Tarn à Brousse le Chateau</v>
          </cell>
          <cell r="P577">
            <v>669679.69979999994</v>
          </cell>
          <cell r="Q577">
            <v>6322144.5054000001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669570</v>
          </cell>
          <cell r="W577">
            <v>6322293</v>
          </cell>
          <cell r="Y577">
            <v>1</v>
          </cell>
        </row>
        <row r="578">
          <cell r="A578" t="str">
            <v>05144250</v>
          </cell>
          <cell r="B578">
            <v>2017</v>
          </cell>
          <cell r="C578" t="str">
            <v>AEAG</v>
          </cell>
          <cell r="D578" t="str">
            <v>Bassin du Tarn</v>
          </cell>
          <cell r="F578" t="str">
            <v>RCO</v>
          </cell>
          <cell r="G578" t="str">
            <v>Midi-Pyrénée</v>
          </cell>
          <cell r="H578">
            <v>12</v>
          </cell>
          <cell r="I578" t="str">
            <v>Aveyron</v>
          </cell>
          <cell r="J578" t="str">
            <v>ALRANCE</v>
          </cell>
          <cell r="K578">
            <v>12006</v>
          </cell>
          <cell r="L578">
            <v>732</v>
          </cell>
          <cell r="M578" t="str">
            <v>ALRANCE</v>
          </cell>
          <cell r="N578" t="str">
            <v>TP3</v>
          </cell>
          <cell r="O578" t="str">
            <v>L'Alrance à Alrance</v>
          </cell>
          <cell r="P578">
            <v>674205.91500000004</v>
          </cell>
          <cell r="Q578">
            <v>6336592.1316</v>
          </cell>
          <cell r="R578">
            <v>674161</v>
          </cell>
          <cell r="S578">
            <v>6336675</v>
          </cell>
          <cell r="T578">
            <v>674198</v>
          </cell>
          <cell r="U578">
            <v>6336617</v>
          </cell>
          <cell r="V578">
            <v>674208</v>
          </cell>
          <cell r="W578">
            <v>6336618</v>
          </cell>
          <cell r="X578">
            <v>1</v>
          </cell>
          <cell r="Y578">
            <v>1</v>
          </cell>
        </row>
        <row r="579">
          <cell r="A579" t="str">
            <v>05144300</v>
          </cell>
          <cell r="B579">
            <v>2017</v>
          </cell>
          <cell r="C579" t="str">
            <v>AEAG</v>
          </cell>
          <cell r="D579" t="str">
            <v>Bassin du Tarn</v>
          </cell>
          <cell r="F579" t="str">
            <v>RCO</v>
          </cell>
          <cell r="G579" t="str">
            <v>Midi-Pyrénée</v>
          </cell>
          <cell r="H579">
            <v>12</v>
          </cell>
          <cell r="I579" t="str">
            <v>Aveyron</v>
          </cell>
          <cell r="J579" t="str">
            <v>AYSSÈNES</v>
          </cell>
          <cell r="K579">
            <v>12017</v>
          </cell>
          <cell r="L579">
            <v>345</v>
          </cell>
          <cell r="M579" t="str">
            <v>COUDOLS</v>
          </cell>
          <cell r="N579" t="str">
            <v>P3</v>
          </cell>
          <cell r="O579" t="str">
            <v>Le Ruisseau de Coudols à Ayssenes</v>
          </cell>
          <cell r="P579">
            <v>682452.1</v>
          </cell>
          <cell r="Q579">
            <v>6329634</v>
          </cell>
          <cell r="R579">
            <v>682584</v>
          </cell>
          <cell r="S579">
            <v>6330640</v>
          </cell>
          <cell r="T579">
            <v>682517</v>
          </cell>
          <cell r="U579">
            <v>6330554</v>
          </cell>
          <cell r="V579">
            <v>682600</v>
          </cell>
          <cell r="W579">
            <v>6330687</v>
          </cell>
          <cell r="X579">
            <v>1</v>
          </cell>
          <cell r="Y579">
            <v>1</v>
          </cell>
        </row>
        <row r="580">
          <cell r="A580" t="str">
            <v>05144500</v>
          </cell>
          <cell r="B580">
            <v>2017</v>
          </cell>
          <cell r="C580" t="str">
            <v>AEAG</v>
          </cell>
          <cell r="D580" t="str">
            <v>Bassin du Tarn</v>
          </cell>
          <cell r="F580" t="str">
            <v>RCS</v>
          </cell>
          <cell r="G580" t="str">
            <v>Midi-Pyrénée</v>
          </cell>
          <cell r="H580">
            <v>12</v>
          </cell>
          <cell r="I580" t="str">
            <v>Aveyron</v>
          </cell>
          <cell r="J580" t="str">
            <v>BROQUIÈS</v>
          </cell>
          <cell r="K580">
            <v>12037</v>
          </cell>
          <cell r="L580">
            <v>256</v>
          </cell>
          <cell r="M580" t="str">
            <v>DOURDOU</v>
          </cell>
          <cell r="N580" t="str">
            <v>M3/8</v>
          </cell>
          <cell r="O580" t="str">
            <v>Le Dourdou en aval de Saint Izaire</v>
          </cell>
          <cell r="P580">
            <v>676049.03220000002</v>
          </cell>
          <cell r="Q580">
            <v>6321406.6812000005</v>
          </cell>
          <cell r="R580">
            <v>676048</v>
          </cell>
          <cell r="S580">
            <v>6321458</v>
          </cell>
          <cell r="T580">
            <v>675826</v>
          </cell>
          <cell r="U580">
            <v>6321589</v>
          </cell>
          <cell r="V580">
            <v>676034</v>
          </cell>
          <cell r="W580">
            <v>6321440</v>
          </cell>
          <cell r="X580">
            <v>1</v>
          </cell>
          <cell r="Y580">
            <v>1</v>
          </cell>
        </row>
        <row r="581">
          <cell r="A581" t="str">
            <v>05144520</v>
          </cell>
          <cell r="B581">
            <v>2017</v>
          </cell>
          <cell r="C581" t="str">
            <v>AEAG</v>
          </cell>
          <cell r="D581" t="str">
            <v>Bassin du Tarn</v>
          </cell>
          <cell r="F581" t="str">
            <v>RCO</v>
          </cell>
          <cell r="G581" t="str">
            <v>Midi-Pyrénée</v>
          </cell>
          <cell r="H581">
            <v>12</v>
          </cell>
          <cell r="I581" t="str">
            <v>Aveyron</v>
          </cell>
          <cell r="J581" t="str">
            <v>BROQUIÈS</v>
          </cell>
          <cell r="K581">
            <v>12037</v>
          </cell>
          <cell r="L581">
            <v>262</v>
          </cell>
          <cell r="M581" t="str">
            <v>TARN</v>
          </cell>
          <cell r="N581" t="str">
            <v>M3/19</v>
          </cell>
          <cell r="O581" t="str">
            <v>Le Tarn au niveau de Broquies</v>
          </cell>
          <cell r="P581">
            <v>676449.2</v>
          </cell>
          <cell r="Q581">
            <v>6322484.5999999996</v>
          </cell>
          <cell r="R581">
            <v>676607</v>
          </cell>
          <cell r="S581">
            <v>6322737</v>
          </cell>
          <cell r="T581">
            <v>676448</v>
          </cell>
          <cell r="U581">
            <v>6322525</v>
          </cell>
          <cell r="V581">
            <v>676832</v>
          </cell>
          <cell r="W581">
            <v>6323030</v>
          </cell>
          <cell r="X581">
            <v>1</v>
          </cell>
          <cell r="Y581">
            <v>1</v>
          </cell>
        </row>
        <row r="582">
          <cell r="A582" t="str">
            <v>05145000</v>
          </cell>
          <cell r="B582">
            <v>2017</v>
          </cell>
          <cell r="C582" t="str">
            <v>AEAG</v>
          </cell>
          <cell r="D582" t="str">
            <v>Bassin du Tarn</v>
          </cell>
          <cell r="F582" t="str">
            <v>RCO</v>
          </cell>
          <cell r="G582" t="str">
            <v>Midi-Pyrénée</v>
          </cell>
          <cell r="H582">
            <v>12</v>
          </cell>
          <cell r="I582" t="str">
            <v>Aveyron</v>
          </cell>
          <cell r="J582" t="str">
            <v>Saint Izaire</v>
          </cell>
          <cell r="K582" t="str">
            <v>12228</v>
          </cell>
          <cell r="L582" t="e">
            <v>#N/A</v>
          </cell>
          <cell r="M582" t="str">
            <v>Le Dourdou</v>
          </cell>
          <cell r="N582" t="str">
            <v>M3/8</v>
          </cell>
          <cell r="O582" t="str">
            <v>Le Dourdou à Saint-Izaire</v>
          </cell>
          <cell r="P582">
            <v>677694.44</v>
          </cell>
          <cell r="Q582">
            <v>6319518</v>
          </cell>
          <cell r="R582">
            <v>677662</v>
          </cell>
          <cell r="S582">
            <v>6319518</v>
          </cell>
          <cell r="T582">
            <v>677884</v>
          </cell>
          <cell r="U582">
            <v>6319573</v>
          </cell>
          <cell r="V582">
            <v>677683</v>
          </cell>
          <cell r="W582">
            <v>6319522</v>
          </cell>
          <cell r="X582">
            <v>1</v>
          </cell>
          <cell r="Y582">
            <v>1</v>
          </cell>
        </row>
        <row r="583">
          <cell r="A583" t="str">
            <v>05145100</v>
          </cell>
          <cell r="B583">
            <v>2017</v>
          </cell>
          <cell r="C583" t="str">
            <v>AEAG</v>
          </cell>
          <cell r="D583" t="str">
            <v>Bassin du Tarn</v>
          </cell>
          <cell r="F583" t="str">
            <v>RCA</v>
          </cell>
          <cell r="G583" t="str">
            <v>Midi-Pyrénée</v>
          </cell>
          <cell r="H583">
            <v>12</v>
          </cell>
          <cell r="I583" t="str">
            <v>Aveyron</v>
          </cell>
          <cell r="J583" t="str">
            <v>SAINT AFFRIQUE</v>
          </cell>
          <cell r="K583">
            <v>12208</v>
          </cell>
          <cell r="L583">
            <v>300</v>
          </cell>
          <cell r="M583" t="str">
            <v>SORGUE</v>
          </cell>
          <cell r="N583" t="str">
            <v>P19</v>
          </cell>
          <cell r="O583" t="str">
            <v>La Sorgue à l'aval de St-Affrique</v>
          </cell>
          <cell r="P583">
            <v>687033.68640000001</v>
          </cell>
          <cell r="Q583">
            <v>6317351.3225999996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687040</v>
          </cell>
          <cell r="W583">
            <v>6317365</v>
          </cell>
          <cell r="Y583">
            <v>1</v>
          </cell>
        </row>
        <row r="584">
          <cell r="A584" t="str">
            <v>05145200</v>
          </cell>
          <cell r="B584">
            <v>2017</v>
          </cell>
          <cell r="C584" t="str">
            <v>AEAG</v>
          </cell>
          <cell r="D584" t="str">
            <v>Bassin du Tarn</v>
          </cell>
          <cell r="F584" t="str">
            <v>RCS</v>
          </cell>
          <cell r="G584" t="str">
            <v>Midi-Pyrénée</v>
          </cell>
          <cell r="H584">
            <v>12</v>
          </cell>
          <cell r="I584" t="str">
            <v>Aveyron</v>
          </cell>
          <cell r="J584" t="str">
            <v>VABRES L'ABBAYE</v>
          </cell>
          <cell r="K584">
            <v>12286</v>
          </cell>
          <cell r="L584">
            <v>324</v>
          </cell>
          <cell r="M584" t="str">
            <v>DOURDOU</v>
          </cell>
          <cell r="N584" t="str">
            <v>M3/8</v>
          </cell>
          <cell r="O584" t="str">
            <v>Le Dourdou à Vabres l'Abbaye</v>
          </cell>
          <cell r="P584">
            <v>687174.99419999996</v>
          </cell>
          <cell r="Q584">
            <v>6316925.6339999996</v>
          </cell>
          <cell r="R584">
            <v>687110</v>
          </cell>
          <cell r="S584">
            <v>6316668</v>
          </cell>
          <cell r="T584">
            <v>687179</v>
          </cell>
          <cell r="U584">
            <v>6316966</v>
          </cell>
          <cell r="V584">
            <v>687131</v>
          </cell>
          <cell r="W584">
            <v>6316835</v>
          </cell>
          <cell r="X584">
            <v>1</v>
          </cell>
          <cell r="Y584">
            <v>1</v>
          </cell>
        </row>
        <row r="585">
          <cell r="A585" t="str">
            <v>05145215</v>
          </cell>
          <cell r="B585">
            <v>2017</v>
          </cell>
          <cell r="C585" t="str">
            <v>AEAG</v>
          </cell>
          <cell r="D585" t="str">
            <v>Bassin du Tarn</v>
          </cell>
          <cell r="F585" t="str">
            <v>RCA</v>
          </cell>
          <cell r="G585" t="str">
            <v>Midi-Pyrénée</v>
          </cell>
          <cell r="H585">
            <v>12</v>
          </cell>
          <cell r="I585" t="str">
            <v>Aveyron</v>
          </cell>
          <cell r="J585" t="str">
            <v>MONTLAUR</v>
          </cell>
          <cell r="K585">
            <v>12154</v>
          </cell>
          <cell r="L585">
            <v>340</v>
          </cell>
          <cell r="M585" t="str">
            <v>GRAUZOU</v>
          </cell>
          <cell r="N585" t="str">
            <v>TP3</v>
          </cell>
          <cell r="O585" t="str">
            <v>Le Grauzou au niveau de Montlaur</v>
          </cell>
          <cell r="P585">
            <v>687132.8</v>
          </cell>
          <cell r="Q585">
            <v>6310570.2999999998</v>
          </cell>
          <cell r="R585">
            <v>687123</v>
          </cell>
          <cell r="S585">
            <v>6310573</v>
          </cell>
          <cell r="T585">
            <v>687057</v>
          </cell>
          <cell r="U585">
            <v>6310716</v>
          </cell>
          <cell r="V585">
            <v>687085</v>
          </cell>
          <cell r="W585">
            <v>6310668</v>
          </cell>
          <cell r="X585">
            <v>1</v>
          </cell>
          <cell r="Y585">
            <v>1</v>
          </cell>
        </row>
        <row r="586">
          <cell r="A586" t="str">
            <v>05145280</v>
          </cell>
          <cell r="B586">
            <v>2017</v>
          </cell>
          <cell r="C586" t="str">
            <v>AEAG</v>
          </cell>
          <cell r="D586" t="str">
            <v>Bassin du Tarn</v>
          </cell>
          <cell r="F586" t="str">
            <v>RCA</v>
          </cell>
          <cell r="G586" t="str">
            <v>Midi-Pyrénée</v>
          </cell>
          <cell r="H586">
            <v>12</v>
          </cell>
          <cell r="I586" t="str">
            <v>Aveyron</v>
          </cell>
          <cell r="J586" t="str">
            <v>FAYET</v>
          </cell>
          <cell r="K586">
            <v>12099</v>
          </cell>
          <cell r="L586">
            <v>443</v>
          </cell>
          <cell r="M586" t="str">
            <v>NUEJOULS</v>
          </cell>
          <cell r="N586" t="str">
            <v>PTP8</v>
          </cell>
          <cell r="O586" t="str">
            <v>Le Nuéjouls à Fayet</v>
          </cell>
          <cell r="P586">
            <v>698895.26699999999</v>
          </cell>
          <cell r="Q586">
            <v>6300031.1052000001</v>
          </cell>
          <cell r="R586">
            <v>699102</v>
          </cell>
          <cell r="S586">
            <v>6300149</v>
          </cell>
          <cell r="T586">
            <v>698985</v>
          </cell>
          <cell r="U586">
            <v>6300089</v>
          </cell>
          <cell r="V586">
            <v>698995</v>
          </cell>
          <cell r="W586">
            <v>6300084</v>
          </cell>
          <cell r="X586">
            <v>1</v>
          </cell>
          <cell r="Y586">
            <v>1</v>
          </cell>
        </row>
        <row r="587">
          <cell r="A587" t="str">
            <v>05145300</v>
          </cell>
          <cell r="B587">
            <v>2017</v>
          </cell>
          <cell r="C587" t="str">
            <v>AEAG</v>
          </cell>
          <cell r="D587" t="str">
            <v>Bassin du Tarn</v>
          </cell>
          <cell r="F587" t="str">
            <v>RCS</v>
          </cell>
          <cell r="G587" t="str">
            <v>Midi-Pyrénée</v>
          </cell>
          <cell r="H587">
            <v>12</v>
          </cell>
          <cell r="I587" t="str">
            <v>Aveyron</v>
          </cell>
          <cell r="J587" t="str">
            <v>BRUSQUE</v>
          </cell>
          <cell r="K587">
            <v>12039</v>
          </cell>
          <cell r="L587">
            <v>437</v>
          </cell>
          <cell r="M587" t="str">
            <v>DOURDOU</v>
          </cell>
          <cell r="N587" t="str">
            <v>GM8</v>
          </cell>
          <cell r="O587" t="str">
            <v>Le Dourdou en aval de Brusque</v>
          </cell>
          <cell r="P587">
            <v>695010.79859999998</v>
          </cell>
          <cell r="Q587">
            <v>6298891.9938000003</v>
          </cell>
          <cell r="R587">
            <v>694855</v>
          </cell>
          <cell r="S587">
            <v>6298716</v>
          </cell>
          <cell r="T587">
            <v>694965</v>
          </cell>
          <cell r="U587">
            <v>6298836</v>
          </cell>
          <cell r="V587">
            <v>694914</v>
          </cell>
          <cell r="W587">
            <v>6298780</v>
          </cell>
          <cell r="X587">
            <v>1</v>
          </cell>
          <cell r="Y587">
            <v>1</v>
          </cell>
        </row>
        <row r="588">
          <cell r="A588" t="str">
            <v>05145410</v>
          </cell>
          <cell r="B588">
            <v>2017</v>
          </cell>
          <cell r="C588" t="str">
            <v>AEAG</v>
          </cell>
          <cell r="D588" t="str">
            <v>Bassin du Tarn</v>
          </cell>
          <cell r="F588" t="str">
            <v>RRP</v>
          </cell>
          <cell r="G588" t="str">
            <v>Midi-Pyrénée</v>
          </cell>
          <cell r="H588">
            <v>12</v>
          </cell>
          <cell r="I588" t="str">
            <v>Aveyron</v>
          </cell>
          <cell r="J588" t="str">
            <v>VERSOLS ET LAPEYRE</v>
          </cell>
          <cell r="K588">
            <v>12292</v>
          </cell>
          <cell r="L588">
            <v>424</v>
          </cell>
          <cell r="M588" t="str">
            <v>VERSOLS</v>
          </cell>
          <cell r="N588" t="str">
            <v>P19</v>
          </cell>
          <cell r="O588" t="str">
            <v>Le Versols en amont de Versols</v>
          </cell>
          <cell r="P588">
            <v>696796.88639999996</v>
          </cell>
          <cell r="Q588">
            <v>6311451.0965999998</v>
          </cell>
          <cell r="R588">
            <v>696646</v>
          </cell>
          <cell r="S588">
            <v>6311272</v>
          </cell>
          <cell r="T588">
            <v>696607</v>
          </cell>
          <cell r="U588">
            <v>6311224</v>
          </cell>
          <cell r="V588">
            <v>696689</v>
          </cell>
          <cell r="W588">
            <v>6311330</v>
          </cell>
          <cell r="X588">
            <v>1</v>
          </cell>
          <cell r="Y588">
            <v>1</v>
          </cell>
        </row>
        <row r="589">
          <cell r="A589" t="str">
            <v>05145440</v>
          </cell>
          <cell r="B589">
            <v>2017</v>
          </cell>
          <cell r="C589" t="str">
            <v>AEAG</v>
          </cell>
          <cell r="D589" t="str">
            <v>Bassin du Tarn</v>
          </cell>
          <cell r="F589" t="str">
            <v>RRP</v>
          </cell>
          <cell r="G589" t="str">
            <v>Midi-Pyrénée</v>
          </cell>
          <cell r="H589">
            <v>12</v>
          </cell>
          <cell r="I589" t="str">
            <v>Aveyron</v>
          </cell>
          <cell r="J589" t="str">
            <v>SAINT JEAN ET SAINT PAUL</v>
          </cell>
          <cell r="K589">
            <v>12232</v>
          </cell>
          <cell r="L589">
            <v>560</v>
          </cell>
          <cell r="M589" t="str">
            <v>ANNOU</v>
          </cell>
          <cell r="N589" t="str">
            <v>P19</v>
          </cell>
          <cell r="O589" t="str">
            <v>L'Annou à St Jean et St Paul</v>
          </cell>
          <cell r="P589">
            <v>705959.67539999995</v>
          </cell>
          <cell r="Q589">
            <v>6314553.4872000003</v>
          </cell>
          <cell r="R589">
            <v>706001</v>
          </cell>
          <cell r="S589">
            <v>6314540</v>
          </cell>
          <cell r="T589">
            <v>705945</v>
          </cell>
          <cell r="U589">
            <v>6314579</v>
          </cell>
          <cell r="V589">
            <v>705739</v>
          </cell>
          <cell r="W589">
            <v>6314640</v>
          </cell>
          <cell r="X589">
            <v>1</v>
          </cell>
          <cell r="Y589">
            <v>1</v>
          </cell>
        </row>
        <row r="590">
          <cell r="A590" t="str">
            <v>05145600</v>
          </cell>
          <cell r="B590">
            <v>2017</v>
          </cell>
          <cell r="C590" t="str">
            <v>AEAG</v>
          </cell>
          <cell r="D590" t="str">
            <v>Bassin du Tarn</v>
          </cell>
          <cell r="F590" t="str">
            <v>RCS</v>
          </cell>
          <cell r="G590" t="str">
            <v>Midi-Pyrénée</v>
          </cell>
          <cell r="H590">
            <v>12</v>
          </cell>
          <cell r="I590" t="str">
            <v>Aveyron</v>
          </cell>
          <cell r="J590" t="str">
            <v>SAINT ROME DE TARN</v>
          </cell>
          <cell r="K590">
            <v>12244</v>
          </cell>
          <cell r="L590">
            <v>348</v>
          </cell>
          <cell r="M590" t="str">
            <v>TARN</v>
          </cell>
          <cell r="N590">
            <v>0</v>
          </cell>
          <cell r="O590" t="str">
            <v>Le Tarn à St-Rome du Tarn</v>
          </cell>
          <cell r="P590">
            <v>692166.82559999998</v>
          </cell>
          <cell r="Q590">
            <v>6328786.4406000003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692116</v>
          </cell>
          <cell r="W590">
            <v>6328786</v>
          </cell>
          <cell r="Y590">
            <v>1</v>
          </cell>
        </row>
        <row r="591">
          <cell r="A591" t="str">
            <v>05145650</v>
          </cell>
          <cell r="B591">
            <v>2017</v>
          </cell>
          <cell r="C591" t="str">
            <v>AEAG</v>
          </cell>
          <cell r="D591" t="str">
            <v>Bassin du Tarn</v>
          </cell>
          <cell r="F591" t="str">
            <v>RCO</v>
          </cell>
          <cell r="G591" t="str">
            <v>Midi-Pyrénée</v>
          </cell>
          <cell r="H591">
            <v>12</v>
          </cell>
          <cell r="I591" t="str">
            <v>Aveyron</v>
          </cell>
          <cell r="J591" t="str">
            <v>SAINT BEAUZÉLY</v>
          </cell>
          <cell r="K591">
            <v>12213</v>
          </cell>
          <cell r="L591">
            <v>610</v>
          </cell>
          <cell r="M591" t="str">
            <v>MUZE</v>
          </cell>
          <cell r="N591" t="str">
            <v>P3</v>
          </cell>
          <cell r="O591" t="str">
            <v>Le Muze à St Beauzely</v>
          </cell>
          <cell r="P591">
            <v>697239.89879999997</v>
          </cell>
          <cell r="Q591">
            <v>6341492.2019999996</v>
          </cell>
          <cell r="R591">
            <v>697256</v>
          </cell>
          <cell r="S591">
            <v>6341554</v>
          </cell>
          <cell r="T591">
            <v>697230</v>
          </cell>
          <cell r="U591">
            <v>6341486</v>
          </cell>
          <cell r="V591">
            <v>697224</v>
          </cell>
          <cell r="W591">
            <v>6341467</v>
          </cell>
          <cell r="X591">
            <v>1</v>
          </cell>
          <cell r="Y591">
            <v>1</v>
          </cell>
        </row>
        <row r="592">
          <cell r="A592" t="str">
            <v>05145687</v>
          </cell>
          <cell r="B592">
            <v>2017</v>
          </cell>
          <cell r="C592" t="str">
            <v>AEAG</v>
          </cell>
          <cell r="D592" t="str">
            <v>Bassin du Tarn</v>
          </cell>
          <cell r="F592" t="str">
            <v>RCA</v>
          </cell>
          <cell r="G592" t="str">
            <v>Midi-Pyrénée</v>
          </cell>
          <cell r="H592">
            <v>12</v>
          </cell>
          <cell r="I592" t="str">
            <v>Aveyron</v>
          </cell>
          <cell r="J592" t="str">
            <v>ST-GEORGES-DE-LUZENCON</v>
          </cell>
          <cell r="K592" t="str">
            <v>12225</v>
          </cell>
          <cell r="L592" t="e">
            <v>#N/A</v>
          </cell>
          <cell r="M592" t="str">
            <v>CERNON</v>
          </cell>
          <cell r="N592" t="str">
            <v>P19</v>
          </cell>
          <cell r="O592" t="str">
            <v>Le Cernon à St-Georges-de-Luzençon</v>
          </cell>
          <cell r="P592">
            <v>698846</v>
          </cell>
          <cell r="Q592">
            <v>6331215</v>
          </cell>
          <cell r="R592">
            <v>698863</v>
          </cell>
          <cell r="S592">
            <v>6331300</v>
          </cell>
          <cell r="T592">
            <v>698929</v>
          </cell>
          <cell r="U592">
            <v>6331414</v>
          </cell>
          <cell r="V592">
            <v>698874</v>
          </cell>
          <cell r="W592">
            <v>6331322</v>
          </cell>
          <cell r="X592">
            <v>1</v>
          </cell>
          <cell r="Y592">
            <v>1</v>
          </cell>
        </row>
        <row r="593">
          <cell r="A593" t="str">
            <v>05145700</v>
          </cell>
          <cell r="B593">
            <v>2017</v>
          </cell>
          <cell r="C593" t="str">
            <v>AEAG</v>
          </cell>
          <cell r="D593" t="str">
            <v>Bassin du Tarn</v>
          </cell>
          <cell r="F593" t="str">
            <v>RCS</v>
          </cell>
          <cell r="G593" t="str">
            <v>Midi-Pyrénée</v>
          </cell>
          <cell r="H593">
            <v>12</v>
          </cell>
          <cell r="I593" t="str">
            <v>Aveyron</v>
          </cell>
          <cell r="J593" t="str">
            <v>SAINT GEORGES DE LUZENÇON</v>
          </cell>
          <cell r="K593">
            <v>12225</v>
          </cell>
          <cell r="L593">
            <v>357</v>
          </cell>
          <cell r="M593" t="str">
            <v>CERNON</v>
          </cell>
          <cell r="N593" t="str">
            <v>P19</v>
          </cell>
          <cell r="O593" t="str">
            <v>Le Cernon à Saint-Rome de Cernon</v>
          </cell>
          <cell r="P593">
            <v>697167.78659999999</v>
          </cell>
          <cell r="Q593">
            <v>6326425.7286</v>
          </cell>
          <cell r="R593">
            <v>697039</v>
          </cell>
          <cell r="S593">
            <v>6326375</v>
          </cell>
          <cell r="T593">
            <v>697177</v>
          </cell>
          <cell r="U593">
            <v>6326423</v>
          </cell>
          <cell r="V593">
            <v>697102</v>
          </cell>
          <cell r="W593">
            <v>6326392</v>
          </cell>
          <cell r="X593">
            <v>1</v>
          </cell>
          <cell r="Y593">
            <v>1</v>
          </cell>
        </row>
        <row r="594">
          <cell r="A594" t="str">
            <v>05145750</v>
          </cell>
          <cell r="B594">
            <v>2017</v>
          </cell>
          <cell r="C594" t="str">
            <v>AEAG</v>
          </cell>
          <cell r="D594" t="str">
            <v>Bassin du Tarn</v>
          </cell>
          <cell r="F594" t="str">
            <v>RCA</v>
          </cell>
          <cell r="G594" t="str">
            <v>Midi-Pyrénée</v>
          </cell>
          <cell r="H594">
            <v>12</v>
          </cell>
          <cell r="I594" t="str">
            <v>Aveyron</v>
          </cell>
          <cell r="J594" t="str">
            <v>SAINT ROME DE CERNON</v>
          </cell>
          <cell r="K594">
            <v>12243</v>
          </cell>
          <cell r="L594">
            <v>405</v>
          </cell>
          <cell r="M594" t="str">
            <v>SOULZON</v>
          </cell>
          <cell r="N594" t="str">
            <v>P19</v>
          </cell>
          <cell r="O594" t="str">
            <v>Le Soulzon à l'aval de Roquefort</v>
          </cell>
          <cell r="P594">
            <v>697618.96680000005</v>
          </cell>
          <cell r="Q594">
            <v>6322231.1705999998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697614</v>
          </cell>
          <cell r="W594">
            <v>6322240</v>
          </cell>
          <cell r="Y594">
            <v>1</v>
          </cell>
        </row>
        <row r="595">
          <cell r="A595" t="str">
            <v>05145760</v>
          </cell>
          <cell r="B595">
            <v>2017</v>
          </cell>
          <cell r="C595" t="str">
            <v>AEAG</v>
          </cell>
          <cell r="D595" t="str">
            <v>Bassin du Tarn</v>
          </cell>
          <cell r="F595" t="str">
            <v>RCA</v>
          </cell>
          <cell r="G595" t="str">
            <v>Midi-Pyrénée</v>
          </cell>
          <cell r="H595">
            <v>12</v>
          </cell>
          <cell r="I595" t="str">
            <v>Aveyron</v>
          </cell>
          <cell r="J595" t="str">
            <v>SAINT ROME DE CERNON</v>
          </cell>
          <cell r="K595">
            <v>12243</v>
          </cell>
          <cell r="L595">
            <v>421</v>
          </cell>
          <cell r="M595" t="str">
            <v>CERNON</v>
          </cell>
          <cell r="N595" t="str">
            <v>P19</v>
          </cell>
          <cell r="O595" t="str">
            <v>Le Cernon au niveau de St Rome de Cernon</v>
          </cell>
          <cell r="P595">
            <v>699325.8</v>
          </cell>
          <cell r="Q595">
            <v>6322417.5</v>
          </cell>
          <cell r="R595">
            <v>699455</v>
          </cell>
          <cell r="S595">
            <v>6322378</v>
          </cell>
          <cell r="T595">
            <v>699323</v>
          </cell>
          <cell r="U595">
            <v>6322414</v>
          </cell>
          <cell r="V595">
            <v>699440</v>
          </cell>
          <cell r="W595">
            <v>6322391</v>
          </cell>
          <cell r="X595">
            <v>1</v>
          </cell>
          <cell r="Y595">
            <v>1</v>
          </cell>
        </row>
        <row r="596">
          <cell r="A596" t="str">
            <v>05145900</v>
          </cell>
          <cell r="B596">
            <v>2017</v>
          </cell>
          <cell r="C596" t="str">
            <v>AEAG</v>
          </cell>
          <cell r="D596" t="str">
            <v>Bassin du Tarn</v>
          </cell>
          <cell r="F596" t="str">
            <v>RCA</v>
          </cell>
          <cell r="G596" t="str">
            <v>Midi-Pyrénée</v>
          </cell>
          <cell r="H596">
            <v>12</v>
          </cell>
          <cell r="I596" t="str">
            <v>Aveyron</v>
          </cell>
          <cell r="J596" t="str">
            <v>COMPRÉGNAC</v>
          </cell>
          <cell r="K596">
            <v>12072</v>
          </cell>
          <cell r="L596">
            <v>343</v>
          </cell>
          <cell r="M596" t="str">
            <v>TARN</v>
          </cell>
          <cell r="N596" t="str">
            <v>GM19/8</v>
          </cell>
          <cell r="O596" t="str">
            <v>Le Tarn au niveau de Peyre</v>
          </cell>
          <cell r="P596">
            <v>699829.86540000001</v>
          </cell>
          <cell r="Q596">
            <v>6332205.4331999999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699799</v>
          </cell>
          <cell r="W596">
            <v>6332179</v>
          </cell>
          <cell r="Y596">
            <v>1</v>
          </cell>
        </row>
        <row r="597">
          <cell r="A597" t="str">
            <v>05147000</v>
          </cell>
          <cell r="B597">
            <v>2017</v>
          </cell>
          <cell r="C597" t="str">
            <v>AEAG</v>
          </cell>
          <cell r="D597" t="str">
            <v>Bassin du Tarn</v>
          </cell>
          <cell r="F597" t="str">
            <v>RCS</v>
          </cell>
          <cell r="G597" t="str">
            <v>Midi-Pyrénée</v>
          </cell>
          <cell r="H597">
            <v>12</v>
          </cell>
          <cell r="I597" t="str">
            <v>Aveyron</v>
          </cell>
          <cell r="J597" t="str">
            <v>MILLAU</v>
          </cell>
          <cell r="K597">
            <v>12145</v>
          </cell>
          <cell r="L597">
            <v>371</v>
          </cell>
          <cell r="M597" t="str">
            <v>TARN</v>
          </cell>
          <cell r="N597" t="str">
            <v>GM19/8</v>
          </cell>
          <cell r="O597" t="str">
            <v>Le Tarn à l'amont de Millau</v>
          </cell>
          <cell r="P597">
            <v>706912.12139999995</v>
          </cell>
          <cell r="Q597">
            <v>6333683.1600000001</v>
          </cell>
          <cell r="R597">
            <v>706845</v>
          </cell>
          <cell r="S597">
            <v>6334217.0999999996</v>
          </cell>
          <cell r="T597">
            <v>706926</v>
          </cell>
          <cell r="U597">
            <v>6333676</v>
          </cell>
          <cell r="V597">
            <v>706944</v>
          </cell>
          <cell r="W597">
            <v>6333710</v>
          </cell>
          <cell r="X597">
            <v>1</v>
          </cell>
          <cell r="Y597">
            <v>1</v>
          </cell>
        </row>
        <row r="598">
          <cell r="A598" t="str">
            <v>05148000</v>
          </cell>
          <cell r="B598">
            <v>2017</v>
          </cell>
          <cell r="C598" t="str">
            <v>AEAG</v>
          </cell>
          <cell r="D598" t="str">
            <v>Bassin du Tarn</v>
          </cell>
          <cell r="F598" t="str">
            <v>RCS</v>
          </cell>
          <cell r="G598" t="str">
            <v>Midi-Pyrénée</v>
          </cell>
          <cell r="H598">
            <v>12</v>
          </cell>
          <cell r="I598" t="str">
            <v>Aveyron</v>
          </cell>
          <cell r="J598" t="str">
            <v>MILLAU</v>
          </cell>
          <cell r="K598">
            <v>12145</v>
          </cell>
          <cell r="L598">
            <v>388</v>
          </cell>
          <cell r="M598" t="str">
            <v>DOURBIE</v>
          </cell>
          <cell r="N598" t="str">
            <v>P19</v>
          </cell>
          <cell r="O598" t="str">
            <v>La Dourbie au niveau de Monna</v>
          </cell>
          <cell r="P598">
            <v>711006.94380000001</v>
          </cell>
          <cell r="Q598">
            <v>6334260.9402000001</v>
          </cell>
          <cell r="R598">
            <v>711281</v>
          </cell>
          <cell r="S598">
            <v>6334372</v>
          </cell>
          <cell r="T598">
            <v>711102</v>
          </cell>
          <cell r="U598">
            <v>6334292</v>
          </cell>
          <cell r="V598">
            <v>711205</v>
          </cell>
          <cell r="W598">
            <v>6334304</v>
          </cell>
          <cell r="X598">
            <v>1</v>
          </cell>
          <cell r="Y598">
            <v>1</v>
          </cell>
        </row>
        <row r="599">
          <cell r="A599" t="str">
            <v>05148020</v>
          </cell>
          <cell r="B599">
            <v>2017</v>
          </cell>
          <cell r="C599" t="str">
            <v>AEAG</v>
          </cell>
          <cell r="D599" t="str">
            <v>Bassin du Tarn</v>
          </cell>
          <cell r="F599" t="str">
            <v>RCA</v>
          </cell>
          <cell r="G599" t="str">
            <v>Languedoc-Roussillon</v>
          </cell>
          <cell r="H599">
            <v>30</v>
          </cell>
          <cell r="I599" t="str">
            <v>Gard</v>
          </cell>
          <cell r="J599" t="str">
            <v>TRÈVES</v>
          </cell>
          <cell r="K599">
            <v>30332</v>
          </cell>
          <cell r="L599">
            <v>563</v>
          </cell>
          <cell r="M599" t="str">
            <v>TREVEZEL</v>
          </cell>
          <cell r="N599" t="str">
            <v>P19</v>
          </cell>
          <cell r="O599" t="str">
            <v>Le trévezel à Treves</v>
          </cell>
          <cell r="P599">
            <v>730843.75619999995</v>
          </cell>
          <cell r="Q599">
            <v>6331049.5920000002</v>
          </cell>
          <cell r="R599">
            <v>730783</v>
          </cell>
          <cell r="S599">
            <v>6331061</v>
          </cell>
          <cell r="T599">
            <v>730716</v>
          </cell>
          <cell r="U599">
            <v>6331100</v>
          </cell>
          <cell r="V599">
            <v>730790</v>
          </cell>
          <cell r="W599">
            <v>6331069</v>
          </cell>
          <cell r="X599">
            <v>1</v>
          </cell>
          <cell r="Y599">
            <v>1</v>
          </cell>
        </row>
        <row r="600">
          <cell r="A600" t="str">
            <v>05148080</v>
          </cell>
          <cell r="B600">
            <v>2017</v>
          </cell>
          <cell r="C600" t="str">
            <v>AEAG</v>
          </cell>
          <cell r="D600" t="str">
            <v>Bassin du Tarn</v>
          </cell>
          <cell r="F600" t="str">
            <v>RCA</v>
          </cell>
          <cell r="G600" t="str">
            <v>Languedoc-Roussillon</v>
          </cell>
          <cell r="H600">
            <v>30</v>
          </cell>
          <cell r="I600" t="str">
            <v>Gard</v>
          </cell>
          <cell r="J600" t="str">
            <v>LANUÉJOLS</v>
          </cell>
          <cell r="K600">
            <v>30139</v>
          </cell>
          <cell r="L600">
            <v>755</v>
          </cell>
          <cell r="M600" t="str">
            <v>TREVEZEL</v>
          </cell>
          <cell r="N600" t="str">
            <v>PTP8</v>
          </cell>
          <cell r="O600" t="str">
            <v>Le Trévezel au niveau de Lanuejouls</v>
          </cell>
          <cell r="P600">
            <v>734440.98899999994</v>
          </cell>
          <cell r="Q600">
            <v>6334440.9588000001</v>
          </cell>
          <cell r="R600">
            <v>734358</v>
          </cell>
          <cell r="S600">
            <v>6334451</v>
          </cell>
          <cell r="T600">
            <v>734329</v>
          </cell>
          <cell r="U600">
            <v>6334494</v>
          </cell>
          <cell r="V600">
            <v>734345</v>
          </cell>
          <cell r="W600">
            <v>6334457</v>
          </cell>
          <cell r="X600">
            <v>1</v>
          </cell>
          <cell r="Y600">
            <v>1</v>
          </cell>
        </row>
        <row r="601">
          <cell r="A601" t="str">
            <v>05148150</v>
          </cell>
          <cell r="B601">
            <v>2017</v>
          </cell>
          <cell r="C601" t="str">
            <v>AEAG</v>
          </cell>
          <cell r="D601" t="str">
            <v>Bassin du Tarn</v>
          </cell>
          <cell r="F601" t="str">
            <v>RCA</v>
          </cell>
          <cell r="G601" t="str">
            <v>Midi-Pyrénée</v>
          </cell>
          <cell r="H601">
            <v>12</v>
          </cell>
          <cell r="I601" t="str">
            <v>Aveyron</v>
          </cell>
          <cell r="J601" t="str">
            <v>NANT</v>
          </cell>
          <cell r="K601">
            <v>12168</v>
          </cell>
          <cell r="L601">
            <v>450</v>
          </cell>
          <cell r="M601" t="str">
            <v>DOURBIE</v>
          </cell>
          <cell r="N601" t="str">
            <v>P19</v>
          </cell>
          <cell r="O601" t="str">
            <v>La Dourbie à Nant</v>
          </cell>
          <cell r="P601">
            <v>724066.04639999999</v>
          </cell>
          <cell r="Q601">
            <v>6328971.9774000002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724068</v>
          </cell>
          <cell r="W601">
            <v>6328916</v>
          </cell>
          <cell r="Y601">
            <v>1</v>
          </cell>
        </row>
        <row r="602">
          <cell r="A602" t="str">
            <v>05148180</v>
          </cell>
          <cell r="B602">
            <v>2017</v>
          </cell>
          <cell r="C602" t="str">
            <v>AEAG</v>
          </cell>
          <cell r="D602" t="str">
            <v>Bassin du Tarn</v>
          </cell>
          <cell r="F602" t="str">
            <v>RCA</v>
          </cell>
          <cell r="G602" t="str">
            <v>Languedoc-Roussillon</v>
          </cell>
          <cell r="H602">
            <v>30</v>
          </cell>
          <cell r="I602" t="str">
            <v>Gard</v>
          </cell>
          <cell r="J602" t="str">
            <v>DOURBIES</v>
          </cell>
          <cell r="K602" t="str">
            <v>30105</v>
          </cell>
          <cell r="L602" t="e">
            <v>#N/A</v>
          </cell>
          <cell r="M602" t="str">
            <v>DOURBIE</v>
          </cell>
          <cell r="N602" t="str">
            <v>PTP8</v>
          </cell>
          <cell r="O602" t="str">
            <v>La Dourbie à Dourbies</v>
          </cell>
          <cell r="P602">
            <v>735614.9</v>
          </cell>
          <cell r="Q602">
            <v>6329266</v>
          </cell>
          <cell r="R602">
            <v>735598</v>
          </cell>
          <cell r="S602">
            <v>6329276</v>
          </cell>
          <cell r="T602">
            <v>735429</v>
          </cell>
          <cell r="U602">
            <v>6329369</v>
          </cell>
          <cell r="V602">
            <v>735600</v>
          </cell>
          <cell r="W602">
            <v>6329276</v>
          </cell>
          <cell r="X602">
            <v>1</v>
          </cell>
          <cell r="Y602">
            <v>1</v>
          </cell>
        </row>
        <row r="603">
          <cell r="A603" t="str">
            <v>05148200</v>
          </cell>
          <cell r="B603">
            <v>2017</v>
          </cell>
          <cell r="C603" t="str">
            <v>AEAG</v>
          </cell>
          <cell r="D603" t="str">
            <v>Bassin du Tarn</v>
          </cell>
          <cell r="F603" t="str">
            <v>RRP</v>
          </cell>
          <cell r="G603" t="str">
            <v>Languedoc-Roussillon</v>
          </cell>
          <cell r="H603">
            <v>30</v>
          </cell>
          <cell r="I603" t="str">
            <v>Gard</v>
          </cell>
          <cell r="J603" t="str">
            <v>DOURBIES</v>
          </cell>
          <cell r="K603">
            <v>30105</v>
          </cell>
          <cell r="L603">
            <v>1024</v>
          </cell>
          <cell r="M603" t="str">
            <v>DOURBIE</v>
          </cell>
          <cell r="N603" t="str">
            <v>PTP8</v>
          </cell>
          <cell r="O603" t="str">
            <v>La Dourbie en amont de Dourbies</v>
          </cell>
          <cell r="P603">
            <v>739362.15480000002</v>
          </cell>
          <cell r="Q603">
            <v>6330826.6320000002</v>
          </cell>
          <cell r="R603">
            <v>739366</v>
          </cell>
          <cell r="S603">
            <v>6330854</v>
          </cell>
          <cell r="T603">
            <v>739276</v>
          </cell>
          <cell r="U603">
            <v>6330889</v>
          </cell>
          <cell r="V603">
            <v>739364</v>
          </cell>
          <cell r="W603">
            <v>6330851</v>
          </cell>
          <cell r="X603">
            <v>1</v>
          </cell>
          <cell r="Y603">
            <v>1</v>
          </cell>
        </row>
        <row r="604">
          <cell r="A604" t="str">
            <v>05148680</v>
          </cell>
          <cell r="B604">
            <v>2017</v>
          </cell>
          <cell r="C604" t="str">
            <v>AEAG</v>
          </cell>
          <cell r="D604" t="str">
            <v>Bassin du Tarn</v>
          </cell>
          <cell r="F604" t="str">
            <v>RCO</v>
          </cell>
          <cell r="G604" t="str">
            <v>Midi-Pyrénée</v>
          </cell>
          <cell r="H604">
            <v>12</v>
          </cell>
          <cell r="I604" t="str">
            <v>Aveyron</v>
          </cell>
          <cell r="J604" t="str">
            <v>Aguessac</v>
          </cell>
          <cell r="K604" t="str">
            <v>12002</v>
          </cell>
          <cell r="L604" t="e">
            <v>#N/A</v>
          </cell>
          <cell r="M604" t="str">
            <v>La Barbade</v>
          </cell>
          <cell r="N604" t="str">
            <v>P19</v>
          </cell>
          <cell r="O604" t="str">
            <v>La Barbade à Aguessac</v>
          </cell>
          <cell r="P604">
            <v>707128.1</v>
          </cell>
          <cell r="Q604">
            <v>6340256.5</v>
          </cell>
          <cell r="R604">
            <v>707051</v>
          </cell>
          <cell r="S604">
            <v>6340236</v>
          </cell>
          <cell r="T604">
            <v>707101</v>
          </cell>
          <cell r="U604">
            <v>6340247</v>
          </cell>
          <cell r="V604">
            <v>707052</v>
          </cell>
          <cell r="W604">
            <v>6340232</v>
          </cell>
          <cell r="X604">
            <v>1</v>
          </cell>
          <cell r="Y604">
            <v>1</v>
          </cell>
        </row>
        <row r="605">
          <cell r="A605" t="str">
            <v>05148700</v>
          </cell>
          <cell r="B605">
            <v>2017</v>
          </cell>
          <cell r="C605" t="str">
            <v>AEAG</v>
          </cell>
          <cell r="D605" t="str">
            <v>Bassin du Tarn</v>
          </cell>
          <cell r="F605" t="str">
            <v>RCO</v>
          </cell>
          <cell r="G605" t="str">
            <v>Midi-Pyrénée</v>
          </cell>
          <cell r="H605">
            <v>12</v>
          </cell>
          <cell r="I605" t="str">
            <v>Aveyron</v>
          </cell>
          <cell r="J605" t="str">
            <v>COMPEYRE</v>
          </cell>
          <cell r="K605">
            <v>12070</v>
          </cell>
          <cell r="L605">
            <v>391</v>
          </cell>
          <cell r="M605" t="str">
            <v>LUMANSONESQUE</v>
          </cell>
          <cell r="N605" t="str">
            <v>P19</v>
          </cell>
          <cell r="O605" t="str">
            <v>Le Lumansonesque au niveau de Compeyre</v>
          </cell>
          <cell r="P605">
            <v>707360.5</v>
          </cell>
          <cell r="Q605">
            <v>6340249.2000000002</v>
          </cell>
          <cell r="R605">
            <v>707220</v>
          </cell>
          <cell r="S605">
            <v>6340299</v>
          </cell>
          <cell r="T605">
            <v>707309</v>
          </cell>
          <cell r="U605">
            <v>6340286</v>
          </cell>
          <cell r="V605">
            <v>707314</v>
          </cell>
          <cell r="W605">
            <v>6340287</v>
          </cell>
          <cell r="X605">
            <v>1</v>
          </cell>
          <cell r="Y605">
            <v>1</v>
          </cell>
        </row>
        <row r="606">
          <cell r="A606" t="str">
            <v>05148850</v>
          </cell>
          <cell r="B606">
            <v>2017</v>
          </cell>
          <cell r="C606" t="str">
            <v>AEAG</v>
          </cell>
          <cell r="D606" t="str">
            <v>Bassin du Tarn</v>
          </cell>
          <cell r="F606" t="str">
            <v>RCA</v>
          </cell>
          <cell r="G606" t="str">
            <v>Midi-Pyrénée</v>
          </cell>
          <cell r="H606">
            <v>12</v>
          </cell>
          <cell r="I606" t="str">
            <v>Aveyron</v>
          </cell>
          <cell r="J606" t="str">
            <v>RIVIÈRE SUR TARN</v>
          </cell>
          <cell r="K606">
            <v>12200</v>
          </cell>
          <cell r="L606">
            <v>397</v>
          </cell>
          <cell r="M606" t="str">
            <v>MIALET</v>
          </cell>
          <cell r="N606" t="str">
            <v>P19</v>
          </cell>
          <cell r="O606" t="str">
            <v>Le Mialet au niveau de Rivière sur Tarn</v>
          </cell>
          <cell r="P606">
            <v>712642.65633999999</v>
          </cell>
          <cell r="Q606">
            <v>6344952.5367799997</v>
          </cell>
          <cell r="R606">
            <v>712576</v>
          </cell>
          <cell r="S606">
            <v>6345017</v>
          </cell>
          <cell r="T606">
            <v>712636</v>
          </cell>
          <cell r="U606">
            <v>6344983</v>
          </cell>
          <cell r="V606">
            <v>712609</v>
          </cell>
          <cell r="W606">
            <v>6345009</v>
          </cell>
          <cell r="X606">
            <v>1</v>
          </cell>
          <cell r="Y606">
            <v>1</v>
          </cell>
        </row>
        <row r="607">
          <cell r="A607" t="str">
            <v>05149000</v>
          </cell>
          <cell r="B607">
            <v>2017</v>
          </cell>
          <cell r="C607" t="str">
            <v>AEAG</v>
          </cell>
          <cell r="D607" t="str">
            <v>Bassin du Tarn</v>
          </cell>
          <cell r="F607" t="str">
            <v>RCS</v>
          </cell>
          <cell r="G607" t="str">
            <v>Midi-Pyrénée</v>
          </cell>
          <cell r="H607">
            <v>12</v>
          </cell>
          <cell r="I607" t="str">
            <v>Aveyron</v>
          </cell>
          <cell r="J607" t="str">
            <v>VEYREAU</v>
          </cell>
          <cell r="K607">
            <v>12293</v>
          </cell>
          <cell r="L607">
            <v>500</v>
          </cell>
          <cell r="M607" t="str">
            <v>JONTE</v>
          </cell>
          <cell r="N607" t="str">
            <v>P19</v>
          </cell>
          <cell r="O607" t="str">
            <v>La Jonte à Le Maynial</v>
          </cell>
          <cell r="P607">
            <v>722170.29839999997</v>
          </cell>
          <cell r="Q607">
            <v>6344627.3093999997</v>
          </cell>
          <cell r="R607">
            <v>723789</v>
          </cell>
          <cell r="S607">
            <v>6345348</v>
          </cell>
          <cell r="T607">
            <v>723509</v>
          </cell>
          <cell r="U607">
            <v>6345376</v>
          </cell>
          <cell r="V607">
            <v>723596</v>
          </cell>
          <cell r="W607">
            <v>6345373</v>
          </cell>
          <cell r="X607">
            <v>1</v>
          </cell>
          <cell r="Y607">
            <v>1</v>
          </cell>
        </row>
        <row r="608">
          <cell r="A608" t="str">
            <v>05149520</v>
          </cell>
          <cell r="B608">
            <v>2017</v>
          </cell>
          <cell r="C608" t="str">
            <v>AEAG</v>
          </cell>
          <cell r="D608" t="str">
            <v>Bassin du Tarn</v>
          </cell>
          <cell r="F608" t="str">
            <v>RRP</v>
          </cell>
          <cell r="G608" t="str">
            <v>Languedoc-Roussillon</v>
          </cell>
          <cell r="H608">
            <v>48</v>
          </cell>
          <cell r="I608" t="str">
            <v>Lozère</v>
          </cell>
          <cell r="J608" t="str">
            <v>GATUZIÈRES</v>
          </cell>
          <cell r="K608">
            <v>48069</v>
          </cell>
          <cell r="L608">
            <v>775</v>
          </cell>
          <cell r="M608" t="str">
            <v>JONTE</v>
          </cell>
          <cell r="N608" t="str">
            <v>PTP8</v>
          </cell>
          <cell r="O608" t="str">
            <v>La Jonte en aval de Gatuzières</v>
          </cell>
          <cell r="P608">
            <v>737972.1</v>
          </cell>
          <cell r="Q608">
            <v>6344383.5</v>
          </cell>
          <cell r="R608">
            <v>738248</v>
          </cell>
          <cell r="S608">
            <v>6344435</v>
          </cell>
          <cell r="T608">
            <v>738105</v>
          </cell>
          <cell r="U608">
            <v>6344421</v>
          </cell>
          <cell r="V608">
            <v>738148</v>
          </cell>
          <cell r="W608">
            <v>6344425</v>
          </cell>
          <cell r="X608">
            <v>1</v>
          </cell>
          <cell r="Y608">
            <v>1</v>
          </cell>
        </row>
        <row r="609">
          <cell r="A609" t="str">
            <v>05149600</v>
          </cell>
          <cell r="B609">
            <v>2017</v>
          </cell>
          <cell r="C609" t="str">
            <v>AEAG</v>
          </cell>
          <cell r="D609" t="str">
            <v>Bassin du Tarn</v>
          </cell>
          <cell r="F609" t="str">
            <v>RCA</v>
          </cell>
          <cell r="G609" t="str">
            <v>Midi-Pyrénée</v>
          </cell>
          <cell r="H609">
            <v>12</v>
          </cell>
          <cell r="I609" t="str">
            <v>Aveyron</v>
          </cell>
          <cell r="J609" t="str">
            <v>MOSTUÉJOULS</v>
          </cell>
          <cell r="K609">
            <v>12160</v>
          </cell>
          <cell r="L609">
            <v>964</v>
          </cell>
          <cell r="M609" t="str">
            <v>TARN</v>
          </cell>
          <cell r="N609" t="str">
            <v>GM19/8</v>
          </cell>
          <cell r="O609" t="str">
            <v>Le Tarn en amont de la Jonte</v>
          </cell>
          <cell r="P609">
            <v>717862.39080000005</v>
          </cell>
          <cell r="Q609">
            <v>6346846.5089999996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717895</v>
          </cell>
          <cell r="W609">
            <v>6346964</v>
          </cell>
          <cell r="Y609">
            <v>1</v>
          </cell>
        </row>
        <row r="610">
          <cell r="A610" t="str">
            <v>05150000</v>
          </cell>
          <cell r="B610">
            <v>2017</v>
          </cell>
          <cell r="C610" t="str">
            <v>AEAG</v>
          </cell>
          <cell r="D610" t="str">
            <v>Bassin du Tarn</v>
          </cell>
          <cell r="F610" t="str">
            <v>RCS</v>
          </cell>
          <cell r="G610" t="str">
            <v>Languedoc-Roussillon</v>
          </cell>
          <cell r="H610">
            <v>48</v>
          </cell>
          <cell r="I610" t="str">
            <v>Lozère</v>
          </cell>
          <cell r="J610" t="str">
            <v>MONTBRUN</v>
          </cell>
          <cell r="K610">
            <v>48101</v>
          </cell>
          <cell r="L610">
            <v>524</v>
          </cell>
          <cell r="M610" t="str">
            <v>TARN</v>
          </cell>
          <cell r="N610" t="str">
            <v>GM19/8</v>
          </cell>
          <cell r="O610" t="str">
            <v>Le Tarn à Montbrun</v>
          </cell>
          <cell r="P610">
            <v>739575.35340000002</v>
          </cell>
          <cell r="Q610">
            <v>6359465.3153999997</v>
          </cell>
          <cell r="R610">
            <v>739613</v>
          </cell>
          <cell r="S610">
            <v>6359874</v>
          </cell>
          <cell r="T610">
            <v>739597</v>
          </cell>
          <cell r="U610">
            <v>6359602</v>
          </cell>
          <cell r="V610">
            <v>739632</v>
          </cell>
          <cell r="W610">
            <v>6359870</v>
          </cell>
          <cell r="X610">
            <v>1</v>
          </cell>
          <cell r="Y610">
            <v>1</v>
          </cell>
        </row>
        <row r="611">
          <cell r="A611" t="str">
            <v>05150900</v>
          </cell>
          <cell r="B611">
            <v>2017</v>
          </cell>
          <cell r="C611" t="str">
            <v>AEAG</v>
          </cell>
          <cell r="D611" t="str">
            <v>Bassin du Tarn</v>
          </cell>
          <cell r="F611" t="str">
            <v>RRP</v>
          </cell>
          <cell r="G611" t="str">
            <v>Languedoc-Roussillon</v>
          </cell>
          <cell r="H611">
            <v>48</v>
          </cell>
          <cell r="I611" t="str">
            <v>Lozère</v>
          </cell>
          <cell r="J611" t="str">
            <v>PONT DE MONTVERT</v>
          </cell>
          <cell r="K611">
            <v>48116</v>
          </cell>
          <cell r="L611">
            <v>1352</v>
          </cell>
          <cell r="M611" t="str">
            <v>TARN</v>
          </cell>
          <cell r="N611" t="str">
            <v>PTP8-A</v>
          </cell>
          <cell r="O611" t="str">
            <v>Le Tarn en amont de Pont de Monvert</v>
          </cell>
          <cell r="P611">
            <v>765261.228</v>
          </cell>
          <cell r="Q611">
            <v>6365713.2485999996</v>
          </cell>
          <cell r="R611">
            <v>765264</v>
          </cell>
          <cell r="S611">
            <v>6365792</v>
          </cell>
          <cell r="T611">
            <v>765266</v>
          </cell>
          <cell r="U611">
            <v>6365736</v>
          </cell>
          <cell r="V611">
            <v>765260</v>
          </cell>
          <cell r="W611">
            <v>6365638</v>
          </cell>
          <cell r="X611">
            <v>1</v>
          </cell>
          <cell r="Y611">
            <v>1</v>
          </cell>
        </row>
        <row r="612">
          <cell r="A612" t="str">
            <v>05151000</v>
          </cell>
          <cell r="B612">
            <v>2017</v>
          </cell>
          <cell r="C612" t="str">
            <v>AEAG</v>
          </cell>
          <cell r="D612" t="str">
            <v>Bassin du Tarn</v>
          </cell>
          <cell r="F612" t="str">
            <v>RCA</v>
          </cell>
          <cell r="G612" t="str">
            <v>Languedoc-Roussillon</v>
          </cell>
          <cell r="H612">
            <v>48</v>
          </cell>
          <cell r="I612" t="str">
            <v>Lozère</v>
          </cell>
          <cell r="J612" t="str">
            <v>FLORAC</v>
          </cell>
          <cell r="K612">
            <v>48061</v>
          </cell>
          <cell r="L612">
            <v>536</v>
          </cell>
          <cell r="M612" t="str">
            <v>TARNON</v>
          </cell>
          <cell r="N612" t="str">
            <v>PTP8</v>
          </cell>
          <cell r="O612" t="str">
            <v>Le Tarnon à Florac</v>
          </cell>
          <cell r="P612">
            <v>747107.74199999997</v>
          </cell>
          <cell r="Q612">
            <v>6359313.3773999996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747176</v>
          </cell>
          <cell r="W612">
            <v>6359246</v>
          </cell>
          <cell r="Y612">
            <v>1</v>
          </cell>
        </row>
        <row r="613">
          <cell r="A613" t="str">
            <v>05151050</v>
          </cell>
          <cell r="B613">
            <v>2017</v>
          </cell>
          <cell r="C613" t="str">
            <v>AEAG</v>
          </cell>
          <cell r="D613" t="str">
            <v>Bassin du Tarn</v>
          </cell>
          <cell r="F613" t="str">
            <v>RRP</v>
          </cell>
          <cell r="G613" t="str">
            <v>Languedoc-Roussillon</v>
          </cell>
          <cell r="H613">
            <v>48</v>
          </cell>
          <cell r="I613" t="str">
            <v>Lozère</v>
          </cell>
          <cell r="J613" t="str">
            <v>VEBRON</v>
          </cell>
          <cell r="K613">
            <v>48193</v>
          </cell>
          <cell r="L613">
            <v>769</v>
          </cell>
          <cell r="M613" t="str">
            <v>BAUMALE</v>
          </cell>
          <cell r="N613" t="str">
            <v>PTP8</v>
          </cell>
          <cell r="O613" t="str">
            <v>Le Baumale en amont de Vebron</v>
          </cell>
          <cell r="P613">
            <v>747370.22939999995</v>
          </cell>
          <cell r="Q613">
            <v>6347718.7895999998</v>
          </cell>
          <cell r="R613">
            <v>747370</v>
          </cell>
          <cell r="S613">
            <v>6347701</v>
          </cell>
          <cell r="T613">
            <v>747325</v>
          </cell>
          <cell r="U613">
            <v>6347733</v>
          </cell>
          <cell r="V613">
            <v>747370</v>
          </cell>
          <cell r="W613">
            <v>6347712</v>
          </cell>
          <cell r="X613">
            <v>1</v>
          </cell>
          <cell r="Y613">
            <v>1</v>
          </cell>
        </row>
        <row r="614">
          <cell r="A614" t="str">
            <v>05151100</v>
          </cell>
          <cell r="B614">
            <v>2017</v>
          </cell>
          <cell r="C614" t="str">
            <v>AEAG</v>
          </cell>
          <cell r="D614" t="str">
            <v>Bassin du Tarn</v>
          </cell>
          <cell r="F614" t="str">
            <v>RRP</v>
          </cell>
          <cell r="G614" t="str">
            <v>Languedoc-Roussillon</v>
          </cell>
          <cell r="H614">
            <v>48</v>
          </cell>
          <cell r="I614" t="str">
            <v>Lozère</v>
          </cell>
          <cell r="J614" t="str">
            <v>BASSURELS</v>
          </cell>
          <cell r="K614">
            <v>48020</v>
          </cell>
          <cell r="L614">
            <v>898</v>
          </cell>
          <cell r="M614" t="str">
            <v>TARNON</v>
          </cell>
          <cell r="N614" t="str">
            <v>PTP8</v>
          </cell>
          <cell r="O614" t="str">
            <v>Le Tarnon en amont de Rousses</v>
          </cell>
          <cell r="P614">
            <v>747195.81059999997</v>
          </cell>
          <cell r="Q614">
            <v>6342811.125</v>
          </cell>
          <cell r="R614">
            <v>747196</v>
          </cell>
          <cell r="S614">
            <v>6342622</v>
          </cell>
          <cell r="T614">
            <v>747198</v>
          </cell>
          <cell r="U614">
            <v>6342803</v>
          </cell>
          <cell r="V614">
            <v>747204</v>
          </cell>
          <cell r="W614">
            <v>6342752</v>
          </cell>
          <cell r="X614">
            <v>1</v>
          </cell>
          <cell r="Y614">
            <v>1</v>
          </cell>
        </row>
        <row r="615">
          <cell r="A615" t="str">
            <v>05151120</v>
          </cell>
          <cell r="B615">
            <v>2017</v>
          </cell>
          <cell r="C615" t="str">
            <v>AEAG</v>
          </cell>
          <cell r="D615" t="str">
            <v>Bassin du Tarn</v>
          </cell>
          <cell r="F615" t="str">
            <v>RCA</v>
          </cell>
          <cell r="G615" t="str">
            <v>Languedoc-Roussillon</v>
          </cell>
          <cell r="H615">
            <v>48</v>
          </cell>
          <cell r="I615" t="str">
            <v>Lozère</v>
          </cell>
          <cell r="J615" t="str">
            <v>ST-JULIEN-D'ARPAON</v>
          </cell>
          <cell r="K615" t="str">
            <v>48166</v>
          </cell>
          <cell r="L615" t="e">
            <v>#N/A</v>
          </cell>
          <cell r="M615" t="str">
            <v>MIMENTE</v>
          </cell>
          <cell r="N615" t="str">
            <v>PTP8</v>
          </cell>
          <cell r="O615" t="str">
            <v>La Mimente à St-Julien-d'Arpaon</v>
          </cell>
          <cell r="P615">
            <v>752933</v>
          </cell>
          <cell r="Q615">
            <v>6356019</v>
          </cell>
          <cell r="R615">
            <v>752965</v>
          </cell>
          <cell r="S615">
            <v>6356147</v>
          </cell>
          <cell r="T615">
            <v>752821</v>
          </cell>
          <cell r="U615">
            <v>6356242</v>
          </cell>
          <cell r="V615">
            <v>752987</v>
          </cell>
          <cell r="W615">
            <v>6356077</v>
          </cell>
          <cell r="X615">
            <v>1</v>
          </cell>
          <cell r="Y615">
            <v>1</v>
          </cell>
        </row>
        <row r="616">
          <cell r="A616" t="str">
            <v>05151150</v>
          </cell>
          <cell r="B616">
            <v>2017</v>
          </cell>
          <cell r="C616" t="str">
            <v>AEAG</v>
          </cell>
          <cell r="D616" t="str">
            <v>Bassin du Tarn</v>
          </cell>
          <cell r="F616" t="str">
            <v>RRP</v>
          </cell>
          <cell r="G616" t="str">
            <v>Languedoc-Roussillon</v>
          </cell>
          <cell r="H616">
            <v>48</v>
          </cell>
          <cell r="I616" t="str">
            <v>Lozère</v>
          </cell>
          <cell r="J616" t="str">
            <v>CASSAGNAS</v>
          </cell>
          <cell r="K616">
            <v>48036</v>
          </cell>
          <cell r="L616">
            <v>740</v>
          </cell>
          <cell r="M616" t="str">
            <v>MIMENTE</v>
          </cell>
          <cell r="N616" t="str">
            <v>PTP8</v>
          </cell>
          <cell r="O616" t="str">
            <v>La Mimente à Cassagnas</v>
          </cell>
          <cell r="P616">
            <v>760559.5956</v>
          </cell>
          <cell r="Q616">
            <v>6352373.3772</v>
          </cell>
          <cell r="R616">
            <v>760600</v>
          </cell>
          <cell r="S616">
            <v>6352395</v>
          </cell>
          <cell r="T616">
            <v>760504</v>
          </cell>
          <cell r="U616">
            <v>6352363</v>
          </cell>
          <cell r="V616">
            <v>760506</v>
          </cell>
          <cell r="W616">
            <v>6352334</v>
          </cell>
          <cell r="X616">
            <v>1</v>
          </cell>
          <cell r="Y616">
            <v>1</v>
          </cell>
        </row>
        <row r="617">
          <cell r="A617" t="str">
            <v>05151200</v>
          </cell>
          <cell r="B617">
            <v>2017</v>
          </cell>
          <cell r="C617" t="str">
            <v>AEAG</v>
          </cell>
          <cell r="D617" t="str">
            <v>Bassin du Tarn</v>
          </cell>
          <cell r="F617" t="str">
            <v>RCA</v>
          </cell>
          <cell r="G617" t="str">
            <v>Languedoc-Roussillon</v>
          </cell>
          <cell r="H617">
            <v>48</v>
          </cell>
          <cell r="I617" t="str">
            <v>Lozère</v>
          </cell>
          <cell r="J617" t="str">
            <v>FLORAC</v>
          </cell>
          <cell r="K617" t="str">
            <v>48061</v>
          </cell>
          <cell r="L617" t="e">
            <v>#N/A</v>
          </cell>
          <cell r="M617" t="str">
            <v>TARN</v>
          </cell>
          <cell r="N617" t="str">
            <v>PTP8</v>
          </cell>
          <cell r="O617" t="str">
            <v>Le Tarn en amont du Tarnon</v>
          </cell>
          <cell r="P617">
            <v>746848.4</v>
          </cell>
          <cell r="Q617">
            <v>6359948</v>
          </cell>
          <cell r="R617">
            <v>747044</v>
          </cell>
          <cell r="S617">
            <v>6360024</v>
          </cell>
          <cell r="T617">
            <v>746949</v>
          </cell>
          <cell r="U617">
            <v>6359967</v>
          </cell>
          <cell r="V617">
            <v>746983</v>
          </cell>
          <cell r="W617">
            <v>6360013</v>
          </cell>
          <cell r="X617">
            <v>1</v>
          </cell>
          <cell r="Y617">
            <v>1</v>
          </cell>
        </row>
        <row r="618">
          <cell r="A618" t="str">
            <v>05151975</v>
          </cell>
          <cell r="B618">
            <v>2017</v>
          </cell>
          <cell r="C618" t="str">
            <v>AEAG</v>
          </cell>
          <cell r="D618" t="str">
            <v>Bassin de la Garonne amont Tarn</v>
          </cell>
          <cell r="F618" t="str">
            <v>RCO</v>
          </cell>
          <cell r="G618" t="str">
            <v>Midi-Pyrénée</v>
          </cell>
          <cell r="H618">
            <v>82</v>
          </cell>
          <cell r="I618" t="str">
            <v>Tarn &amp; Garonne</v>
          </cell>
          <cell r="J618" t="str">
            <v>CASTELMAYRAN</v>
          </cell>
          <cell r="K618" t="str">
            <v>82031</v>
          </cell>
          <cell r="L618" t="e">
            <v>#N/A</v>
          </cell>
          <cell r="M618" t="str">
            <v>SERE</v>
          </cell>
          <cell r="N618" t="str">
            <v>P14</v>
          </cell>
          <cell r="O618" t="str">
            <v>La Sère à Castelmayran</v>
          </cell>
          <cell r="P618">
            <v>543546.34140000003</v>
          </cell>
          <cell r="Q618">
            <v>6327981.2958000004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543491</v>
          </cell>
          <cell r="W618">
            <v>6327971</v>
          </cell>
          <cell r="Y618">
            <v>1</v>
          </cell>
        </row>
        <row r="619">
          <cell r="A619" t="str">
            <v>05151978</v>
          </cell>
          <cell r="B619">
            <v>2017</v>
          </cell>
          <cell r="C619" t="str">
            <v>AEAG</v>
          </cell>
          <cell r="D619" t="str">
            <v>Bassin de la Garonne amont Tarn</v>
          </cell>
          <cell r="F619" t="str">
            <v>RCA</v>
          </cell>
          <cell r="G619" t="str">
            <v>Midi-Pyrénée</v>
          </cell>
          <cell r="H619">
            <v>82</v>
          </cell>
          <cell r="I619" t="str">
            <v>Tarn &amp; Garonne</v>
          </cell>
          <cell r="J619" t="str">
            <v>CAUMONT</v>
          </cell>
          <cell r="K619" t="str">
            <v>82035</v>
          </cell>
          <cell r="L619" t="e">
            <v>#N/A</v>
          </cell>
          <cell r="M619" t="str">
            <v>RIEUTORD</v>
          </cell>
          <cell r="N619" t="str">
            <v>TP14</v>
          </cell>
          <cell r="O619" t="str">
            <v>Le Rieutord au niveau de Caumont</v>
          </cell>
          <cell r="P619">
            <v>540948</v>
          </cell>
          <cell r="Q619">
            <v>6326445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540945</v>
          </cell>
          <cell r="W619">
            <v>6326465</v>
          </cell>
          <cell r="Y619">
            <v>1</v>
          </cell>
        </row>
        <row r="620">
          <cell r="A620" t="str">
            <v>05151982</v>
          </cell>
          <cell r="B620">
            <v>2017</v>
          </cell>
          <cell r="C620" t="str">
            <v>AEAG</v>
          </cell>
          <cell r="D620" t="str">
            <v>Bassin de la Garonne amont Tarn</v>
          </cell>
          <cell r="F620" t="str">
            <v>RCA</v>
          </cell>
          <cell r="G620" t="str">
            <v>Midi-Pyrénée</v>
          </cell>
          <cell r="H620">
            <v>82</v>
          </cell>
          <cell r="I620" t="str">
            <v>Tarn &amp; Garonne</v>
          </cell>
          <cell r="J620" t="str">
            <v>CASTELMAYRAN</v>
          </cell>
          <cell r="K620" t="str">
            <v>82003</v>
          </cell>
          <cell r="L620" t="e">
            <v>#N/A</v>
          </cell>
          <cell r="M620" t="str">
            <v>RUISSEAU DU GAT</v>
          </cell>
          <cell r="N620" t="str">
            <v>TP14</v>
          </cell>
          <cell r="O620" t="str">
            <v>Le Gat au niveau de Castelmayran</v>
          </cell>
          <cell r="P620">
            <v>542815.30000000005</v>
          </cell>
          <cell r="Q620">
            <v>6325127.5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542823</v>
          </cell>
          <cell r="W620">
            <v>6325129</v>
          </cell>
          <cell r="Y620">
            <v>1</v>
          </cell>
        </row>
        <row r="621">
          <cell r="A621" t="str">
            <v>05151990</v>
          </cell>
          <cell r="B621">
            <v>2017</v>
          </cell>
          <cell r="C621" t="str">
            <v>AEAG</v>
          </cell>
          <cell r="D621" t="str">
            <v>Bassin de la Garonne amont Tarn</v>
          </cell>
          <cell r="F621" t="str">
            <v>RCA</v>
          </cell>
          <cell r="G621" t="str">
            <v>Midi-Pyrénée</v>
          </cell>
          <cell r="H621">
            <v>82</v>
          </cell>
          <cell r="I621" t="str">
            <v>Tarn &amp; Garonne</v>
          </cell>
          <cell r="J621" t="str">
            <v>COUTURES</v>
          </cell>
          <cell r="K621" t="str">
            <v>82046</v>
          </cell>
          <cell r="L621" t="e">
            <v>#N/A</v>
          </cell>
          <cell r="M621" t="str">
            <v>RUISSEAU DES AUBERGES</v>
          </cell>
          <cell r="N621" t="str">
            <v>TP14</v>
          </cell>
          <cell r="O621" t="str">
            <v>Le Ruisseau des Aubergès au niveau de Coutures</v>
          </cell>
          <cell r="P621">
            <v>539378.80000000005</v>
          </cell>
          <cell r="Q621">
            <v>6321153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539395</v>
          </cell>
          <cell r="W621">
            <v>6321149</v>
          </cell>
          <cell r="Y621">
            <v>1</v>
          </cell>
        </row>
        <row r="622">
          <cell r="A622" t="str">
            <v>05151993</v>
          </cell>
          <cell r="B622">
            <v>2017</v>
          </cell>
          <cell r="C622" t="str">
            <v>AEAG</v>
          </cell>
          <cell r="D622" t="str">
            <v>Bassin de la Garonne amont Tarn</v>
          </cell>
          <cell r="F622" t="str">
            <v>RCA</v>
          </cell>
          <cell r="G622" t="str">
            <v>Midi-Pyrénée</v>
          </cell>
          <cell r="H622">
            <v>82</v>
          </cell>
          <cell r="I622" t="str">
            <v>Tarn &amp; Garonne</v>
          </cell>
          <cell r="J622" t="str">
            <v>COUTURES</v>
          </cell>
          <cell r="K622" t="str">
            <v>82046</v>
          </cell>
          <cell r="L622" t="e">
            <v>#N/A</v>
          </cell>
          <cell r="M622" t="str">
            <v>CEZONNE</v>
          </cell>
          <cell r="N622" t="str">
            <v>TP14</v>
          </cell>
          <cell r="O622" t="str">
            <v>La Cézone au niveau de Fajolles</v>
          </cell>
          <cell r="P622">
            <v>537472.80000000005</v>
          </cell>
          <cell r="Q622">
            <v>6319960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537485</v>
          </cell>
          <cell r="W622">
            <v>6320020</v>
          </cell>
          <cell r="Y622">
            <v>1</v>
          </cell>
        </row>
        <row r="623">
          <cell r="A623" t="str">
            <v>05151994</v>
          </cell>
          <cell r="B623">
            <v>2017</v>
          </cell>
          <cell r="C623" t="str">
            <v>AEAG</v>
          </cell>
          <cell r="D623" t="str">
            <v>Bassin de la Garonne amont Tarn</v>
          </cell>
          <cell r="F623" t="str">
            <v>RCA</v>
          </cell>
          <cell r="G623" t="str">
            <v>Midi-Pyrénée</v>
          </cell>
          <cell r="H623">
            <v>82</v>
          </cell>
          <cell r="I623" t="str">
            <v>Tarn &amp; Garonne</v>
          </cell>
          <cell r="J623" t="str">
            <v>LAVIT</v>
          </cell>
          <cell r="K623" t="str">
            <v>82097</v>
          </cell>
          <cell r="L623" t="e">
            <v>#N/A</v>
          </cell>
          <cell r="M623" t="str">
            <v>SERE</v>
          </cell>
          <cell r="N623" t="str">
            <v>TP14</v>
          </cell>
          <cell r="O623" t="str">
            <v>La Sère au niveau de Gensac</v>
          </cell>
          <cell r="P623">
            <v>535131.03</v>
          </cell>
          <cell r="Q623">
            <v>6319475.9299999997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535149</v>
          </cell>
          <cell r="W623">
            <v>6319486</v>
          </cell>
          <cell r="Y623">
            <v>1</v>
          </cell>
        </row>
        <row r="624">
          <cell r="A624" t="str">
            <v>05152000</v>
          </cell>
          <cell r="B624">
            <v>2017</v>
          </cell>
          <cell r="C624" t="str">
            <v>AEAG</v>
          </cell>
          <cell r="D624" t="str">
            <v>Bassin de la Garonne amont Tarn</v>
          </cell>
          <cell r="F624" t="str">
            <v>RCS</v>
          </cell>
          <cell r="G624" t="str">
            <v>Midi-Pyrénée</v>
          </cell>
          <cell r="H624">
            <v>82</v>
          </cell>
          <cell r="I624" t="str">
            <v>Tarn &amp; Garonne</v>
          </cell>
          <cell r="J624" t="str">
            <v>CASTELSARRASIN</v>
          </cell>
          <cell r="K624" t="str">
            <v>82033</v>
          </cell>
          <cell r="L624" t="e">
            <v>#N/A</v>
          </cell>
          <cell r="M624" t="str">
            <v>GARONNE</v>
          </cell>
          <cell r="N624" t="str">
            <v>TG14/1</v>
          </cell>
          <cell r="O624" t="str">
            <v>La Garonne à St-Aignan</v>
          </cell>
          <cell r="P624">
            <v>545970.48120000004</v>
          </cell>
          <cell r="Q624">
            <v>6326733.3971999995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545938</v>
          </cell>
          <cell r="W624">
            <v>6326715</v>
          </cell>
          <cell r="Y624">
            <v>1</v>
          </cell>
        </row>
        <row r="625">
          <cell r="A625" t="str">
            <v>05152550</v>
          </cell>
          <cell r="B625">
            <v>2017</v>
          </cell>
          <cell r="C625" t="str">
            <v>AEAG</v>
          </cell>
          <cell r="D625" t="str">
            <v>Bassin de la Garonne amont Tarn</v>
          </cell>
          <cell r="F625" t="str">
            <v>RCA</v>
          </cell>
          <cell r="G625" t="str">
            <v>Midi-Pyrénée</v>
          </cell>
          <cell r="H625">
            <v>82</v>
          </cell>
          <cell r="I625" t="str">
            <v>Tarn &amp; Garonne</v>
          </cell>
          <cell r="J625" t="str">
            <v>MAUBEC</v>
          </cell>
          <cell r="K625" t="str">
            <v>82106</v>
          </cell>
          <cell r="L625" t="e">
            <v>#N/A</v>
          </cell>
          <cell r="M625" t="str">
            <v>SARRAMPION</v>
          </cell>
          <cell r="N625" t="str">
            <v>P14</v>
          </cell>
          <cell r="O625" t="str">
            <v>Le Sarrampion au niveau de Maubec</v>
          </cell>
          <cell r="P625">
            <v>532235.6</v>
          </cell>
          <cell r="Q625">
            <v>6302866.4000000004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532255</v>
          </cell>
          <cell r="W625">
            <v>6302847</v>
          </cell>
          <cell r="Y625">
            <v>1</v>
          </cell>
        </row>
        <row r="626">
          <cell r="A626" t="str">
            <v>05152555</v>
          </cell>
          <cell r="B626">
            <v>2017</v>
          </cell>
          <cell r="C626" t="str">
            <v>AEAG</v>
          </cell>
          <cell r="D626" t="str">
            <v>Bassin de la Garonne amont Tarn</v>
          </cell>
          <cell r="F626" t="str">
            <v>RCA</v>
          </cell>
          <cell r="G626" t="str">
            <v>Midi-Pyrénée</v>
          </cell>
          <cell r="H626">
            <v>32</v>
          </cell>
          <cell r="I626" t="str">
            <v>Gers</v>
          </cell>
          <cell r="J626" t="str">
            <v>SAINTE ANNE</v>
          </cell>
          <cell r="K626" t="str">
            <v>32357</v>
          </cell>
          <cell r="L626" t="e">
            <v>#N/A</v>
          </cell>
          <cell r="M626" t="str">
            <v>PEST</v>
          </cell>
          <cell r="N626" t="str">
            <v>P14</v>
          </cell>
          <cell r="O626" t="str">
            <v>Le ruisseau du Pest au niveau de Ste Anne</v>
          </cell>
          <cell r="P626">
            <v>535666.6</v>
          </cell>
          <cell r="Q626">
            <v>6296750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535652</v>
          </cell>
          <cell r="W626">
            <v>6296765</v>
          </cell>
          <cell r="Y626">
            <v>1</v>
          </cell>
        </row>
        <row r="627">
          <cell r="A627" t="str">
            <v>05153000</v>
          </cell>
          <cell r="B627">
            <v>2017</v>
          </cell>
          <cell r="C627" t="str">
            <v>AEAG</v>
          </cell>
          <cell r="D627" t="str">
            <v>Bassin de la Garonne amont Tarn</v>
          </cell>
          <cell r="F627" t="str">
            <v>RCS</v>
          </cell>
          <cell r="G627" t="str">
            <v>Midi-Pyrénée</v>
          </cell>
          <cell r="H627">
            <v>82</v>
          </cell>
          <cell r="I627" t="str">
            <v>Tarn &amp; Garonne</v>
          </cell>
          <cell r="J627" t="str">
            <v>CORDES TOLOSANNES</v>
          </cell>
          <cell r="K627" t="str">
            <v>82045</v>
          </cell>
          <cell r="L627" t="e">
            <v>#N/A</v>
          </cell>
          <cell r="M627" t="str">
            <v>GIMONE</v>
          </cell>
          <cell r="N627" t="str">
            <v>GM14</v>
          </cell>
          <cell r="O627" t="str">
            <v>La Gimone à Lafitte</v>
          </cell>
          <cell r="P627">
            <v>549220.08299999998</v>
          </cell>
          <cell r="Q627">
            <v>6321073.0602000002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549246</v>
          </cell>
          <cell r="W627">
            <v>6321049</v>
          </cell>
          <cell r="Y627">
            <v>1</v>
          </cell>
        </row>
        <row r="628">
          <cell r="A628" t="str">
            <v>05153940</v>
          </cell>
          <cell r="B628">
            <v>2017</v>
          </cell>
          <cell r="C628" t="str">
            <v>AEAG</v>
          </cell>
          <cell r="D628" t="str">
            <v>Bassin de la Garonne amont Tarn</v>
          </cell>
          <cell r="F628" t="str">
            <v>RCA</v>
          </cell>
          <cell r="G628" t="str">
            <v>Midi-Pyrénée</v>
          </cell>
          <cell r="H628">
            <v>32</v>
          </cell>
          <cell r="I628" t="str">
            <v>Gers</v>
          </cell>
          <cell r="J628" t="str">
            <v>TOUGET</v>
          </cell>
          <cell r="K628" t="str">
            <v>32448</v>
          </cell>
          <cell r="L628" t="e">
            <v>#N/A</v>
          </cell>
          <cell r="M628" t="str">
            <v>GIMONE</v>
          </cell>
          <cell r="N628" t="str">
            <v>P14</v>
          </cell>
          <cell r="O628" t="str">
            <v>La Gimone en aval de Touget</v>
          </cell>
          <cell r="P628">
            <v>531399.31799999997</v>
          </cell>
          <cell r="Q628">
            <v>6290656.6956000002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531120</v>
          </cell>
          <cell r="W628">
            <v>6290849</v>
          </cell>
          <cell r="Y628">
            <v>1</v>
          </cell>
        </row>
        <row r="629">
          <cell r="A629" t="str">
            <v>05153942</v>
          </cell>
          <cell r="B629">
            <v>2017</v>
          </cell>
          <cell r="C629" t="str">
            <v>AEAG</v>
          </cell>
          <cell r="D629" t="str">
            <v>Bassin de la Garonne amont Tarn</v>
          </cell>
          <cell r="F629" t="str">
            <v>RCA</v>
          </cell>
          <cell r="G629" t="str">
            <v>Midi-Pyrénée</v>
          </cell>
          <cell r="H629">
            <v>32</v>
          </cell>
          <cell r="I629" t="str">
            <v>Gers</v>
          </cell>
          <cell r="J629" t="str">
            <v>TOUGET</v>
          </cell>
          <cell r="K629" t="str">
            <v>32448</v>
          </cell>
          <cell r="L629" t="e">
            <v>#N/A</v>
          </cell>
          <cell r="M629" t="str">
            <v>MARCAOUE</v>
          </cell>
          <cell r="N629" t="str">
            <v>P14</v>
          </cell>
          <cell r="O629" t="str">
            <v>La Marcaoue à Touget</v>
          </cell>
          <cell r="P629">
            <v>531577</v>
          </cell>
          <cell r="Q629">
            <v>6289879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531561</v>
          </cell>
          <cell r="W629">
            <v>6289922</v>
          </cell>
          <cell r="Y629">
            <v>1</v>
          </cell>
        </row>
        <row r="630">
          <cell r="A630" t="str">
            <v>05153945</v>
          </cell>
          <cell r="B630">
            <v>2017</v>
          </cell>
          <cell r="C630" t="str">
            <v>AEAG</v>
          </cell>
          <cell r="D630" t="str">
            <v>Bassin de la Garonne amont Tarn</v>
          </cell>
          <cell r="F630" t="str">
            <v>RCS</v>
          </cell>
          <cell r="G630" t="str">
            <v>Midi-Pyrénée</v>
          </cell>
          <cell r="H630">
            <v>32</v>
          </cell>
          <cell r="I630" t="str">
            <v>Gers</v>
          </cell>
          <cell r="J630" t="str">
            <v>GIMONT</v>
          </cell>
          <cell r="K630" t="str">
            <v>32147</v>
          </cell>
          <cell r="L630" t="e">
            <v>#N/A</v>
          </cell>
          <cell r="M630" t="str">
            <v>MARCAOUE</v>
          </cell>
          <cell r="N630" t="str">
            <v>P14</v>
          </cell>
          <cell r="O630" t="str">
            <v>La Marcaoue au niveau de Gimont</v>
          </cell>
          <cell r="P630">
            <v>530140.52760000003</v>
          </cell>
          <cell r="Q630">
            <v>6282105.1679999996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530159</v>
          </cell>
          <cell r="W630">
            <v>6282143</v>
          </cell>
          <cell r="Y630">
            <v>1</v>
          </cell>
        </row>
        <row r="631">
          <cell r="A631" t="str">
            <v>05153950</v>
          </cell>
          <cell r="B631">
            <v>2017</v>
          </cell>
          <cell r="C631" t="str">
            <v>AEAG</v>
          </cell>
          <cell r="D631" t="str">
            <v>Bassin de la Garonne amont Tarn</v>
          </cell>
          <cell r="F631" t="str">
            <v>RCA</v>
          </cell>
          <cell r="G631" t="str">
            <v>Midi-Pyrénée</v>
          </cell>
          <cell r="H631">
            <v>32</v>
          </cell>
          <cell r="I631" t="str">
            <v>Gers</v>
          </cell>
          <cell r="J631" t="str">
            <v>ESCORNEBOEUF</v>
          </cell>
          <cell r="K631" t="str">
            <v>32123</v>
          </cell>
          <cell r="L631" t="e">
            <v>#N/A</v>
          </cell>
          <cell r="M631" t="str">
            <v>GIMONE</v>
          </cell>
          <cell r="N631" t="str">
            <v>P14</v>
          </cell>
          <cell r="O631" t="str">
            <v>La Gimone en aval de Gimont</v>
          </cell>
          <cell r="P631">
            <v>528987.01740000001</v>
          </cell>
          <cell r="Q631">
            <v>6284546.2001999998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529009</v>
          </cell>
          <cell r="W631">
            <v>6284653</v>
          </cell>
          <cell r="Y631">
            <v>1</v>
          </cell>
        </row>
        <row r="632">
          <cell r="A632" t="str">
            <v>05154100</v>
          </cell>
          <cell r="B632">
            <v>2017</v>
          </cell>
          <cell r="C632" t="str">
            <v>AEAG</v>
          </cell>
          <cell r="D632" t="str">
            <v>Bassin de la Garonne amont Tarn</v>
          </cell>
          <cell r="F632" t="str">
            <v>RCO</v>
          </cell>
          <cell r="G632" t="str">
            <v>Midi-Pyrénée</v>
          </cell>
          <cell r="H632">
            <v>31</v>
          </cell>
          <cell r="I632" t="str">
            <v>Haute Garonne</v>
          </cell>
          <cell r="J632" t="str">
            <v>BOULOGNE SUR GESSE</v>
          </cell>
          <cell r="K632" t="str">
            <v>31080</v>
          </cell>
          <cell r="L632" t="e">
            <v>#N/A</v>
          </cell>
          <cell r="M632" t="str">
            <v>GIMONE</v>
          </cell>
          <cell r="N632" t="str">
            <v>TP14</v>
          </cell>
          <cell r="O632" t="str">
            <v>La Gimone à Boulogne sur Gesse</v>
          </cell>
          <cell r="P632">
            <v>507654.04379999998</v>
          </cell>
          <cell r="Q632">
            <v>6246559.4028000003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507548</v>
          </cell>
          <cell r="W632">
            <v>6246523</v>
          </cell>
          <cell r="Y632">
            <v>1</v>
          </cell>
        </row>
        <row r="633">
          <cell r="A633" t="str">
            <v>05154250</v>
          </cell>
          <cell r="B633">
            <v>2017</v>
          </cell>
          <cell r="C633" t="str">
            <v>AEAG</v>
          </cell>
          <cell r="D633" t="str">
            <v>Bassin de la Garonne amont Tarn</v>
          </cell>
          <cell r="F633" t="str">
            <v>RCS</v>
          </cell>
          <cell r="G633" t="str">
            <v>Midi-Pyrénée</v>
          </cell>
          <cell r="H633">
            <v>82</v>
          </cell>
          <cell r="I633" t="str">
            <v>Tarn &amp; Garonne</v>
          </cell>
          <cell r="J633" t="str">
            <v>BOURRET</v>
          </cell>
          <cell r="K633" t="str">
            <v>82023</v>
          </cell>
          <cell r="L633" t="e">
            <v>#N/A</v>
          </cell>
          <cell r="M633" t="str">
            <v>GARONNE</v>
          </cell>
          <cell r="N633" t="str">
            <v>TG14/1</v>
          </cell>
          <cell r="O633" t="str">
            <v>La Garonne à Bourret</v>
          </cell>
          <cell r="P633">
            <v>553270.03500000003</v>
          </cell>
          <cell r="Q633">
            <v>6318801.6102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553297</v>
          </cell>
          <cell r="W633">
            <v>6318662</v>
          </cell>
          <cell r="Y633">
            <v>1</v>
          </cell>
        </row>
        <row r="634">
          <cell r="A634" t="str">
            <v>05154280</v>
          </cell>
          <cell r="B634">
            <v>2017</v>
          </cell>
          <cell r="C634" t="str">
            <v>AEAG</v>
          </cell>
          <cell r="D634" t="str">
            <v>Bassin de la Garonne amont Tarn</v>
          </cell>
          <cell r="F634" t="str">
            <v>RCA</v>
          </cell>
          <cell r="G634" t="str">
            <v>Midi-Pyrénée</v>
          </cell>
          <cell r="H634">
            <v>82</v>
          </cell>
          <cell r="I634" t="str">
            <v>Tarn &amp; Garonne</v>
          </cell>
          <cell r="J634" t="str">
            <v>MONTECH</v>
          </cell>
          <cell r="K634" t="str">
            <v>82125</v>
          </cell>
          <cell r="L634" t="e">
            <v>#N/A</v>
          </cell>
          <cell r="M634" t="str">
            <v>CANAL DE MONTECH</v>
          </cell>
          <cell r="N634" t="str">
            <v>C</v>
          </cell>
          <cell r="O634" t="str">
            <v>Le Canal de Montech à Montech</v>
          </cell>
          <cell r="P634">
            <v>559149.19999999995</v>
          </cell>
          <cell r="Q634">
            <v>6320596.7000000002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559139</v>
          </cell>
          <cell r="W634">
            <v>6320618</v>
          </cell>
          <cell r="Y634">
            <v>1</v>
          </cell>
        </row>
        <row r="635">
          <cell r="A635" t="str">
            <v>05154400</v>
          </cell>
          <cell r="B635">
            <v>2017</v>
          </cell>
          <cell r="C635" t="str">
            <v>AEAG</v>
          </cell>
          <cell r="D635" t="str">
            <v>Bassin de la Garonne amont Tarn</v>
          </cell>
          <cell r="F635" t="str">
            <v>RCS</v>
          </cell>
          <cell r="G635" t="str">
            <v>Midi-Pyrénée</v>
          </cell>
          <cell r="H635">
            <v>82</v>
          </cell>
          <cell r="I635" t="str">
            <v>Tarn &amp; Garonne</v>
          </cell>
          <cell r="J635" t="str">
            <v>BOUILLAC</v>
          </cell>
          <cell r="K635" t="str">
            <v>82020</v>
          </cell>
          <cell r="L635" t="e">
            <v>#N/A</v>
          </cell>
          <cell r="M635" t="str">
            <v>LAMBON</v>
          </cell>
          <cell r="N635" t="str">
            <v>P14</v>
          </cell>
          <cell r="O635" t="str">
            <v>Le Lambon à St-Sardos</v>
          </cell>
          <cell r="P635">
            <v>550966.68299999996</v>
          </cell>
          <cell r="Q635">
            <v>6310665.1572000002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550977</v>
          </cell>
          <cell r="W635">
            <v>6310677</v>
          </cell>
          <cell r="Y635">
            <v>1</v>
          </cell>
        </row>
        <row r="636">
          <cell r="A636" t="str">
            <v>05154450</v>
          </cell>
          <cell r="B636">
            <v>2017</v>
          </cell>
          <cell r="C636" t="str">
            <v>AEAG</v>
          </cell>
          <cell r="D636" t="str">
            <v>Bassin de la Garonne amont Tarn</v>
          </cell>
          <cell r="F636" t="str">
            <v>RCO</v>
          </cell>
          <cell r="G636" t="str">
            <v>Midi-Pyrénée</v>
          </cell>
          <cell r="H636">
            <v>82</v>
          </cell>
          <cell r="I636" t="str">
            <v>Tarn &amp; Garonne</v>
          </cell>
          <cell r="J636" t="str">
            <v>VERDUN SUR GARONNE</v>
          </cell>
          <cell r="K636" t="str">
            <v>82190</v>
          </cell>
          <cell r="L636" t="e">
            <v>#N/A</v>
          </cell>
          <cell r="M636" t="str">
            <v>NADESSE</v>
          </cell>
          <cell r="N636" t="str">
            <v>P14</v>
          </cell>
          <cell r="O636" t="str">
            <v>La Nadesse à Verdun sur Garonne</v>
          </cell>
          <cell r="P636">
            <v>557072.50859999994</v>
          </cell>
          <cell r="Q636">
            <v>6308865.1025999999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557074</v>
          </cell>
          <cell r="W636">
            <v>6308850</v>
          </cell>
          <cell r="Y636">
            <v>1</v>
          </cell>
        </row>
        <row r="637">
          <cell r="A637" t="str">
            <v>05154500</v>
          </cell>
          <cell r="B637">
            <v>2017</v>
          </cell>
          <cell r="C637" t="str">
            <v>AEAG</v>
          </cell>
          <cell r="D637" t="str">
            <v>Bassin de la Garonne amont Tarn</v>
          </cell>
          <cell r="F637" t="str">
            <v>RCS</v>
          </cell>
          <cell r="G637" t="str">
            <v>Midi-Pyrénée</v>
          </cell>
          <cell r="H637">
            <v>82</v>
          </cell>
          <cell r="I637" t="str">
            <v>Tarn &amp; Garonne</v>
          </cell>
          <cell r="J637" t="str">
            <v>VERDUN SUR GARONNE</v>
          </cell>
          <cell r="K637" t="str">
            <v>82190</v>
          </cell>
          <cell r="L637" t="e">
            <v>#N/A</v>
          </cell>
          <cell r="M637" t="str">
            <v>GARONNE</v>
          </cell>
          <cell r="N637" t="str">
            <v>TG14/1</v>
          </cell>
          <cell r="O637" t="str">
            <v>La Garonne à Verdun / Garonne</v>
          </cell>
          <cell r="P637">
            <v>558726.74939999997</v>
          </cell>
          <cell r="Q637">
            <v>6307665.6342000002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558701</v>
          </cell>
          <cell r="W637">
            <v>6307495</v>
          </cell>
          <cell r="Y637">
            <v>1</v>
          </cell>
        </row>
        <row r="638">
          <cell r="A638" t="str">
            <v>05154600</v>
          </cell>
          <cell r="B638">
            <v>2017</v>
          </cell>
          <cell r="C638" t="str">
            <v>AEAG</v>
          </cell>
          <cell r="D638" t="str">
            <v>Bassin de la Garonne amont Tarn</v>
          </cell>
          <cell r="F638" t="str">
            <v>RCO</v>
          </cell>
          <cell r="G638" t="str">
            <v>Midi-Pyrénée</v>
          </cell>
          <cell r="H638">
            <v>31</v>
          </cell>
          <cell r="I638" t="str">
            <v>Haute Garonne</v>
          </cell>
          <cell r="J638" t="str">
            <v>SAINT CÉZERT</v>
          </cell>
          <cell r="K638" t="str">
            <v>31473</v>
          </cell>
          <cell r="L638" t="e">
            <v>#N/A</v>
          </cell>
          <cell r="M638" t="str">
            <v>SAINT PIERRE</v>
          </cell>
          <cell r="N638" t="str">
            <v>P14</v>
          </cell>
          <cell r="O638" t="str">
            <v>Le Saint Pierre à St Cézert</v>
          </cell>
          <cell r="P638">
            <v>553969.88580000005</v>
          </cell>
          <cell r="Q638">
            <v>6300087.6012000004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553953</v>
          </cell>
          <cell r="W638">
            <v>6300090</v>
          </cell>
          <cell r="Y638">
            <v>1</v>
          </cell>
        </row>
        <row r="639">
          <cell r="A639" t="str">
            <v>05155000</v>
          </cell>
          <cell r="B639">
            <v>2017</v>
          </cell>
          <cell r="C639" t="str">
            <v>AEAG</v>
          </cell>
          <cell r="D639" t="str">
            <v>Bassin de la Garonne amont Tarn</v>
          </cell>
          <cell r="F639" t="str">
            <v>RCS</v>
          </cell>
          <cell r="G639" t="str">
            <v>Midi-Pyrénée</v>
          </cell>
          <cell r="H639">
            <v>31</v>
          </cell>
          <cell r="I639" t="str">
            <v>Haute Garonne</v>
          </cell>
          <cell r="J639" t="str">
            <v>GRENADE</v>
          </cell>
          <cell r="K639" t="str">
            <v>31232</v>
          </cell>
          <cell r="L639" t="e">
            <v>#N/A</v>
          </cell>
          <cell r="M639" t="str">
            <v>SAVE</v>
          </cell>
          <cell r="N639" t="str">
            <v>GM14</v>
          </cell>
          <cell r="O639" t="str">
            <v>La Save à Grenade</v>
          </cell>
          <cell r="P639">
            <v>561197.93339999998</v>
          </cell>
          <cell r="Q639">
            <v>6299826.1266000001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561415</v>
          </cell>
          <cell r="W639">
            <v>6299748</v>
          </cell>
          <cell r="Y639">
            <v>1</v>
          </cell>
        </row>
        <row r="640">
          <cell r="A640" t="str">
            <v>05155100</v>
          </cell>
          <cell r="B640">
            <v>2017</v>
          </cell>
          <cell r="C640" t="str">
            <v>AEAG</v>
          </cell>
          <cell r="D640" t="str">
            <v>Bassin de la Garonne amont Tarn</v>
          </cell>
          <cell r="F640" t="str">
            <v>RCO</v>
          </cell>
          <cell r="G640" t="str">
            <v>Midi-Pyrénée</v>
          </cell>
          <cell r="H640">
            <v>31</v>
          </cell>
          <cell r="I640" t="str">
            <v>Haute Garonne</v>
          </cell>
          <cell r="J640" t="str">
            <v>CASTÉRA</v>
          </cell>
          <cell r="K640" t="str">
            <v>31120</v>
          </cell>
          <cell r="L640" t="e">
            <v>#N/A</v>
          </cell>
          <cell r="M640" t="str">
            <v>CEDAT</v>
          </cell>
          <cell r="N640" t="str">
            <v>TP14</v>
          </cell>
          <cell r="O640" t="str">
            <v>La Garenne (Cédat) à Le Castéra</v>
          </cell>
          <cell r="P640">
            <v>549498.81779999996</v>
          </cell>
          <cell r="Q640">
            <v>6285395.6286000004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549467</v>
          </cell>
          <cell r="W640">
            <v>6285410</v>
          </cell>
          <cell r="Y640">
            <v>1</v>
          </cell>
        </row>
        <row r="641">
          <cell r="A641" t="str">
            <v>05155125</v>
          </cell>
          <cell r="B641">
            <v>2017</v>
          </cell>
          <cell r="C641" t="str">
            <v>AEAG</v>
          </cell>
          <cell r="D641" t="str">
            <v>Bassin de la Garonne amont Tarn</v>
          </cell>
          <cell r="F641" t="str">
            <v>RCA</v>
          </cell>
          <cell r="G641" t="str">
            <v>Midi-Pyrénée</v>
          </cell>
          <cell r="H641">
            <v>32</v>
          </cell>
          <cell r="I641" t="str">
            <v>Gers</v>
          </cell>
          <cell r="J641" t="str">
            <v>ISLE JOURDAIN</v>
          </cell>
          <cell r="K641" t="str">
            <v>32160</v>
          </cell>
          <cell r="L641" t="e">
            <v>#N/A</v>
          </cell>
          <cell r="M641" t="str">
            <v>SAVE</v>
          </cell>
          <cell r="N641" t="str">
            <v>GM14</v>
          </cell>
          <cell r="O641" t="str">
            <v>La Save en aval de L'Isle Jourdain</v>
          </cell>
          <cell r="P641">
            <v>544971.79920000001</v>
          </cell>
          <cell r="Q641">
            <v>6282064.7423999999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544953</v>
          </cell>
          <cell r="W641">
            <v>6282019</v>
          </cell>
          <cell r="Y641">
            <v>1</v>
          </cell>
        </row>
        <row r="642">
          <cell r="A642" t="str">
            <v>05155230</v>
          </cell>
          <cell r="B642">
            <v>2017</v>
          </cell>
          <cell r="C642" t="str">
            <v>AEAG</v>
          </cell>
          <cell r="D642" t="str">
            <v>Bassin de la Garonne amont Tarn</v>
          </cell>
          <cell r="F642" t="str">
            <v>RCO</v>
          </cell>
          <cell r="G642" t="str">
            <v>Midi-Pyrénée</v>
          </cell>
          <cell r="H642">
            <v>32</v>
          </cell>
          <cell r="I642" t="str">
            <v>Gers</v>
          </cell>
          <cell r="J642" t="str">
            <v>SAMATAN</v>
          </cell>
          <cell r="K642" t="str">
            <v>32410</v>
          </cell>
          <cell r="L642" t="e">
            <v>#N/A</v>
          </cell>
          <cell r="M642" t="str">
            <v>SAVE</v>
          </cell>
          <cell r="N642" t="str">
            <v>P14</v>
          </cell>
          <cell r="O642" t="str">
            <v>La Save à Samatan</v>
          </cell>
          <cell r="P642">
            <v>533025.34019999998</v>
          </cell>
          <cell r="Q642">
            <v>6268251.7170000002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533040</v>
          </cell>
          <cell r="W642">
            <v>6268116</v>
          </cell>
          <cell r="Y642">
            <v>1</v>
          </cell>
        </row>
        <row r="643">
          <cell r="A643" t="str">
            <v>05155300</v>
          </cell>
          <cell r="B643">
            <v>2017</v>
          </cell>
          <cell r="C643" t="str">
            <v>AEAG</v>
          </cell>
          <cell r="D643" t="str">
            <v>Bassin de la Garonne amont Tarn</v>
          </cell>
          <cell r="F643" t="str">
            <v>RCS</v>
          </cell>
          <cell r="G643" t="str">
            <v>Midi-Pyrénée</v>
          </cell>
          <cell r="H643">
            <v>32</v>
          </cell>
          <cell r="I643" t="str">
            <v>Gers</v>
          </cell>
          <cell r="J643" t="str">
            <v>TOURNAN</v>
          </cell>
          <cell r="K643" t="str">
            <v>32451</v>
          </cell>
          <cell r="L643" t="e">
            <v>#N/A</v>
          </cell>
          <cell r="M643" t="str">
            <v>GESSE</v>
          </cell>
          <cell r="N643" t="str">
            <v>P14</v>
          </cell>
          <cell r="O643" t="str">
            <v>La Gesse au niveau de Boissède</v>
          </cell>
          <cell r="P643">
            <v>523096.64399999997</v>
          </cell>
          <cell r="Q643">
            <v>6259698.2394000003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521727</v>
          </cell>
          <cell r="W643">
            <v>6257657</v>
          </cell>
          <cell r="Y643">
            <v>1</v>
          </cell>
        </row>
        <row r="644">
          <cell r="A644" t="str">
            <v>05155600</v>
          </cell>
          <cell r="B644">
            <v>2017</v>
          </cell>
          <cell r="C644" t="str">
            <v>AEAG</v>
          </cell>
          <cell r="D644" t="str">
            <v>Bassin de la Garonne amont Tarn</v>
          </cell>
          <cell r="F644" t="str">
            <v>RCS</v>
          </cell>
          <cell r="G644" t="str">
            <v>Midi-Pyrénée</v>
          </cell>
          <cell r="H644">
            <v>32</v>
          </cell>
          <cell r="I644" t="str">
            <v>Gers</v>
          </cell>
          <cell r="J644" t="str">
            <v>ESPAON</v>
          </cell>
          <cell r="K644" t="str">
            <v>32124</v>
          </cell>
          <cell r="L644" t="e">
            <v>#N/A</v>
          </cell>
          <cell r="M644" t="str">
            <v>SAVE</v>
          </cell>
          <cell r="N644" t="str">
            <v>P14</v>
          </cell>
          <cell r="O644" t="str">
            <v>La Save à Espaon</v>
          </cell>
          <cell r="P644">
            <v>526434.52800000005</v>
          </cell>
          <cell r="Q644">
            <v>6260352.7410000004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526321</v>
          </cell>
          <cell r="W644">
            <v>6260462</v>
          </cell>
          <cell r="Y644">
            <v>1</v>
          </cell>
        </row>
        <row r="645">
          <cell r="A645" t="str">
            <v>05155655</v>
          </cell>
          <cell r="B645">
            <v>2017</v>
          </cell>
          <cell r="C645" t="str">
            <v>AEAG</v>
          </cell>
          <cell r="D645" t="str">
            <v>Bassin de la Garonne amont Tarn</v>
          </cell>
          <cell r="F645" t="str">
            <v>RCA</v>
          </cell>
          <cell r="G645" t="str">
            <v>Midi-Pyrénée</v>
          </cell>
          <cell r="H645">
            <v>31</v>
          </cell>
          <cell r="I645" t="str">
            <v>Haute Garonne</v>
          </cell>
          <cell r="J645" t="str">
            <v>MONTGAILLARD SUR SAVE</v>
          </cell>
          <cell r="K645" t="str">
            <v>31378</v>
          </cell>
          <cell r="L645" t="e">
            <v>#N/A</v>
          </cell>
          <cell r="M645" t="str">
            <v>SAVE</v>
          </cell>
          <cell r="N645" t="str">
            <v>P14</v>
          </cell>
          <cell r="O645" t="str">
            <v>La Save au niveau de Montgaillard sur Save</v>
          </cell>
          <cell r="P645">
            <v>514120.3</v>
          </cell>
          <cell r="Q645">
            <v>6242627.4000000004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514055</v>
          </cell>
          <cell r="W645">
            <v>6242555</v>
          </cell>
          <cell r="Y645">
            <v>1</v>
          </cell>
        </row>
        <row r="646">
          <cell r="A646" t="str">
            <v>05155800</v>
          </cell>
          <cell r="B646">
            <v>2017</v>
          </cell>
          <cell r="C646" t="str">
            <v>AEAG</v>
          </cell>
          <cell r="D646" t="str">
            <v>Bassin de la Garonne amont Tarn</v>
          </cell>
          <cell r="F646" t="str">
            <v>RCS</v>
          </cell>
          <cell r="G646" t="str">
            <v>Midi-Pyrénée</v>
          </cell>
          <cell r="H646">
            <v>32</v>
          </cell>
          <cell r="I646" t="str">
            <v>Gers</v>
          </cell>
          <cell r="J646" t="str">
            <v>LABASTIDE SAVÈS</v>
          </cell>
          <cell r="K646" t="str">
            <v>32171</v>
          </cell>
          <cell r="L646" t="e">
            <v>#N/A</v>
          </cell>
          <cell r="M646" t="str">
            <v>SAVE</v>
          </cell>
          <cell r="N646" t="str">
            <v>P14</v>
          </cell>
          <cell r="O646" t="str">
            <v>La Save à Labastide / Save</v>
          </cell>
          <cell r="P646">
            <v>536664.02339999995</v>
          </cell>
          <cell r="Q646">
            <v>6271205.3393999999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536672</v>
          </cell>
          <cell r="W646">
            <v>6271180</v>
          </cell>
          <cell r="Y646">
            <v>1</v>
          </cell>
        </row>
        <row r="647">
          <cell r="A647" t="str">
            <v>05155820</v>
          </cell>
          <cell r="B647">
            <v>2017</v>
          </cell>
          <cell r="C647" t="str">
            <v>AEAG</v>
          </cell>
          <cell r="D647" t="str">
            <v>Bassin de la Garonne amont Tarn</v>
          </cell>
          <cell r="F647" t="str">
            <v>RCO</v>
          </cell>
          <cell r="G647" t="str">
            <v>Midi-Pyrénée</v>
          </cell>
          <cell r="H647">
            <v>32</v>
          </cell>
          <cell r="I647" t="str">
            <v>Gers</v>
          </cell>
          <cell r="J647" t="str">
            <v>SAMATAN</v>
          </cell>
          <cell r="K647" t="str">
            <v>32410</v>
          </cell>
          <cell r="L647" t="e">
            <v>#N/A</v>
          </cell>
          <cell r="M647" t="str">
            <v>AUSSOUE</v>
          </cell>
          <cell r="N647" t="str">
            <v>P14</v>
          </cell>
          <cell r="O647" t="str">
            <v>L'Aussoue à Samatan</v>
          </cell>
          <cell r="P647">
            <v>535474.20479999995</v>
          </cell>
          <cell r="Q647">
            <v>6268544.9472000003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535465</v>
          </cell>
          <cell r="W647">
            <v>6268537</v>
          </cell>
          <cell r="Y647">
            <v>1</v>
          </cell>
        </row>
        <row r="648">
          <cell r="A648" t="str">
            <v>05155890</v>
          </cell>
          <cell r="B648">
            <v>2017</v>
          </cell>
          <cell r="C648" t="str">
            <v>AEAG</v>
          </cell>
          <cell r="D648" t="str">
            <v>Bassin de la Garonne amont Tarn</v>
          </cell>
          <cell r="F648" t="str">
            <v>RCA</v>
          </cell>
          <cell r="G648" t="str">
            <v>Midi-Pyrénée</v>
          </cell>
          <cell r="H648">
            <v>32</v>
          </cell>
          <cell r="I648" t="str">
            <v>Gers</v>
          </cell>
          <cell r="J648" t="str">
            <v>SAINT LIZIER DU PLANTÉ</v>
          </cell>
          <cell r="K648" t="str">
            <v>32386</v>
          </cell>
          <cell r="L648" t="e">
            <v>#N/A</v>
          </cell>
          <cell r="M648" t="str">
            <v>GRADOUE</v>
          </cell>
          <cell r="N648" t="str">
            <v>TP14</v>
          </cell>
          <cell r="O648" t="str">
            <v>La Gradoue au niveau de Saint-Lizie du Planté</v>
          </cell>
          <cell r="P648">
            <v>534850.56000000006</v>
          </cell>
          <cell r="Q648">
            <v>6260509.1600000001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534848</v>
          </cell>
          <cell r="W648">
            <v>6260519</v>
          </cell>
          <cell r="Y648">
            <v>1</v>
          </cell>
        </row>
        <row r="649">
          <cell r="A649" t="str">
            <v>05156700</v>
          </cell>
          <cell r="B649">
            <v>2017</v>
          </cell>
          <cell r="C649" t="str">
            <v>AEAG</v>
          </cell>
          <cell r="D649" t="str">
            <v>Bassin de la Garonne amont Tarn</v>
          </cell>
          <cell r="F649" t="str">
            <v>RCA</v>
          </cell>
          <cell r="G649" t="str">
            <v>Midi-Pyrénée</v>
          </cell>
          <cell r="H649">
            <v>31</v>
          </cell>
          <cell r="I649" t="str">
            <v>Haute Garonne</v>
          </cell>
          <cell r="J649" t="str">
            <v>ONDES</v>
          </cell>
          <cell r="K649" t="str">
            <v>31403</v>
          </cell>
          <cell r="L649" t="e">
            <v>#N/A</v>
          </cell>
          <cell r="M649" t="str">
            <v>GARONNE</v>
          </cell>
          <cell r="N649" t="str">
            <v>TG14/1</v>
          </cell>
          <cell r="O649" t="str">
            <v>La Garonne à Ondes</v>
          </cell>
          <cell r="P649">
            <v>563702.11739999999</v>
          </cell>
          <cell r="Q649">
            <v>6299088.0149999997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563774</v>
          </cell>
          <cell r="W649">
            <v>6299144</v>
          </cell>
          <cell r="Y649">
            <v>1</v>
          </cell>
        </row>
        <row r="650">
          <cell r="A650" t="str">
            <v>05156950</v>
          </cell>
          <cell r="B650">
            <v>2017</v>
          </cell>
          <cell r="C650" t="str">
            <v>AEAG</v>
          </cell>
          <cell r="D650" t="str">
            <v>Bassin de la Garonne amont Tarn</v>
          </cell>
          <cell r="F650" t="str">
            <v>RCS</v>
          </cell>
          <cell r="G650" t="str">
            <v>Midi-Pyrénée</v>
          </cell>
          <cell r="H650">
            <v>31</v>
          </cell>
          <cell r="I650" t="str">
            <v>Haute Garonne</v>
          </cell>
          <cell r="J650" t="str">
            <v>SAINT SAUVEUR</v>
          </cell>
          <cell r="K650" t="str">
            <v>31516</v>
          </cell>
          <cell r="L650" t="e">
            <v>#N/A</v>
          </cell>
          <cell r="M650" t="str">
            <v>HERS MORT</v>
          </cell>
          <cell r="N650" t="str">
            <v>GM14</v>
          </cell>
          <cell r="O650" t="str">
            <v>L'Hers mort au niveau de St-Sauveur</v>
          </cell>
          <cell r="P650">
            <v>569550.90960000001</v>
          </cell>
          <cell r="Q650">
            <v>6295940.4456000002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569547</v>
          </cell>
          <cell r="W650">
            <v>6296055</v>
          </cell>
          <cell r="Y650">
            <v>1</v>
          </cell>
        </row>
        <row r="651">
          <cell r="A651" t="str">
            <v>05157100</v>
          </cell>
          <cell r="B651">
            <v>2017</v>
          </cell>
          <cell r="C651" t="str">
            <v>AEAG</v>
          </cell>
          <cell r="D651" t="str">
            <v>Bassin de la Garonne amont Tarn</v>
          </cell>
          <cell r="F651" t="str">
            <v>RCO</v>
          </cell>
          <cell r="G651" t="str">
            <v>Midi-Pyrénée</v>
          </cell>
          <cell r="H651">
            <v>31</v>
          </cell>
          <cell r="I651" t="str">
            <v>Haute Garonne</v>
          </cell>
          <cell r="J651" t="str">
            <v>TOULOUSE</v>
          </cell>
          <cell r="K651" t="str">
            <v>31555</v>
          </cell>
          <cell r="L651" t="e">
            <v>#N/A</v>
          </cell>
          <cell r="M651" t="str">
            <v>SAUSSE</v>
          </cell>
          <cell r="N651" t="str">
            <v>P14</v>
          </cell>
          <cell r="O651" t="str">
            <v>La Sausse à Toulouse</v>
          </cell>
          <cell r="P651">
            <v>577655.02379999997</v>
          </cell>
          <cell r="Q651">
            <v>6284258.9274000004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577682</v>
          </cell>
          <cell r="W651">
            <v>6284266</v>
          </cell>
          <cell r="Y651">
            <v>1</v>
          </cell>
        </row>
        <row r="652">
          <cell r="A652" t="str">
            <v>05157140</v>
          </cell>
          <cell r="B652">
            <v>2017</v>
          </cell>
          <cell r="C652" t="str">
            <v>AEAG</v>
          </cell>
          <cell r="D652" t="str">
            <v>Bassin de la Garonne amont Tarn</v>
          </cell>
          <cell r="F652" t="str">
            <v>RCO</v>
          </cell>
          <cell r="G652" t="str">
            <v>Midi-Pyrénée</v>
          </cell>
          <cell r="H652">
            <v>31</v>
          </cell>
          <cell r="I652" t="str">
            <v>Haute Garonne</v>
          </cell>
          <cell r="J652" t="str">
            <v>Balma</v>
          </cell>
          <cell r="K652" t="str">
            <v>31044</v>
          </cell>
          <cell r="L652" t="e">
            <v>#N/A</v>
          </cell>
          <cell r="M652" t="str">
            <v>La Seillonne</v>
          </cell>
          <cell r="N652" t="str">
            <v>TP14</v>
          </cell>
          <cell r="O652" t="str">
            <v>La Seillonne au niveau de Balma</v>
          </cell>
          <cell r="P652">
            <v>580392</v>
          </cell>
          <cell r="Q652">
            <v>6282618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580395</v>
          </cell>
          <cell r="W652">
            <v>6282629</v>
          </cell>
          <cell r="Y652">
            <v>1</v>
          </cell>
        </row>
        <row r="653">
          <cell r="A653" t="str">
            <v>05157250</v>
          </cell>
          <cell r="B653">
            <v>2017</v>
          </cell>
          <cell r="C653" t="str">
            <v>AEAG</v>
          </cell>
          <cell r="D653" t="str">
            <v>Bassin de la Garonne amont Tarn</v>
          </cell>
          <cell r="F653" t="str">
            <v>RCA</v>
          </cell>
          <cell r="G653" t="str">
            <v>Midi-Pyrénée</v>
          </cell>
          <cell r="H653">
            <v>31</v>
          </cell>
          <cell r="I653" t="str">
            <v>Haute Garonne</v>
          </cell>
          <cell r="J653" t="str">
            <v>TOULOUSE</v>
          </cell>
          <cell r="K653" t="str">
            <v>31555</v>
          </cell>
          <cell r="L653" t="e">
            <v>#N/A</v>
          </cell>
          <cell r="M653" t="str">
            <v>MARCAISSONNE</v>
          </cell>
          <cell r="N653" t="str">
            <v>TP14</v>
          </cell>
          <cell r="O653" t="str">
            <v>La Marcaissonne au niveau de Toulouse</v>
          </cell>
          <cell r="P653">
            <v>579564.65</v>
          </cell>
          <cell r="Q653">
            <v>6275405.0499999998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579639</v>
          </cell>
          <cell r="W653">
            <v>6275381</v>
          </cell>
          <cell r="Y653">
            <v>1</v>
          </cell>
        </row>
        <row r="654">
          <cell r="A654" t="str">
            <v>05157360</v>
          </cell>
          <cell r="B654">
            <v>2017</v>
          </cell>
          <cell r="C654" t="str">
            <v>AEAG</v>
          </cell>
          <cell r="D654" t="str">
            <v>Bassin de la Garonne amont Tarn</v>
          </cell>
          <cell r="F654" t="str">
            <v>RCA</v>
          </cell>
          <cell r="G654" t="str">
            <v>Midi-Pyrénée</v>
          </cell>
          <cell r="H654">
            <v>31</v>
          </cell>
          <cell r="I654" t="str">
            <v>Haute Garonne</v>
          </cell>
          <cell r="J654" t="str">
            <v>LABÈGE</v>
          </cell>
          <cell r="K654" t="str">
            <v>31254</v>
          </cell>
          <cell r="L654" t="e">
            <v>#N/A</v>
          </cell>
          <cell r="M654" t="str">
            <v>HERS MORT</v>
          </cell>
          <cell r="N654" t="str">
            <v>GM14</v>
          </cell>
          <cell r="O654" t="str">
            <v>L'Hers Mort à l'aval de Castanet</v>
          </cell>
          <cell r="P654">
            <v>578891.89800000004</v>
          </cell>
          <cell r="Q654">
            <v>6273023.3436000003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578867</v>
          </cell>
          <cell r="W654">
            <v>6273028</v>
          </cell>
          <cell r="Y654">
            <v>1</v>
          </cell>
        </row>
        <row r="655">
          <cell r="A655" t="str">
            <v>05157625</v>
          </cell>
          <cell r="B655">
            <v>2017</v>
          </cell>
          <cell r="C655" t="str">
            <v>AEAG</v>
          </cell>
          <cell r="D655" t="str">
            <v>Bassin de la Garonne amont Tarn</v>
          </cell>
          <cell r="F655" t="str">
            <v>RCA</v>
          </cell>
          <cell r="G655" t="str">
            <v>Midi-Pyrénée</v>
          </cell>
          <cell r="H655">
            <v>31</v>
          </cell>
          <cell r="I655" t="str">
            <v>Haute Garonne</v>
          </cell>
          <cell r="J655" t="str">
            <v>MONTESQUIEU LAURAGAIS</v>
          </cell>
          <cell r="K655" t="str">
            <v>31374</v>
          </cell>
          <cell r="L655" t="e">
            <v>#N/A</v>
          </cell>
          <cell r="M655" t="str">
            <v>TESAUQUE</v>
          </cell>
          <cell r="N655" t="str">
            <v>P14</v>
          </cell>
          <cell r="O655" t="str">
            <v>La Tésauque au niveau de Montesquieu Lauragais</v>
          </cell>
          <cell r="P655">
            <v>590916.30000000005</v>
          </cell>
          <cell r="Q655">
            <v>6257574.0999999996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590942</v>
          </cell>
          <cell r="W655">
            <v>6257438</v>
          </cell>
          <cell r="Y655">
            <v>1</v>
          </cell>
        </row>
        <row r="656">
          <cell r="A656" t="str">
            <v>05157645</v>
          </cell>
          <cell r="B656">
            <v>2017</v>
          </cell>
          <cell r="C656" t="str">
            <v>AEAG</v>
          </cell>
          <cell r="D656" t="str">
            <v>Bassin de la Garonne amont Tarn</v>
          </cell>
          <cell r="F656" t="str">
            <v>RCA</v>
          </cell>
          <cell r="G656" t="str">
            <v>Midi-Pyrénée</v>
          </cell>
          <cell r="H656">
            <v>31</v>
          </cell>
          <cell r="I656" t="str">
            <v>Haute Garonne</v>
          </cell>
          <cell r="J656" t="str">
            <v>GARDOUCH</v>
          </cell>
          <cell r="K656" t="str">
            <v>31210</v>
          </cell>
          <cell r="L656" t="e">
            <v>#N/A</v>
          </cell>
          <cell r="M656" t="str">
            <v>GARDIJOL</v>
          </cell>
          <cell r="N656" t="str">
            <v>P14</v>
          </cell>
          <cell r="O656" t="str">
            <v>Le Ruisseau de Gardijol à Gardouch</v>
          </cell>
          <cell r="P656">
            <v>593473.4</v>
          </cell>
          <cell r="Q656">
            <v>6255476.7000000002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593470</v>
          </cell>
          <cell r="W656">
            <v>6255456</v>
          </cell>
          <cell r="Y656">
            <v>1</v>
          </cell>
        </row>
        <row r="657">
          <cell r="A657" t="str">
            <v>05157650</v>
          </cell>
          <cell r="B657">
            <v>2017</v>
          </cell>
          <cell r="C657" t="str">
            <v>AEAG</v>
          </cell>
          <cell r="D657" t="str">
            <v>Bassin de la Garonne amont Tarn</v>
          </cell>
          <cell r="F657" t="str">
            <v>RCO</v>
          </cell>
          <cell r="G657" t="str">
            <v>Midi-Pyrénée</v>
          </cell>
          <cell r="H657">
            <v>31</v>
          </cell>
          <cell r="I657" t="str">
            <v>Haute Garonne</v>
          </cell>
          <cell r="J657" t="str">
            <v>VILLEFRANCHE DE LAURAGAIS</v>
          </cell>
          <cell r="K657" t="str">
            <v>31582</v>
          </cell>
          <cell r="L657" t="e">
            <v>#N/A</v>
          </cell>
          <cell r="M657" t="str">
            <v>MARES</v>
          </cell>
          <cell r="N657" t="str">
            <v>P14</v>
          </cell>
          <cell r="O657" t="str">
            <v>Le Marès à Villefranche de Lauragais</v>
          </cell>
          <cell r="P657">
            <v>595530.26459999999</v>
          </cell>
          <cell r="Q657">
            <v>6256476.2801999999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595546</v>
          </cell>
          <cell r="W657">
            <v>6256444</v>
          </cell>
          <cell r="Y657">
            <v>1</v>
          </cell>
        </row>
        <row r="658">
          <cell r="A658" t="str">
            <v>05157680</v>
          </cell>
          <cell r="B658">
            <v>2017</v>
          </cell>
          <cell r="C658" t="str">
            <v>AEAG</v>
          </cell>
          <cell r="D658" t="str">
            <v>Bassin de la Garonne amont Tarn</v>
          </cell>
          <cell r="F658" t="str">
            <v>RCA</v>
          </cell>
          <cell r="G658" t="str">
            <v>Languedoc-Roussillon</v>
          </cell>
          <cell r="H658">
            <v>11</v>
          </cell>
          <cell r="I658" t="str">
            <v>Aude</v>
          </cell>
          <cell r="J658" t="str">
            <v>MONTFERRAND</v>
          </cell>
          <cell r="K658" t="str">
            <v>11243</v>
          </cell>
          <cell r="L658" t="e">
            <v>#N/A</v>
          </cell>
          <cell r="M658" t="str">
            <v>RIGOLE CANAL DU MIDI</v>
          </cell>
          <cell r="N658" t="str">
            <v>C</v>
          </cell>
          <cell r="O658" t="str">
            <v>La Rigole du Canal du midi au niveau de Montferrand</v>
          </cell>
          <cell r="P658">
            <v>604508.9</v>
          </cell>
          <cell r="Q658">
            <v>6250976.0999999996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604562</v>
          </cell>
          <cell r="W658">
            <v>6250901</v>
          </cell>
          <cell r="Y658">
            <v>1</v>
          </cell>
        </row>
        <row r="659">
          <cell r="A659" t="str">
            <v>05157750</v>
          </cell>
          <cell r="B659">
            <v>2017</v>
          </cell>
          <cell r="C659" t="str">
            <v>AEAG</v>
          </cell>
          <cell r="D659" t="str">
            <v>Bassin de la Garonne amont Tarn</v>
          </cell>
          <cell r="F659" t="str">
            <v>RCS</v>
          </cell>
          <cell r="G659" t="str">
            <v>Midi-Pyrénée</v>
          </cell>
          <cell r="H659">
            <v>31</v>
          </cell>
          <cell r="I659" t="str">
            <v>Haute Garonne</v>
          </cell>
          <cell r="J659" t="str">
            <v>RENNEVILLE</v>
          </cell>
          <cell r="K659" t="str">
            <v>31450</v>
          </cell>
          <cell r="L659" t="e">
            <v>#N/A</v>
          </cell>
          <cell r="M659" t="str">
            <v>HERS MORT</v>
          </cell>
          <cell r="N659" t="str">
            <v>P14</v>
          </cell>
          <cell r="O659" t="str">
            <v>L'Hers Mort à Renneville</v>
          </cell>
          <cell r="P659">
            <v>595814.21279999998</v>
          </cell>
          <cell r="Q659">
            <v>6254024.2038000003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595847</v>
          </cell>
          <cell r="W659">
            <v>6254033</v>
          </cell>
          <cell r="Y659">
            <v>1</v>
          </cell>
        </row>
        <row r="660">
          <cell r="A660" t="str">
            <v>05157800</v>
          </cell>
          <cell r="B660">
            <v>2017</v>
          </cell>
          <cell r="C660" t="str">
            <v>AEAG</v>
          </cell>
          <cell r="D660" t="str">
            <v>Bassin de la Garonne amont Tarn</v>
          </cell>
          <cell r="F660" t="str">
            <v>RCS</v>
          </cell>
          <cell r="G660" t="str">
            <v>Languedoc-Roussillon</v>
          </cell>
          <cell r="H660">
            <v>11</v>
          </cell>
          <cell r="I660" t="str">
            <v>Aude</v>
          </cell>
          <cell r="J660" t="str">
            <v>SAINT MICHEL DE LANÈS</v>
          </cell>
          <cell r="K660" t="str">
            <v>11359</v>
          </cell>
          <cell r="L660" t="e">
            <v>#N/A</v>
          </cell>
          <cell r="M660" t="str">
            <v>HERS MORT</v>
          </cell>
          <cell r="N660" t="str">
            <v>P14</v>
          </cell>
          <cell r="O660" t="str">
            <v>L'Hers Mort à Saint-Michel-de-Lanès</v>
          </cell>
          <cell r="P660">
            <v>599125.23719999997</v>
          </cell>
          <cell r="Q660">
            <v>6248106.7841999996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599115</v>
          </cell>
          <cell r="W660">
            <v>6248099</v>
          </cell>
          <cell r="Y660">
            <v>1</v>
          </cell>
        </row>
        <row r="661">
          <cell r="A661" t="str">
            <v>05157820</v>
          </cell>
          <cell r="B661">
            <v>2017</v>
          </cell>
          <cell r="C661" t="str">
            <v>AEAG</v>
          </cell>
          <cell r="D661" t="str">
            <v>Bassin de la Garonne amont Tarn</v>
          </cell>
          <cell r="F661" t="str">
            <v>RCA</v>
          </cell>
          <cell r="G661" t="str">
            <v>Languedoc-Roussillon</v>
          </cell>
          <cell r="H661">
            <v>11</v>
          </cell>
          <cell r="I661" t="str">
            <v>Aude</v>
          </cell>
          <cell r="J661" t="str">
            <v>SALLES SUR L'HERS</v>
          </cell>
          <cell r="K661" t="str">
            <v>11371</v>
          </cell>
          <cell r="L661" t="e">
            <v>#N/A</v>
          </cell>
          <cell r="M661" t="str">
            <v>JAMMAS</v>
          </cell>
          <cell r="N661" t="str">
            <v>P14</v>
          </cell>
          <cell r="O661" t="str">
            <v>Le Jammas à Salles-sur-l'Hers</v>
          </cell>
          <cell r="P661">
            <v>601748.9</v>
          </cell>
          <cell r="Q661">
            <v>6244586.2000000002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601732</v>
          </cell>
          <cell r="W661">
            <v>6244620</v>
          </cell>
          <cell r="Y661">
            <v>1</v>
          </cell>
        </row>
        <row r="662">
          <cell r="A662" t="str">
            <v>05158000</v>
          </cell>
          <cell r="B662">
            <v>2017</v>
          </cell>
          <cell r="C662" t="str">
            <v>AEAG</v>
          </cell>
          <cell r="D662" t="str">
            <v>Bassin de la Garonne amont Tarn</v>
          </cell>
          <cell r="F662" t="str">
            <v>RCA</v>
          </cell>
          <cell r="G662" t="str">
            <v>Midi-Pyrénée</v>
          </cell>
          <cell r="H662">
            <v>31</v>
          </cell>
          <cell r="I662" t="str">
            <v>Haute Garonne</v>
          </cell>
          <cell r="J662" t="str">
            <v>CÉPET</v>
          </cell>
          <cell r="K662" t="str">
            <v>31136</v>
          </cell>
          <cell r="L662" t="e">
            <v>#N/A</v>
          </cell>
          <cell r="M662" t="str">
            <v>GIROU</v>
          </cell>
          <cell r="N662" t="str">
            <v>P14</v>
          </cell>
          <cell r="O662" t="str">
            <v>Le Girou à Cépet</v>
          </cell>
          <cell r="P662">
            <v>573853.77960000001</v>
          </cell>
          <cell r="Q662">
            <v>6296097.4139999999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573828</v>
          </cell>
          <cell r="W662">
            <v>6296105</v>
          </cell>
          <cell r="Y662">
            <v>1</v>
          </cell>
        </row>
        <row r="663">
          <cell r="A663" t="str">
            <v>05158150</v>
          </cell>
          <cell r="B663">
            <v>2017</v>
          </cell>
          <cell r="C663" t="str">
            <v>AEAG</v>
          </cell>
          <cell r="D663" t="str">
            <v>Bassin de la Garonne amont Tarn</v>
          </cell>
          <cell r="F663" t="str">
            <v>RCS</v>
          </cell>
          <cell r="G663" t="str">
            <v>Midi-Pyrénée</v>
          </cell>
          <cell r="H663">
            <v>31</v>
          </cell>
          <cell r="I663" t="str">
            <v>Haute Garonne</v>
          </cell>
          <cell r="J663" t="str">
            <v>VERFEIL</v>
          </cell>
          <cell r="K663" t="str">
            <v>31573</v>
          </cell>
          <cell r="L663" t="e">
            <v>#N/A</v>
          </cell>
          <cell r="M663" t="str">
            <v>GIROU</v>
          </cell>
          <cell r="N663" t="str">
            <v>P14</v>
          </cell>
          <cell r="O663" t="str">
            <v>Le Girou en amont de Verfeil</v>
          </cell>
          <cell r="P663">
            <v>591269.16780000005</v>
          </cell>
          <cell r="Q663">
            <v>6283473.9497999996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591287</v>
          </cell>
          <cell r="W663">
            <v>6283458</v>
          </cell>
          <cell r="Y663">
            <v>1</v>
          </cell>
        </row>
        <row r="664">
          <cell r="A664" t="str">
            <v>05158160</v>
          </cell>
          <cell r="B664">
            <v>2017</v>
          </cell>
          <cell r="C664" t="str">
            <v>AEAG</v>
          </cell>
          <cell r="D664" t="str">
            <v>Bassin de la Garonne amont Tarn</v>
          </cell>
          <cell r="F664" t="str">
            <v>RCO</v>
          </cell>
          <cell r="G664" t="str">
            <v>Midi-Pyrénée</v>
          </cell>
          <cell r="H664">
            <v>31</v>
          </cell>
          <cell r="I664" t="str">
            <v>Haute Garonne</v>
          </cell>
          <cell r="J664" t="str">
            <v>VERFEIL</v>
          </cell>
          <cell r="K664" t="str">
            <v>31573</v>
          </cell>
          <cell r="L664" t="e">
            <v>#N/A</v>
          </cell>
          <cell r="M664" t="str">
            <v>BALERME</v>
          </cell>
          <cell r="N664" t="str">
            <v>TP14</v>
          </cell>
          <cell r="O664" t="str">
            <v>Le Balerme à Teulat</v>
          </cell>
          <cell r="P664">
            <v>594360.00300000003</v>
          </cell>
          <cell r="Q664">
            <v>6282876.8124000002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594372</v>
          </cell>
          <cell r="W664">
            <v>6282951</v>
          </cell>
          <cell r="Y664">
            <v>1</v>
          </cell>
        </row>
        <row r="665">
          <cell r="A665" t="str">
            <v>05158170</v>
          </cell>
          <cell r="B665">
            <v>2017</v>
          </cell>
          <cell r="C665" t="str">
            <v>AEAG</v>
          </cell>
          <cell r="D665" t="str">
            <v>Bassin de la Garonne amont Tarn</v>
          </cell>
          <cell r="F665" t="str">
            <v>RCA</v>
          </cell>
          <cell r="G665" t="str">
            <v>Midi-Pyrénée</v>
          </cell>
          <cell r="H665">
            <v>31</v>
          </cell>
          <cell r="I665" t="str">
            <v>Haute Garonne</v>
          </cell>
          <cell r="J665" t="str">
            <v>BOURG SAINT BERNARD</v>
          </cell>
          <cell r="K665" t="str">
            <v>31082</v>
          </cell>
          <cell r="L665" t="e">
            <v>#N/A</v>
          </cell>
          <cell r="M665" t="str">
            <v>DAGOUR</v>
          </cell>
          <cell r="N665" t="str">
            <v>TP14</v>
          </cell>
          <cell r="O665" t="str">
            <v>Le Dagour au niveau de Bourg-Saint-Bernard</v>
          </cell>
          <cell r="P665">
            <v>593518.35</v>
          </cell>
          <cell r="Q665">
            <v>6280701.4199999999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593565</v>
          </cell>
          <cell r="W665">
            <v>6280652</v>
          </cell>
          <cell r="Y665">
            <v>1</v>
          </cell>
        </row>
        <row r="666">
          <cell r="A666" t="str">
            <v>05158180</v>
          </cell>
          <cell r="B666">
            <v>2017</v>
          </cell>
          <cell r="C666" t="str">
            <v>AEAG</v>
          </cell>
          <cell r="D666" t="str">
            <v>Bassin de la Garonne amont Tarn</v>
          </cell>
          <cell r="F666" t="str">
            <v>RCO</v>
          </cell>
          <cell r="G666" t="str">
            <v>Midi-Pyrénée</v>
          </cell>
          <cell r="H666">
            <v>81</v>
          </cell>
          <cell r="I666" t="str">
            <v>Tarn</v>
          </cell>
          <cell r="J666" t="str">
            <v>Teulat</v>
          </cell>
          <cell r="K666" t="str">
            <v>81298</v>
          </cell>
          <cell r="L666" t="e">
            <v>#N/A</v>
          </cell>
          <cell r="M666" t="str">
            <v>Le Nadalou</v>
          </cell>
          <cell r="N666" t="str">
            <v>TP14</v>
          </cell>
          <cell r="O666" t="str">
            <v>Le Nadalou à Teulat</v>
          </cell>
          <cell r="P666">
            <v>596046.70000000007</v>
          </cell>
          <cell r="Q666">
            <v>6282038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596045</v>
          </cell>
          <cell r="W666">
            <v>6282037</v>
          </cell>
          <cell r="Y666">
            <v>1</v>
          </cell>
        </row>
        <row r="667">
          <cell r="A667" t="str">
            <v>05158200</v>
          </cell>
          <cell r="B667">
            <v>2017</v>
          </cell>
          <cell r="C667" t="str">
            <v>AEAG</v>
          </cell>
          <cell r="D667" t="str">
            <v>Bassin de la Garonne amont Tarn</v>
          </cell>
          <cell r="F667" t="str">
            <v>RCS</v>
          </cell>
          <cell r="G667" t="str">
            <v>Midi-Pyrénée</v>
          </cell>
          <cell r="H667">
            <v>31</v>
          </cell>
          <cell r="I667" t="str">
            <v>Haute Garonne</v>
          </cell>
          <cell r="J667" t="str">
            <v>SALVETAT LAURAGAIS</v>
          </cell>
          <cell r="K667" t="str">
            <v>31527</v>
          </cell>
          <cell r="L667" t="e">
            <v>#N/A</v>
          </cell>
          <cell r="M667" t="str">
            <v>VENDINELLE</v>
          </cell>
          <cell r="N667" t="str">
            <v>P14</v>
          </cell>
          <cell r="O667" t="str">
            <v>La Vendinelle à Loubens-Lauragais</v>
          </cell>
          <cell r="P667">
            <v>602915.59979999997</v>
          </cell>
          <cell r="Q667">
            <v>6272667.9468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602945</v>
          </cell>
          <cell r="W667">
            <v>6272638</v>
          </cell>
          <cell r="Y667">
            <v>1</v>
          </cell>
        </row>
        <row r="668">
          <cell r="A668" t="str">
            <v>05158700</v>
          </cell>
          <cell r="B668">
            <v>2017</v>
          </cell>
          <cell r="C668" t="str">
            <v>AEAG</v>
          </cell>
          <cell r="D668" t="str">
            <v>Bassin de la Garonne amont Tarn</v>
          </cell>
          <cell r="F668" t="str">
            <v>RCS</v>
          </cell>
          <cell r="G668" t="str">
            <v>Midi-Pyrénée</v>
          </cell>
          <cell r="H668">
            <v>31</v>
          </cell>
          <cell r="I668" t="str">
            <v>Haute Garonne</v>
          </cell>
          <cell r="J668" t="str">
            <v>SEILH</v>
          </cell>
          <cell r="K668" t="str">
            <v>31541</v>
          </cell>
          <cell r="L668" t="e">
            <v>#N/A</v>
          </cell>
          <cell r="M668" t="str">
            <v>AUSSONNELLE</v>
          </cell>
          <cell r="N668" t="str">
            <v>P14</v>
          </cell>
          <cell r="O668" t="str">
            <v>L'Aussonnelle à Seilh</v>
          </cell>
          <cell r="P668">
            <v>567642.20039999997</v>
          </cell>
          <cell r="Q668">
            <v>6289984.5473999996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567673</v>
          </cell>
          <cell r="W668">
            <v>6289935</v>
          </cell>
          <cell r="Y668">
            <v>1</v>
          </cell>
        </row>
        <row r="669">
          <cell r="A669" t="str">
            <v>05159000</v>
          </cell>
          <cell r="B669">
            <v>2017</v>
          </cell>
          <cell r="C669" t="str">
            <v>AEAG</v>
          </cell>
          <cell r="D669" t="str">
            <v>Bassin de la Garonne amont Tarn</v>
          </cell>
          <cell r="F669" t="str">
            <v>RCA</v>
          </cell>
          <cell r="G669" t="str">
            <v>Midi-Pyrénée</v>
          </cell>
          <cell r="H669">
            <v>31</v>
          </cell>
          <cell r="I669" t="str">
            <v>Haute Garonne</v>
          </cell>
          <cell r="J669" t="str">
            <v>CORNEBARRIEU</v>
          </cell>
          <cell r="K669" t="str">
            <v>31150</v>
          </cell>
          <cell r="L669" t="e">
            <v>#N/A</v>
          </cell>
          <cell r="M669" t="str">
            <v>AUSSONNELLE</v>
          </cell>
          <cell r="N669" t="str">
            <v>P14</v>
          </cell>
          <cell r="O669" t="str">
            <v>L'Aussonnelle à Cornebarrieu</v>
          </cell>
          <cell r="P669">
            <v>565033.16040000005</v>
          </cell>
          <cell r="Q669">
            <v>6285221.3202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565027</v>
          </cell>
          <cell r="W669">
            <v>6285231</v>
          </cell>
          <cell r="Y669">
            <v>1</v>
          </cell>
        </row>
        <row r="670">
          <cell r="A670" t="str">
            <v>05159260</v>
          </cell>
          <cell r="B670">
            <v>2017</v>
          </cell>
          <cell r="C670" t="str">
            <v>AEAG</v>
          </cell>
          <cell r="D670" t="str">
            <v>Bassin de la Garonne amont Tarn</v>
          </cell>
          <cell r="F670" t="str">
            <v>RCA</v>
          </cell>
          <cell r="G670" t="str">
            <v>Midi-Pyrénée</v>
          </cell>
          <cell r="H670">
            <v>31</v>
          </cell>
          <cell r="I670" t="str">
            <v>Haute Garonne</v>
          </cell>
          <cell r="J670" t="str">
            <v>PIBRAC</v>
          </cell>
          <cell r="K670" t="str">
            <v>31417</v>
          </cell>
          <cell r="L670" t="e">
            <v>#N/A</v>
          </cell>
          <cell r="M670" t="str">
            <v>COURBET</v>
          </cell>
          <cell r="N670" t="str">
            <v>P14</v>
          </cell>
          <cell r="O670" t="str">
            <v>Le Courbet à Pibrac</v>
          </cell>
          <cell r="P670">
            <v>561705.9</v>
          </cell>
          <cell r="Q670">
            <v>6281875.0999999996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561641</v>
          </cell>
          <cell r="W670">
            <v>6281893</v>
          </cell>
          <cell r="Y670">
            <v>1</v>
          </cell>
        </row>
        <row r="671">
          <cell r="A671" t="str">
            <v>05161000</v>
          </cell>
          <cell r="B671">
            <v>2017</v>
          </cell>
          <cell r="C671" t="str">
            <v>AEAG</v>
          </cell>
          <cell r="D671" t="str">
            <v>Bassin de la Garonne amont Tarn</v>
          </cell>
          <cell r="F671" t="str">
            <v>RCS</v>
          </cell>
          <cell r="G671" t="str">
            <v>Midi-Pyrénée</v>
          </cell>
          <cell r="H671">
            <v>31</v>
          </cell>
          <cell r="I671" t="str">
            <v>Haute Garonne</v>
          </cell>
          <cell r="J671" t="str">
            <v>GAGNAC SUR GARONNE</v>
          </cell>
          <cell r="K671" t="str">
            <v>31205</v>
          </cell>
          <cell r="L671" t="e">
            <v>#N/A</v>
          </cell>
          <cell r="M671" t="str">
            <v>GARONNE</v>
          </cell>
          <cell r="N671" t="str">
            <v>TG14/1</v>
          </cell>
          <cell r="O671" t="str">
            <v>La Garonne en aval de Toulouse</v>
          </cell>
          <cell r="P671">
            <v>568436.02076999994</v>
          </cell>
          <cell r="Q671">
            <v>6290398.9646800002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568384</v>
          </cell>
          <cell r="W671">
            <v>6290432</v>
          </cell>
          <cell r="Y671">
            <v>1</v>
          </cell>
        </row>
        <row r="672">
          <cell r="A672" t="str">
            <v>05161900</v>
          </cell>
          <cell r="B672">
            <v>2017</v>
          </cell>
          <cell r="C672" t="str">
            <v>AEAG</v>
          </cell>
          <cell r="D672" t="str">
            <v>Bassin de la Garonne amont Tarn</v>
          </cell>
          <cell r="F672" t="str">
            <v>RCA</v>
          </cell>
          <cell r="G672" t="str">
            <v>Midi-Pyrénée</v>
          </cell>
          <cell r="H672">
            <v>31</v>
          </cell>
          <cell r="I672" t="str">
            <v>Haute Garonne</v>
          </cell>
          <cell r="J672" t="str">
            <v>TOULOUSE</v>
          </cell>
          <cell r="K672" t="str">
            <v>31555</v>
          </cell>
          <cell r="L672" t="e">
            <v>#N/A</v>
          </cell>
          <cell r="M672" t="str">
            <v>GARONNE</v>
          </cell>
          <cell r="N672" t="str">
            <v>TG14/1</v>
          </cell>
          <cell r="O672" t="str">
            <v>La Garonne à Blagnac</v>
          </cell>
          <cell r="P672">
            <v>570911.85840000003</v>
          </cell>
          <cell r="Q672">
            <v>6281962.5882000001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570954</v>
          </cell>
          <cell r="W672">
            <v>6281893</v>
          </cell>
          <cell r="Y672">
            <v>1</v>
          </cell>
        </row>
        <row r="673">
          <cell r="A673" t="str">
            <v>05161950</v>
          </cell>
          <cell r="B673">
            <v>2017</v>
          </cell>
          <cell r="C673" t="str">
            <v>AEAG</v>
          </cell>
          <cell r="D673" t="str">
            <v>Bassin de la Garonne amont Tarn</v>
          </cell>
          <cell r="F673" t="str">
            <v>RCS</v>
          </cell>
          <cell r="G673" t="str">
            <v>Midi-Pyrénée</v>
          </cell>
          <cell r="H673">
            <v>31</v>
          </cell>
          <cell r="I673" t="str">
            <v>Haute Garonne</v>
          </cell>
          <cell r="J673" t="str">
            <v>BLAGNAC</v>
          </cell>
          <cell r="K673" t="str">
            <v>31069</v>
          </cell>
          <cell r="L673" t="e">
            <v>#N/A</v>
          </cell>
          <cell r="M673" t="str">
            <v>TOUCH</v>
          </cell>
          <cell r="N673" t="str">
            <v>P14</v>
          </cell>
          <cell r="O673" t="str">
            <v>Le Touch à St-Michel du Touch</v>
          </cell>
          <cell r="P673">
            <v>570472.46640000003</v>
          </cell>
          <cell r="Q673">
            <v>6281506.7526000002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568881</v>
          </cell>
          <cell r="W673">
            <v>6278886</v>
          </cell>
          <cell r="Y673">
            <v>1</v>
          </cell>
        </row>
        <row r="674">
          <cell r="A674" t="str">
            <v>05162500</v>
          </cell>
          <cell r="B674">
            <v>2017</v>
          </cell>
          <cell r="C674" t="str">
            <v>AEAG</v>
          </cell>
          <cell r="D674" t="str">
            <v>Bassin de la Garonne amont Tarn</v>
          </cell>
          <cell r="F674" t="str">
            <v>RCA</v>
          </cell>
          <cell r="G674" t="str">
            <v>Midi-Pyrénée</v>
          </cell>
          <cell r="H674">
            <v>31</v>
          </cell>
          <cell r="I674" t="str">
            <v>Haute Garonne</v>
          </cell>
          <cell r="J674" t="str">
            <v>FONSORBES</v>
          </cell>
          <cell r="K674" t="str">
            <v>31187</v>
          </cell>
          <cell r="L674" t="e">
            <v>#N/A</v>
          </cell>
          <cell r="M674" t="str">
            <v>TOUCH</v>
          </cell>
          <cell r="N674" t="str">
            <v>P14</v>
          </cell>
          <cell r="O674" t="str">
            <v>Le Touch en aval de Fonsorbes</v>
          </cell>
          <cell r="P674">
            <v>559308.55200000003</v>
          </cell>
          <cell r="Q674">
            <v>6270990.9755999995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559351</v>
          </cell>
          <cell r="W674">
            <v>6271050</v>
          </cell>
          <cell r="Y674">
            <v>1</v>
          </cell>
        </row>
        <row r="675">
          <cell r="A675" t="str">
            <v>05162520</v>
          </cell>
          <cell r="B675">
            <v>2017</v>
          </cell>
          <cell r="C675" t="str">
            <v>AEAG</v>
          </cell>
          <cell r="D675" t="str">
            <v>Bassin de la Garonne amont Tarn</v>
          </cell>
          <cell r="F675" t="str">
            <v>RCO</v>
          </cell>
          <cell r="G675" t="str">
            <v>Midi-Pyrénée</v>
          </cell>
          <cell r="H675">
            <v>31</v>
          </cell>
          <cell r="I675" t="str">
            <v>Haute Garonne</v>
          </cell>
          <cell r="J675" t="str">
            <v>SAINT LYS</v>
          </cell>
          <cell r="K675" t="str">
            <v>31499</v>
          </cell>
          <cell r="L675" t="e">
            <v>#N/A</v>
          </cell>
          <cell r="M675" t="str">
            <v>SAUDRUNE</v>
          </cell>
          <cell r="N675" t="str">
            <v>P14</v>
          </cell>
          <cell r="O675" t="str">
            <v>La Saudrune à St Lys</v>
          </cell>
          <cell r="P675">
            <v>555263.54819999996</v>
          </cell>
          <cell r="Q675">
            <v>6267376.7819999997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555266</v>
          </cell>
          <cell r="W675">
            <v>6267396</v>
          </cell>
          <cell r="Y675">
            <v>1</v>
          </cell>
        </row>
        <row r="676">
          <cell r="A676" t="str">
            <v>05162600</v>
          </cell>
          <cell r="B676">
            <v>2017</v>
          </cell>
          <cell r="C676" t="str">
            <v>AEAG</v>
          </cell>
          <cell r="D676" t="str">
            <v>Bassin de la Garonne amont Tarn</v>
          </cell>
          <cell r="F676" t="str">
            <v>RCO</v>
          </cell>
          <cell r="G676" t="str">
            <v>Midi-Pyrénée</v>
          </cell>
          <cell r="H676">
            <v>31</v>
          </cell>
          <cell r="I676" t="str">
            <v>Haute Garonne</v>
          </cell>
          <cell r="J676" t="str">
            <v>BÉRAT</v>
          </cell>
          <cell r="K676" t="str">
            <v>31065</v>
          </cell>
          <cell r="L676" t="e">
            <v>#N/A</v>
          </cell>
          <cell r="M676" t="str">
            <v>TOUCH</v>
          </cell>
          <cell r="N676" t="str">
            <v>P14</v>
          </cell>
          <cell r="O676" t="str">
            <v>Le Touch à Bérat</v>
          </cell>
          <cell r="P676">
            <v>551943.79200000002</v>
          </cell>
          <cell r="Q676">
            <v>6255592.5300000003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551789</v>
          </cell>
          <cell r="W676">
            <v>6255534</v>
          </cell>
          <cell r="Y676">
            <v>1</v>
          </cell>
        </row>
        <row r="677">
          <cell r="A677" t="str">
            <v>05162605</v>
          </cell>
          <cell r="B677">
            <v>2017</v>
          </cell>
          <cell r="C677" t="str">
            <v>AEAG</v>
          </cell>
          <cell r="D677" t="str">
            <v>Bassin de la Garonne amont Tarn</v>
          </cell>
          <cell r="F677" t="str">
            <v>RCO</v>
          </cell>
          <cell r="G677" t="str">
            <v>Midi-Pyrénée</v>
          </cell>
          <cell r="H677">
            <v>31</v>
          </cell>
          <cell r="I677" t="str">
            <v>Haute Garonne</v>
          </cell>
          <cell r="J677" t="str">
            <v>Bérat</v>
          </cell>
          <cell r="K677" t="str">
            <v>31065</v>
          </cell>
          <cell r="L677" t="e">
            <v>#N/A</v>
          </cell>
          <cell r="M677" t="str">
            <v>Ruisseau des Feuillants</v>
          </cell>
          <cell r="N677" t="str">
            <v>TP14</v>
          </cell>
          <cell r="O677" t="str">
            <v>Ruisseau des Feuillants à Bérat</v>
          </cell>
          <cell r="P677">
            <v>551489</v>
          </cell>
          <cell r="Q677">
            <v>6255025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551486</v>
          </cell>
          <cell r="W677">
            <v>6255010</v>
          </cell>
          <cell r="Y677">
            <v>1</v>
          </cell>
        </row>
        <row r="678">
          <cell r="A678" t="str">
            <v>05162620</v>
          </cell>
          <cell r="B678">
            <v>2017</v>
          </cell>
          <cell r="C678" t="str">
            <v>AEAG</v>
          </cell>
          <cell r="D678" t="str">
            <v>Bassin de la Garonne amont Tarn</v>
          </cell>
          <cell r="F678" t="str">
            <v>RCA</v>
          </cell>
          <cell r="G678" t="str">
            <v>Midi-Pyrénée</v>
          </cell>
          <cell r="H678">
            <v>31</v>
          </cell>
          <cell r="I678" t="str">
            <v>Haute Garonne</v>
          </cell>
          <cell r="J678" t="str">
            <v>SAVÈRES</v>
          </cell>
          <cell r="K678" t="str">
            <v>31538</v>
          </cell>
          <cell r="L678" t="e">
            <v>#N/A</v>
          </cell>
          <cell r="M678" t="str">
            <v>SAVERETTE</v>
          </cell>
          <cell r="N678" t="str">
            <v>TP14</v>
          </cell>
          <cell r="O678" t="str">
            <v>Le Ruisseau de la Saverette au niveau de Savères</v>
          </cell>
          <cell r="P678">
            <v>547301.1</v>
          </cell>
          <cell r="Q678">
            <v>6253966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547269</v>
          </cell>
          <cell r="W678">
            <v>6253990</v>
          </cell>
          <cell r="Y678">
            <v>1</v>
          </cell>
        </row>
        <row r="679">
          <cell r="A679" t="str">
            <v>05162800</v>
          </cell>
          <cell r="B679">
            <v>2017</v>
          </cell>
          <cell r="C679" t="str">
            <v>AEAG</v>
          </cell>
          <cell r="D679" t="str">
            <v>Bassin de la Garonne amont Tarn</v>
          </cell>
          <cell r="F679" t="str">
            <v>RCS</v>
          </cell>
          <cell r="G679" t="str">
            <v>Midi-Pyrénée</v>
          </cell>
          <cell r="H679">
            <v>31</v>
          </cell>
          <cell r="I679" t="str">
            <v>Haute Garonne</v>
          </cell>
          <cell r="J679" t="str">
            <v>LHERM</v>
          </cell>
          <cell r="K679" t="str">
            <v>31299</v>
          </cell>
          <cell r="L679" t="e">
            <v>#N/A</v>
          </cell>
          <cell r="M679" t="str">
            <v>CANAL ST MARTORY</v>
          </cell>
          <cell r="N679" t="str">
            <v>C</v>
          </cell>
          <cell r="O679" t="str">
            <v>Le Canal de St-Martory. amont du L'Herm</v>
          </cell>
          <cell r="P679">
            <v>553778.79599999997</v>
          </cell>
          <cell r="Q679">
            <v>6257953.8395999996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553770</v>
          </cell>
          <cell r="W679">
            <v>6257974</v>
          </cell>
          <cell r="Y679">
            <v>1</v>
          </cell>
        </row>
        <row r="680">
          <cell r="A680" t="str">
            <v>05162980</v>
          </cell>
          <cell r="B680">
            <v>2017</v>
          </cell>
          <cell r="C680" t="str">
            <v>AEAG</v>
          </cell>
          <cell r="D680" t="str">
            <v>Bassin de la Garonne amont Tarn</v>
          </cell>
          <cell r="F680" t="str">
            <v>RCO</v>
          </cell>
          <cell r="G680" t="str">
            <v>Midi-Pyrénée</v>
          </cell>
          <cell r="H680">
            <v>31</v>
          </cell>
          <cell r="I680" t="str">
            <v>Haute Garonne</v>
          </cell>
          <cell r="J680" t="str">
            <v>TOULOUSE</v>
          </cell>
          <cell r="K680" t="str">
            <v>31555</v>
          </cell>
          <cell r="L680" t="e">
            <v>#N/A</v>
          </cell>
          <cell r="M680" t="str">
            <v>CANAL DU MIDI</v>
          </cell>
          <cell r="N680" t="str">
            <v>C</v>
          </cell>
          <cell r="O680" t="str">
            <v>Le Canal du Midi dans Toulouse (Béarnais)</v>
          </cell>
          <cell r="P680">
            <v>572740.51260000002</v>
          </cell>
          <cell r="Q680">
            <v>6280467.8663999997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572747</v>
          </cell>
          <cell r="W680">
            <v>6280475</v>
          </cell>
          <cell r="Y680">
            <v>1</v>
          </cell>
        </row>
        <row r="681">
          <cell r="A681" t="str">
            <v>05163000</v>
          </cell>
          <cell r="B681">
            <v>2017</v>
          </cell>
          <cell r="C681" t="str">
            <v>AEAG</v>
          </cell>
          <cell r="D681" t="str">
            <v>Bassin de la Garonne amont Tarn</v>
          </cell>
          <cell r="F681" t="str">
            <v>RCA</v>
          </cell>
          <cell r="G681" t="str">
            <v>Midi-Pyrénée</v>
          </cell>
          <cell r="H681">
            <v>31</v>
          </cell>
          <cell r="I681" t="str">
            <v>Haute Garonne</v>
          </cell>
          <cell r="J681" t="str">
            <v>TOULOUSE</v>
          </cell>
          <cell r="K681" t="str">
            <v>31555</v>
          </cell>
          <cell r="L681" t="e">
            <v>#N/A</v>
          </cell>
          <cell r="M681" t="str">
            <v>GARONNE</v>
          </cell>
          <cell r="N681" t="str">
            <v>TG14/1</v>
          </cell>
          <cell r="O681" t="str">
            <v>La Garonne dans Toulouse (St-Pierre)</v>
          </cell>
          <cell r="P681">
            <v>573655.26419999998</v>
          </cell>
          <cell r="Q681">
            <v>6279352.3794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573675</v>
          </cell>
          <cell r="W681">
            <v>6279426</v>
          </cell>
          <cell r="Y681">
            <v>1</v>
          </cell>
        </row>
        <row r="682">
          <cell r="A682" t="str">
            <v>05163100</v>
          </cell>
          <cell r="B682">
            <v>2017</v>
          </cell>
          <cell r="C682" t="str">
            <v>AEAG</v>
          </cell>
          <cell r="D682" t="str">
            <v>Bassin de la Garonne amont Tarn</v>
          </cell>
          <cell r="F682" t="str">
            <v>RCA</v>
          </cell>
          <cell r="G682" t="str">
            <v>Midi-Pyrénée</v>
          </cell>
          <cell r="H682">
            <v>31</v>
          </cell>
          <cell r="I682" t="str">
            <v>Haute Garonne</v>
          </cell>
          <cell r="J682" t="str">
            <v>TOULOUSE</v>
          </cell>
          <cell r="K682" t="str">
            <v>31555</v>
          </cell>
          <cell r="L682" t="e">
            <v>#N/A</v>
          </cell>
          <cell r="M682" t="str">
            <v>GARONNE BRAS INFERIEUR</v>
          </cell>
          <cell r="N682" t="str">
            <v>P14/1</v>
          </cell>
          <cell r="O682" t="str">
            <v>Le Bras inférieur Garonne dans Toulouse (Coubertin)</v>
          </cell>
          <cell r="P682">
            <v>573183.17220000003</v>
          </cell>
          <cell r="Q682">
            <v>6277485.3269999996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573215</v>
          </cell>
          <cell r="W682">
            <v>6277420</v>
          </cell>
          <cell r="Y682">
            <v>1</v>
          </cell>
        </row>
        <row r="683">
          <cell r="A683" t="str">
            <v>05163290</v>
          </cell>
          <cell r="B683">
            <v>2017</v>
          </cell>
          <cell r="C683" t="str">
            <v>AEAG</v>
          </cell>
          <cell r="D683" t="str">
            <v>Bassin de la Garonne amont Tarn</v>
          </cell>
          <cell r="F683" t="str">
            <v>RCS</v>
          </cell>
          <cell r="G683" t="str">
            <v>Midi-Pyrénée</v>
          </cell>
          <cell r="H683">
            <v>31</v>
          </cell>
          <cell r="I683" t="str">
            <v>Haute Garonne</v>
          </cell>
          <cell r="J683" t="str">
            <v>TOULOUSE</v>
          </cell>
          <cell r="K683" t="str">
            <v>31555</v>
          </cell>
          <cell r="L683" t="e">
            <v>#N/A</v>
          </cell>
          <cell r="M683" t="str">
            <v>GARONNE</v>
          </cell>
          <cell r="N683" t="str">
            <v>TG14/1</v>
          </cell>
          <cell r="O683" t="str">
            <v>La Garonne à l'entrée dans Toulouse</v>
          </cell>
          <cell r="P683">
            <v>573696.68999999994</v>
          </cell>
          <cell r="Q683">
            <v>6276056.5146000003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573762</v>
          </cell>
          <cell r="W683">
            <v>6276050</v>
          </cell>
          <cell r="Y683">
            <v>1</v>
          </cell>
        </row>
        <row r="684">
          <cell r="A684" t="str">
            <v>05163700</v>
          </cell>
          <cell r="B684">
            <v>2017</v>
          </cell>
          <cell r="C684" t="str">
            <v>AEAG</v>
          </cell>
          <cell r="D684" t="str">
            <v>Bassin de la Garonne amont Tarn</v>
          </cell>
          <cell r="F684" t="str">
            <v>RCA</v>
          </cell>
          <cell r="G684" t="str">
            <v>Midi-Pyrénée</v>
          </cell>
          <cell r="H684">
            <v>31</v>
          </cell>
          <cell r="I684" t="str">
            <v>Haute Garonne</v>
          </cell>
          <cell r="J684" t="str">
            <v>PORTET SUR GARONNE</v>
          </cell>
          <cell r="K684" t="str">
            <v>31433</v>
          </cell>
          <cell r="L684" t="e">
            <v>#N/A</v>
          </cell>
          <cell r="M684" t="str">
            <v>SAUDRUNE</v>
          </cell>
          <cell r="N684" t="str">
            <v>TP14</v>
          </cell>
          <cell r="O684" t="str">
            <v>La Saudrune à l'aval du Bois Vert</v>
          </cell>
          <cell r="P684">
            <v>569784.96900000004</v>
          </cell>
          <cell r="Q684">
            <v>6272248.1777999997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569718</v>
          </cell>
          <cell r="W684">
            <v>6272188</v>
          </cell>
          <cell r="Y684">
            <v>1</v>
          </cell>
        </row>
        <row r="685">
          <cell r="A685" t="str">
            <v>05163800</v>
          </cell>
          <cell r="B685">
            <v>2017</v>
          </cell>
          <cell r="C685" t="str">
            <v>AEAG</v>
          </cell>
          <cell r="D685" t="str">
            <v>Bassin de la Garonne amont Tarn</v>
          </cell>
          <cell r="F685" t="str">
            <v>RCA</v>
          </cell>
          <cell r="G685" t="str">
            <v>Midi-Pyrénée</v>
          </cell>
          <cell r="H685">
            <v>31</v>
          </cell>
          <cell r="I685" t="str">
            <v>Haute Garonne</v>
          </cell>
          <cell r="J685" t="str">
            <v>CASTANET TOLOSAN</v>
          </cell>
          <cell r="K685" t="str">
            <v>31113</v>
          </cell>
          <cell r="L685" t="e">
            <v>#N/A</v>
          </cell>
          <cell r="M685" t="str">
            <v>CANAL DU MIDI</v>
          </cell>
          <cell r="N685" t="str">
            <v>C</v>
          </cell>
          <cell r="O685" t="str">
            <v>Le Canal du Midi au niveau de Castanet</v>
          </cell>
          <cell r="P685">
            <v>579974.25959999999</v>
          </cell>
          <cell r="Q685">
            <v>6270803.6507999999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579969</v>
          </cell>
          <cell r="W685">
            <v>6270786</v>
          </cell>
          <cell r="Y685">
            <v>1</v>
          </cell>
        </row>
        <row r="686">
          <cell r="A686" t="str">
            <v>06001000</v>
          </cell>
          <cell r="B686">
            <v>2017</v>
          </cell>
          <cell r="C686" t="str">
            <v>AERMC</v>
          </cell>
          <cell r="D686" t="str">
            <v>Bourgogne Franche Comté</v>
          </cell>
          <cell r="F686" t="str">
            <v>RCO</v>
          </cell>
          <cell r="G686" t="str">
            <v>Franche Comté</v>
          </cell>
          <cell r="H686">
            <v>70</v>
          </cell>
          <cell r="I686" t="str">
            <v>Haute Saone</v>
          </cell>
          <cell r="J686" t="str">
            <v>Jussey</v>
          </cell>
          <cell r="K686">
            <v>70292</v>
          </cell>
          <cell r="L686">
            <v>216</v>
          </cell>
          <cell r="M686" t="str">
            <v xml:space="preserve">Saone </v>
          </cell>
          <cell r="N686" t="str">
            <v>G10/4</v>
          </cell>
          <cell r="O686" t="str">
            <v>Saone à Cendrecourt</v>
          </cell>
          <cell r="P686">
            <v>918184</v>
          </cell>
          <cell r="Q686">
            <v>6752906</v>
          </cell>
          <cell r="R686">
            <v>918210</v>
          </cell>
          <cell r="S686">
            <v>6752836</v>
          </cell>
          <cell r="T686">
            <v>918229</v>
          </cell>
          <cell r="U686">
            <v>6752568</v>
          </cell>
        </row>
        <row r="687">
          <cell r="A687" t="str">
            <v>06001995</v>
          </cell>
          <cell r="B687">
            <v>2017</v>
          </cell>
          <cell r="C687" t="str">
            <v>AERMC</v>
          </cell>
          <cell r="D687" t="str">
            <v>Bourgogne Franche Comté</v>
          </cell>
          <cell r="F687" t="str">
            <v>RCO</v>
          </cell>
          <cell r="G687" t="str">
            <v>Franche Comté</v>
          </cell>
          <cell r="H687">
            <v>70</v>
          </cell>
          <cell r="I687" t="str">
            <v>Haute Saone</v>
          </cell>
          <cell r="J687" t="str">
            <v>La Lanterne</v>
          </cell>
          <cell r="K687">
            <v>70228</v>
          </cell>
          <cell r="L687">
            <v>215</v>
          </cell>
          <cell r="M687" t="str">
            <v>Faverney</v>
          </cell>
          <cell r="N687" t="str">
            <v>M10</v>
          </cell>
          <cell r="O687" t="str">
            <v>Lanterne à Faverney</v>
          </cell>
          <cell r="P687">
            <v>932389</v>
          </cell>
          <cell r="Q687">
            <v>6744524</v>
          </cell>
          <cell r="R687">
            <v>932235</v>
          </cell>
          <cell r="S687">
            <v>6744281</v>
          </cell>
          <cell r="T687">
            <v>932130</v>
          </cell>
          <cell r="U687">
            <v>6744082</v>
          </cell>
        </row>
        <row r="688">
          <cell r="A688" t="str">
            <v>06002056</v>
          </cell>
          <cell r="B688">
            <v>2017</v>
          </cell>
          <cell r="C688" t="str">
            <v>Grand Lyon</v>
          </cell>
          <cell r="D688" t="str">
            <v>Les Planches</v>
          </cell>
          <cell r="G688" t="str">
            <v>RA</v>
          </cell>
          <cell r="H688">
            <v>69</v>
          </cell>
          <cell r="I688" t="str">
            <v>Rhône</v>
          </cell>
          <cell r="J688" t="str">
            <v>Dardilly</v>
          </cell>
          <cell r="K688">
            <v>69072</v>
          </cell>
          <cell r="L688">
            <v>289</v>
          </cell>
          <cell r="M688" t="str">
            <v>Les Serres</v>
          </cell>
          <cell r="N688" t="str">
            <v>TP3</v>
          </cell>
          <cell r="O688" t="str">
            <v>SERRES A DARDILLY 2</v>
          </cell>
          <cell r="P688">
            <v>836960</v>
          </cell>
          <cell r="Q688">
            <v>6524998</v>
          </cell>
          <cell r="X688">
            <v>1</v>
          </cell>
          <cell r="Y688">
            <v>1</v>
          </cell>
        </row>
        <row r="689">
          <cell r="A689" t="str">
            <v>06002057</v>
          </cell>
          <cell r="B689">
            <v>2017</v>
          </cell>
          <cell r="C689" t="str">
            <v>Grand Lyon</v>
          </cell>
          <cell r="D689" t="str">
            <v>Les Planches</v>
          </cell>
          <cell r="G689" t="str">
            <v>RA</v>
          </cell>
          <cell r="H689">
            <v>69</v>
          </cell>
          <cell r="I689" t="str">
            <v>Rhône</v>
          </cell>
          <cell r="J689" t="str">
            <v>Lyon</v>
          </cell>
          <cell r="K689">
            <v>69123</v>
          </cell>
          <cell r="L689">
            <v>188</v>
          </cell>
          <cell r="M689" t="str">
            <v>Gorges de la Duchères</v>
          </cell>
          <cell r="N689" t="str">
            <v>TP3</v>
          </cell>
          <cell r="O689" t="str">
            <v>GORGES DE LA DUCHERE A LYON</v>
          </cell>
          <cell r="P689">
            <v>839442</v>
          </cell>
          <cell r="Q689">
            <v>6521327</v>
          </cell>
          <cell r="Y689">
            <v>1</v>
          </cell>
        </row>
        <row r="690">
          <cell r="A690" t="str">
            <v>06002058</v>
          </cell>
          <cell r="B690">
            <v>2017</v>
          </cell>
          <cell r="C690" t="str">
            <v>Grand Lyon</v>
          </cell>
          <cell r="D690" t="str">
            <v>L'Yzeron</v>
          </cell>
          <cell r="G690" t="str">
            <v>RA</v>
          </cell>
          <cell r="H690">
            <v>69</v>
          </cell>
          <cell r="I690" t="str">
            <v>Rhône</v>
          </cell>
          <cell r="J690" t="str">
            <v>St-Genis-les-Ollières</v>
          </cell>
          <cell r="K690">
            <v>69205</v>
          </cell>
          <cell r="L690">
            <v>220</v>
          </cell>
          <cell r="M690" t="str">
            <v>Le Ratier</v>
          </cell>
          <cell r="N690" t="str">
            <v>TP3</v>
          </cell>
          <cell r="O690" t="str">
            <v>Le Ratier à St-Genis-les-Ollières</v>
          </cell>
          <cell r="P690">
            <v>835197</v>
          </cell>
          <cell r="Q690">
            <v>6518691</v>
          </cell>
          <cell r="X690">
            <v>1</v>
          </cell>
          <cell r="Y690">
            <v>1</v>
          </cell>
        </row>
        <row r="691">
          <cell r="A691" t="str">
            <v>06002059</v>
          </cell>
          <cell r="B691">
            <v>2017</v>
          </cell>
          <cell r="C691" t="str">
            <v>Grand Lyon</v>
          </cell>
          <cell r="D691" t="str">
            <v>La Mouche</v>
          </cell>
          <cell r="G691" t="str">
            <v>RA</v>
          </cell>
          <cell r="H691">
            <v>69</v>
          </cell>
          <cell r="I691" t="str">
            <v>Rhône</v>
          </cell>
          <cell r="J691" t="str">
            <v>Saint-Genis-Laval</v>
          </cell>
          <cell r="K691">
            <v>69204</v>
          </cell>
          <cell r="L691">
            <v>168</v>
          </cell>
          <cell r="M691" t="str">
            <v>La Mouche</v>
          </cell>
          <cell r="N691" t="str">
            <v>TP3</v>
          </cell>
          <cell r="O691" t="str">
            <v>LA MOUCHE A ST GENIS LAVAL 2</v>
          </cell>
          <cell r="P691">
            <v>842026</v>
          </cell>
          <cell r="Q691">
            <v>6512151</v>
          </cell>
          <cell r="X691">
            <v>1</v>
          </cell>
          <cell r="Y691">
            <v>1</v>
          </cell>
        </row>
        <row r="692">
          <cell r="A692" t="str">
            <v>06002060</v>
          </cell>
          <cell r="B692">
            <v>2017</v>
          </cell>
          <cell r="C692" t="str">
            <v>Grand Lyon</v>
          </cell>
          <cell r="D692" t="str">
            <v>Les Echets</v>
          </cell>
          <cell r="G692" t="str">
            <v>RA</v>
          </cell>
          <cell r="H692" t="str">
            <v>01</v>
          </cell>
          <cell r="I692" t="str">
            <v>Ain</v>
          </cell>
          <cell r="J692" t="str">
            <v>Les Echets</v>
          </cell>
          <cell r="K692" t="str">
            <v>01915</v>
          </cell>
          <cell r="L692">
            <v>260</v>
          </cell>
          <cell r="M692" t="str">
            <v>Les Echets</v>
          </cell>
          <cell r="N692" t="str">
            <v>TP15</v>
          </cell>
          <cell r="O692" t="str">
            <v>ECHETS A MIRIBEL </v>
          </cell>
          <cell r="P692">
            <v>848734</v>
          </cell>
          <cell r="Q692">
            <v>6532192</v>
          </cell>
          <cell r="X692">
            <v>1</v>
          </cell>
          <cell r="Y692">
            <v>1</v>
          </cell>
        </row>
        <row r="693">
          <cell r="A693" t="str">
            <v>06002500</v>
          </cell>
          <cell r="B693">
            <v>2017</v>
          </cell>
          <cell r="C693" t="str">
            <v>AERMC</v>
          </cell>
          <cell r="D693" t="str">
            <v>Bourgogne Franche Comté</v>
          </cell>
          <cell r="F693" t="str">
            <v>RCO</v>
          </cell>
          <cell r="G693" t="str">
            <v>Franche Comté</v>
          </cell>
          <cell r="H693">
            <v>70</v>
          </cell>
          <cell r="I693" t="str">
            <v>Haute Saone</v>
          </cell>
          <cell r="J693" t="str">
            <v>Port sur Saone</v>
          </cell>
          <cell r="K693">
            <v>70421</v>
          </cell>
          <cell r="L693">
            <v>209</v>
          </cell>
          <cell r="M693" t="str">
            <v>Saone</v>
          </cell>
          <cell r="N693" t="str">
            <v>G10/4</v>
          </cell>
          <cell r="O693" t="str">
            <v>Saone à Port sur Saone</v>
          </cell>
          <cell r="P693">
            <v>927934</v>
          </cell>
          <cell r="Q693">
            <v>6736688</v>
          </cell>
        </row>
        <row r="694">
          <cell r="A694" t="str">
            <v>06003550</v>
          </cell>
          <cell r="B694">
            <v>2017</v>
          </cell>
          <cell r="C694" t="str">
            <v>AERMC</v>
          </cell>
          <cell r="D694" t="str">
            <v>Bourgogne Franche Comté</v>
          </cell>
          <cell r="F694" t="str">
            <v>RCO</v>
          </cell>
          <cell r="G694" t="str">
            <v>Franche Comté</v>
          </cell>
          <cell r="H694">
            <v>70</v>
          </cell>
          <cell r="I694" t="str">
            <v>Haute Saone</v>
          </cell>
          <cell r="J694" t="str">
            <v>Chemilly</v>
          </cell>
          <cell r="K694">
            <v>70148</v>
          </cell>
          <cell r="L694">
            <v>205</v>
          </cell>
          <cell r="M694" t="str">
            <v>Durgeon</v>
          </cell>
          <cell r="N694" t="str">
            <v>M10</v>
          </cell>
          <cell r="O694" t="str">
            <v>Durgeon à Chemilly</v>
          </cell>
          <cell r="P694">
            <v>927037</v>
          </cell>
          <cell r="Q694">
            <v>6732022</v>
          </cell>
          <cell r="R694">
            <v>927260</v>
          </cell>
          <cell r="S694">
            <v>6732046</v>
          </cell>
          <cell r="T694">
            <v>927263</v>
          </cell>
          <cell r="U694">
            <v>6732045</v>
          </cell>
        </row>
        <row r="695">
          <cell r="A695" t="str">
            <v>06003600</v>
          </cell>
          <cell r="B695">
            <v>2017</v>
          </cell>
          <cell r="C695" t="str">
            <v>AERMC</v>
          </cell>
          <cell r="D695" t="str">
            <v>Bourgogne Franche Comté</v>
          </cell>
          <cell r="F695" t="str">
            <v>RCO</v>
          </cell>
          <cell r="G695" t="str">
            <v>Franche Comté</v>
          </cell>
          <cell r="H695">
            <v>70</v>
          </cell>
          <cell r="I695" t="str">
            <v>Haute Saone</v>
          </cell>
          <cell r="J695" t="str">
            <v>Scey-sur-Saône-et-Saint-Albin</v>
          </cell>
          <cell r="K695">
            <v>70482</v>
          </cell>
          <cell r="L695">
            <v>208</v>
          </cell>
          <cell r="M695" t="str">
            <v>Saone</v>
          </cell>
          <cell r="N695" t="str">
            <v>G10/4</v>
          </cell>
          <cell r="O695" t="str">
            <v>Saone à Scey sur Saone</v>
          </cell>
          <cell r="P695">
            <v>923047</v>
          </cell>
          <cell r="Q695">
            <v>6733239</v>
          </cell>
          <cell r="R695">
            <v>922392</v>
          </cell>
          <cell r="S695">
            <v>6732846</v>
          </cell>
          <cell r="T695">
            <v>922554</v>
          </cell>
          <cell r="U695">
            <v>6732544</v>
          </cell>
        </row>
        <row r="696">
          <cell r="A696" t="str">
            <v>06005500</v>
          </cell>
          <cell r="B696">
            <v>2017</v>
          </cell>
          <cell r="C696" t="str">
            <v>AERMC</v>
          </cell>
          <cell r="D696" t="str">
            <v>Bourgogne Franche Comté</v>
          </cell>
          <cell r="F696" t="str">
            <v>RCO</v>
          </cell>
          <cell r="G696" t="str">
            <v>Franche Comté</v>
          </cell>
          <cell r="H696">
            <v>70</v>
          </cell>
          <cell r="I696" t="str">
            <v>Haute Saone</v>
          </cell>
          <cell r="J696" t="str">
            <v>Apremont</v>
          </cell>
          <cell r="K696">
            <v>70024</v>
          </cell>
          <cell r="L696">
            <v>185</v>
          </cell>
          <cell r="M696" t="str">
            <v>Saone</v>
          </cell>
          <cell r="N696" t="str">
            <v>TG10-15/4</v>
          </cell>
          <cell r="O696" t="str">
            <v>Saone à Apremont</v>
          </cell>
          <cell r="P696">
            <v>891868</v>
          </cell>
          <cell r="Q696">
            <v>6702579</v>
          </cell>
          <cell r="R696">
            <v>891273</v>
          </cell>
          <cell r="S696">
            <v>6702533</v>
          </cell>
          <cell r="T696">
            <v>890840</v>
          </cell>
          <cell r="U696">
            <v>6702572</v>
          </cell>
        </row>
        <row r="697">
          <cell r="A697" t="str">
            <v>06006720</v>
          </cell>
          <cell r="B697">
            <v>2017</v>
          </cell>
          <cell r="C697" t="str">
            <v>AERMC</v>
          </cell>
          <cell r="D697" t="str">
            <v>Bourgogne Franche Comté</v>
          </cell>
          <cell r="F697" t="str">
            <v>RCO</v>
          </cell>
          <cell r="G697" t="str">
            <v>Bourgogne</v>
          </cell>
          <cell r="H697">
            <v>21</v>
          </cell>
          <cell r="I697" t="str">
            <v>Côte d'Or</v>
          </cell>
          <cell r="J697" t="str">
            <v xml:space="preserve"> Marandeuil</v>
          </cell>
          <cell r="K697">
            <v>21376</v>
          </cell>
          <cell r="L697">
            <v>193</v>
          </cell>
          <cell r="M697" t="str">
            <v>Beze</v>
          </cell>
          <cell r="N697" t="str">
            <v>TP15</v>
          </cell>
          <cell r="O697" t="str">
            <v>Beze à Marandeuil</v>
          </cell>
          <cell r="P697">
            <v>877379</v>
          </cell>
          <cell r="Q697">
            <v>6696796</v>
          </cell>
          <cell r="R697">
            <v>877282</v>
          </cell>
          <cell r="S697">
            <v>6696985</v>
          </cell>
          <cell r="T697">
            <v>877328</v>
          </cell>
          <cell r="U697">
            <v>6696827</v>
          </cell>
        </row>
        <row r="698">
          <cell r="A698" t="str">
            <v>06011000</v>
          </cell>
          <cell r="B698">
            <v>2017</v>
          </cell>
          <cell r="C698" t="str">
            <v>AERMC</v>
          </cell>
          <cell r="D698" t="str">
            <v>Bourgogne Franche Comté</v>
          </cell>
          <cell r="F698" t="str">
            <v>RCS</v>
          </cell>
          <cell r="G698" t="str">
            <v>Bourgogne</v>
          </cell>
          <cell r="H698">
            <v>21</v>
          </cell>
          <cell r="I698" t="str">
            <v>Côte d'Or</v>
          </cell>
          <cell r="J698" t="str">
            <v>Auxonne</v>
          </cell>
          <cell r="K698">
            <v>21639</v>
          </cell>
          <cell r="L698">
            <v>180</v>
          </cell>
          <cell r="M698" t="str">
            <v>Saone</v>
          </cell>
          <cell r="N698" t="str">
            <v>TG10-15/4</v>
          </cell>
          <cell r="O698" t="str">
            <v>Saone à Auxonne</v>
          </cell>
          <cell r="P698">
            <v>880364</v>
          </cell>
          <cell r="Q698">
            <v>6679858</v>
          </cell>
          <cell r="T698">
            <v>880395</v>
          </cell>
          <cell r="U698">
            <v>6679961</v>
          </cell>
        </row>
        <row r="699">
          <cell r="A699" t="str">
            <v>06017050</v>
          </cell>
          <cell r="B699">
            <v>2017</v>
          </cell>
          <cell r="C699" t="str">
            <v>AERMC</v>
          </cell>
          <cell r="D699" t="str">
            <v>Bourgogne Franche Comté</v>
          </cell>
          <cell r="F699" t="str">
            <v>RCS</v>
          </cell>
          <cell r="G699" t="str">
            <v>Bourgogne</v>
          </cell>
          <cell r="H699">
            <v>21</v>
          </cell>
          <cell r="I699" t="str">
            <v>Côte d'Or</v>
          </cell>
          <cell r="J699" t="str">
            <v xml:space="preserve">Charrey sur Saone </v>
          </cell>
          <cell r="K699">
            <v>21089</v>
          </cell>
          <cell r="L699">
            <v>170</v>
          </cell>
          <cell r="M699" t="str">
            <v>Saone</v>
          </cell>
          <cell r="N699" t="str">
            <v>TG15</v>
          </cell>
          <cell r="O699" t="str">
            <v xml:space="preserve">Saone à Charrey sur Saone </v>
          </cell>
          <cell r="P699">
            <v>864314</v>
          </cell>
          <cell r="Q699">
            <v>6665970</v>
          </cell>
          <cell r="T699">
            <v>864382</v>
          </cell>
          <cell r="U699">
            <v>6665943</v>
          </cell>
        </row>
        <row r="700">
          <cell r="A700" t="str">
            <v>06017070</v>
          </cell>
          <cell r="B700">
            <v>2017</v>
          </cell>
          <cell r="C700" t="str">
            <v>AERMC</v>
          </cell>
          <cell r="D700" t="str">
            <v>Bourgogne Franche Comté</v>
          </cell>
          <cell r="F700" t="str">
            <v>RCS</v>
          </cell>
          <cell r="G700" t="str">
            <v>Bourgogne</v>
          </cell>
          <cell r="H700">
            <v>21</v>
          </cell>
          <cell r="I700" t="str">
            <v>Côte d'Or</v>
          </cell>
          <cell r="J700" t="str">
            <v>Seurre</v>
          </cell>
          <cell r="K700">
            <v>21607</v>
          </cell>
          <cell r="L700">
            <v>180</v>
          </cell>
          <cell r="M700" t="str">
            <v>Saon</v>
          </cell>
          <cell r="N700" t="str">
            <v>TG15</v>
          </cell>
          <cell r="O700" t="str">
            <v>Saone à Seurre</v>
          </cell>
          <cell r="P700">
            <v>862869</v>
          </cell>
          <cell r="Q700">
            <v>6657400</v>
          </cell>
        </row>
        <row r="701">
          <cell r="A701" t="str">
            <v>06018185</v>
          </cell>
          <cell r="B701">
            <v>2017</v>
          </cell>
          <cell r="C701" t="str">
            <v>AERMC</v>
          </cell>
          <cell r="D701" t="str">
            <v>Bourgogne Franche Comté</v>
          </cell>
          <cell r="F701" t="str">
            <v>RCS</v>
          </cell>
          <cell r="G701" t="str">
            <v>Franche Comté</v>
          </cell>
          <cell r="H701">
            <v>25</v>
          </cell>
          <cell r="I701" t="str">
            <v>Doubs</v>
          </cell>
          <cell r="J701" t="str">
            <v>Hyevre Paroisse</v>
          </cell>
          <cell r="K701">
            <v>25313</v>
          </cell>
          <cell r="L701">
            <v>282</v>
          </cell>
          <cell r="M701" t="str">
            <v>Doubs</v>
          </cell>
          <cell r="N701" t="str">
            <v>G5</v>
          </cell>
          <cell r="O701" t="str">
            <v>Doubs à Hyevre Paroisse</v>
          </cell>
          <cell r="P701">
            <v>959309</v>
          </cell>
          <cell r="Q701">
            <v>6701936</v>
          </cell>
        </row>
        <row r="702">
          <cell r="A702" t="str">
            <v>06035330</v>
          </cell>
          <cell r="B702">
            <v>2017</v>
          </cell>
          <cell r="C702" t="str">
            <v>AERMC</v>
          </cell>
          <cell r="D702" t="str">
            <v>Bourgogne Franche Comté</v>
          </cell>
          <cell r="F702" t="str">
            <v>RCO</v>
          </cell>
          <cell r="G702" t="str">
            <v>Franche Comté</v>
          </cell>
          <cell r="H702">
            <v>71</v>
          </cell>
          <cell r="I702" t="str">
            <v>Saone &amp; Loire</v>
          </cell>
          <cell r="J702" t="str">
            <v>St Bonnet en Bresse</v>
          </cell>
          <cell r="K702">
            <v>71396</v>
          </cell>
          <cell r="L702">
            <v>180</v>
          </cell>
          <cell r="M702" t="str">
            <v>Guyotte</v>
          </cell>
          <cell r="N702" t="str">
            <v>TP15</v>
          </cell>
          <cell r="O702" t="str">
            <v>Guyotte à St Bonnet en Bresse</v>
          </cell>
          <cell r="P702">
            <v>865948</v>
          </cell>
          <cell r="Q702">
            <v>6641526</v>
          </cell>
          <cell r="R702">
            <v>865818</v>
          </cell>
          <cell r="S702">
            <v>6641275</v>
          </cell>
          <cell r="T702">
            <v>865910</v>
          </cell>
          <cell r="U702">
            <v>6641383</v>
          </cell>
        </row>
        <row r="703">
          <cell r="A703" t="str">
            <v>06035340</v>
          </cell>
          <cell r="B703">
            <v>2017</v>
          </cell>
          <cell r="C703" t="str">
            <v>AERMC</v>
          </cell>
          <cell r="D703" t="str">
            <v>Bourgogne Franche Comté</v>
          </cell>
          <cell r="F703" t="str">
            <v>RCO</v>
          </cell>
          <cell r="G703" t="str">
            <v>Franche Comté</v>
          </cell>
          <cell r="H703">
            <v>71</v>
          </cell>
          <cell r="I703" t="str">
            <v>Saone &amp; Loire</v>
          </cell>
          <cell r="J703" t="str">
            <v>Charrette-Varennes</v>
          </cell>
          <cell r="K703">
            <v>71101</v>
          </cell>
          <cell r="L703">
            <v>200</v>
          </cell>
          <cell r="M703" t="str">
            <v>Guyotte</v>
          </cell>
          <cell r="N703" t="str">
            <v>TP15</v>
          </cell>
          <cell r="O703" t="str">
            <v>Guyotte à Chalette</v>
          </cell>
          <cell r="P703">
            <v>866344</v>
          </cell>
          <cell r="Q703">
            <v>6645173</v>
          </cell>
          <cell r="R703">
            <v>866375</v>
          </cell>
          <cell r="S703">
            <v>6645231</v>
          </cell>
          <cell r="T703">
            <v>866325</v>
          </cell>
          <cell r="U703">
            <v>6645388</v>
          </cell>
        </row>
        <row r="704">
          <cell r="A704" t="str">
            <v>06035500</v>
          </cell>
          <cell r="B704">
            <v>2017</v>
          </cell>
          <cell r="C704" t="str">
            <v>AERMC</v>
          </cell>
          <cell r="D704" t="str">
            <v>Bourgogne Franche Comté</v>
          </cell>
          <cell r="F704" t="str">
            <v>RCS</v>
          </cell>
          <cell r="G704" t="str">
            <v>Franche Comté</v>
          </cell>
          <cell r="H704">
            <v>71</v>
          </cell>
          <cell r="I704" t="str">
            <v>Saone &amp; Loire</v>
          </cell>
          <cell r="J704" t="str">
            <v>Saunières</v>
          </cell>
          <cell r="K704">
            <v>71504</v>
          </cell>
          <cell r="L704">
            <v>177</v>
          </cell>
          <cell r="M704" t="str">
            <v>Doubs</v>
          </cell>
          <cell r="N704" t="str">
            <v>TG15</v>
          </cell>
          <cell r="O704" t="str">
            <v>Doubs à Saunières</v>
          </cell>
          <cell r="P704" t="str">
            <v>858697</v>
          </cell>
          <cell r="Q704" t="str">
            <v>6646903</v>
          </cell>
          <cell r="R704">
            <v>858625</v>
          </cell>
          <cell r="S704">
            <v>6646754</v>
          </cell>
          <cell r="T704">
            <v>858126</v>
          </cell>
          <cell r="U704">
            <v>6646396</v>
          </cell>
        </row>
        <row r="705">
          <cell r="A705" t="str">
            <v>06037400</v>
          </cell>
          <cell r="B705">
            <v>2017</v>
          </cell>
          <cell r="C705" t="str">
            <v>AERMC</v>
          </cell>
          <cell r="D705" t="str">
            <v>Bourgogne Franche Comté</v>
          </cell>
          <cell r="F705" t="str">
            <v>RCS</v>
          </cell>
          <cell r="G705" t="str">
            <v>Franche Comté</v>
          </cell>
          <cell r="H705">
            <v>71</v>
          </cell>
          <cell r="I705" t="str">
            <v>Saone &amp; Loire</v>
          </cell>
          <cell r="J705" t="str">
            <v>Verjux</v>
          </cell>
          <cell r="K705">
            <v>71570</v>
          </cell>
          <cell r="L705">
            <v>168</v>
          </cell>
          <cell r="M705" t="str">
            <v>Saone</v>
          </cell>
          <cell r="N705" t="str">
            <v>TG15</v>
          </cell>
          <cell r="O705" t="str">
            <v>Saone à Gergy</v>
          </cell>
          <cell r="P705">
            <v>848906</v>
          </cell>
          <cell r="Q705">
            <v>6643934</v>
          </cell>
          <cell r="R705">
            <v>848605</v>
          </cell>
          <cell r="S705">
            <v>6644915</v>
          </cell>
          <cell r="T705">
            <v>848748</v>
          </cell>
          <cell r="U705">
            <v>6643997</v>
          </cell>
        </row>
        <row r="706">
          <cell r="A706" t="str">
            <v>06039500</v>
          </cell>
          <cell r="B706">
            <v>2017</v>
          </cell>
          <cell r="C706" t="str">
            <v>AERMC</v>
          </cell>
          <cell r="D706" t="str">
            <v>Bourgogne Franche Comté</v>
          </cell>
          <cell r="F706" t="str">
            <v>RCS</v>
          </cell>
          <cell r="G706" t="str">
            <v>Franche Comté</v>
          </cell>
          <cell r="H706">
            <v>71</v>
          </cell>
          <cell r="I706" t="str">
            <v>Saone &amp; Loire</v>
          </cell>
          <cell r="J706" t="str">
            <v>Ouroux sur Saone</v>
          </cell>
          <cell r="K706">
            <v>71336</v>
          </cell>
          <cell r="L706">
            <v>171</v>
          </cell>
          <cell r="M706" t="str">
            <v>Saone</v>
          </cell>
          <cell r="N706" t="str">
            <v>TG15</v>
          </cell>
          <cell r="O706" t="str">
            <v>Saone à Ouroux sur Saone</v>
          </cell>
          <cell r="P706">
            <v>847590</v>
          </cell>
          <cell r="Q706">
            <v>6625243</v>
          </cell>
          <cell r="R706">
            <v>847667</v>
          </cell>
          <cell r="S706">
            <v>6625212</v>
          </cell>
          <cell r="T706">
            <v>847901</v>
          </cell>
          <cell r="U706">
            <v>6624204</v>
          </cell>
        </row>
        <row r="707">
          <cell r="A707" t="str">
            <v>06041000</v>
          </cell>
          <cell r="B707">
            <v>2017</v>
          </cell>
          <cell r="C707" t="str">
            <v>AERMC</v>
          </cell>
          <cell r="D707" t="str">
            <v>Bourgogne Franche Comté</v>
          </cell>
          <cell r="F707" t="str">
            <v>RCS</v>
          </cell>
          <cell r="G707" t="str">
            <v>Franche Comté</v>
          </cell>
          <cell r="H707">
            <v>71</v>
          </cell>
          <cell r="I707" t="str">
            <v>Saone &amp; Loire</v>
          </cell>
          <cell r="J707" t="str">
            <v>Varennes-le-Grand</v>
          </cell>
          <cell r="K707">
            <v>71555</v>
          </cell>
          <cell r="L707">
            <v>183</v>
          </cell>
          <cell r="M707" t="str">
            <v>Grosne</v>
          </cell>
          <cell r="N707" t="str">
            <v>MP15</v>
          </cell>
          <cell r="O707" t="str">
            <v>Grosne à Varenne le grand</v>
          </cell>
          <cell r="P707">
            <v>843277</v>
          </cell>
          <cell r="Q707">
            <v>6622479</v>
          </cell>
          <cell r="R707">
            <v>843499</v>
          </cell>
          <cell r="S707">
            <v>6622684</v>
          </cell>
          <cell r="T707">
            <v>843667</v>
          </cell>
          <cell r="U707">
            <v>6622644</v>
          </cell>
        </row>
        <row r="708">
          <cell r="A708" t="str">
            <v>06041700</v>
          </cell>
          <cell r="B708">
            <v>2017</v>
          </cell>
          <cell r="C708" t="str">
            <v>AERMC</v>
          </cell>
          <cell r="D708" t="str">
            <v>Bourgogne Franche Comté</v>
          </cell>
          <cell r="F708" t="str">
            <v>RCO</v>
          </cell>
          <cell r="G708" t="str">
            <v>Franche Comté</v>
          </cell>
          <cell r="H708">
            <v>71</v>
          </cell>
          <cell r="I708" t="str">
            <v>Saone &amp; Loire</v>
          </cell>
          <cell r="J708" t="str">
            <v>Sens sur Seille</v>
          </cell>
          <cell r="K708">
            <v>71514</v>
          </cell>
          <cell r="L708">
            <v>197</v>
          </cell>
          <cell r="M708" t="str">
            <v>Brenne</v>
          </cell>
          <cell r="N708" t="str">
            <v>MP15</v>
          </cell>
          <cell r="O708" t="str">
            <v>Brenne à Sens sur Seille</v>
          </cell>
          <cell r="P708">
            <v>874974</v>
          </cell>
          <cell r="Q708">
            <v>6630268</v>
          </cell>
          <cell r="R708">
            <v>874944</v>
          </cell>
          <cell r="S708">
            <v>6630077</v>
          </cell>
          <cell r="T708">
            <v>874890</v>
          </cell>
          <cell r="U708">
            <v>6629883</v>
          </cell>
        </row>
        <row r="709">
          <cell r="A709" t="str">
            <v>06041810</v>
          </cell>
          <cell r="B709">
            <v>2017</v>
          </cell>
          <cell r="C709" t="str">
            <v>AERMC</v>
          </cell>
          <cell r="D709" t="str">
            <v>Bourgogne Franche Comté</v>
          </cell>
          <cell r="F709" t="str">
            <v>RCO</v>
          </cell>
          <cell r="G709" t="str">
            <v>Franche Comté</v>
          </cell>
          <cell r="H709">
            <v>71</v>
          </cell>
          <cell r="I709" t="str">
            <v>Saone &amp; Loire</v>
          </cell>
          <cell r="J709" t="str">
            <v>Vincelles</v>
          </cell>
          <cell r="K709">
            <v>71580</v>
          </cell>
          <cell r="L709">
            <v>179</v>
          </cell>
          <cell r="M709" t="str">
            <v>Seille</v>
          </cell>
          <cell r="N709" t="str">
            <v>MP15</v>
          </cell>
          <cell r="O709" t="str">
            <v>Seille à Vincelles</v>
          </cell>
          <cell r="P709">
            <v>870736</v>
          </cell>
          <cell r="Q709">
            <v>6619813</v>
          </cell>
          <cell r="R709">
            <v>871479</v>
          </cell>
          <cell r="S709">
            <v>6619638</v>
          </cell>
          <cell r="T709">
            <v>871277</v>
          </cell>
          <cell r="U709">
            <v>6619702</v>
          </cell>
        </row>
        <row r="710">
          <cell r="A710" t="str">
            <v>06043869</v>
          </cell>
          <cell r="B710">
            <v>2017</v>
          </cell>
          <cell r="C710" t="str">
            <v>AERMC</v>
          </cell>
          <cell r="D710" t="str">
            <v>Bourgogne Franche Comté</v>
          </cell>
          <cell r="F710" t="str">
            <v>RCS</v>
          </cell>
          <cell r="G710" t="str">
            <v>Franche Comté</v>
          </cell>
          <cell r="H710">
            <v>71</v>
          </cell>
          <cell r="I710" t="str">
            <v>Saone &amp; Loire</v>
          </cell>
          <cell r="J710" t="str">
            <v xml:space="preserve"> Dommartin les Cuiseaux</v>
          </cell>
          <cell r="K710">
            <v>71177</v>
          </cell>
          <cell r="L710">
            <v>188</v>
          </cell>
          <cell r="M710" t="str">
            <v>Solnan</v>
          </cell>
          <cell r="N710" t="str">
            <v>MP15</v>
          </cell>
          <cell r="O710" t="str">
            <v>Solnan à Dommartin les Cuiseaux</v>
          </cell>
          <cell r="P710">
            <v>875368</v>
          </cell>
          <cell r="Q710">
            <v>6604208</v>
          </cell>
          <cell r="R710">
            <v>875178</v>
          </cell>
          <cell r="S710">
            <v>6602435</v>
          </cell>
          <cell r="T710">
            <v>875150</v>
          </cell>
          <cell r="U710">
            <v>6602550</v>
          </cell>
        </row>
        <row r="711">
          <cell r="A711" t="str">
            <v>06044900</v>
          </cell>
          <cell r="B711">
            <v>2017</v>
          </cell>
          <cell r="C711" t="str">
            <v>AERMC</v>
          </cell>
          <cell r="D711" t="str">
            <v>Bourgogne Franche Comté</v>
          </cell>
          <cell r="F711" t="str">
            <v>RCS</v>
          </cell>
          <cell r="G711" t="str">
            <v>Franche Comté</v>
          </cell>
          <cell r="H711">
            <v>71</v>
          </cell>
          <cell r="I711" t="str">
            <v>Saone &amp; Loire</v>
          </cell>
          <cell r="J711" t="str">
            <v xml:space="preserve"> La Genete</v>
          </cell>
          <cell r="K711">
            <v>71213</v>
          </cell>
          <cell r="L711">
            <v>175</v>
          </cell>
          <cell r="M711" t="str">
            <v>Sane</v>
          </cell>
          <cell r="N711" t="str">
            <v>MP15</v>
          </cell>
          <cell r="O711" t="str">
            <v>Sane à La Genete</v>
          </cell>
          <cell r="P711">
            <v>857024</v>
          </cell>
          <cell r="Q711">
            <v>6608773</v>
          </cell>
          <cell r="R711">
            <v>857012</v>
          </cell>
          <cell r="S711">
            <v>6608747</v>
          </cell>
          <cell r="T711">
            <v>856951</v>
          </cell>
          <cell r="U711">
            <v>6608649</v>
          </cell>
        </row>
        <row r="712">
          <cell r="A712" t="str">
            <v>06045000</v>
          </cell>
          <cell r="B712">
            <v>2017</v>
          </cell>
          <cell r="C712" t="str">
            <v>AERMC</v>
          </cell>
          <cell r="D712" t="str">
            <v>Bourgogne Franche Comté</v>
          </cell>
          <cell r="F712" t="str">
            <v>RCS</v>
          </cell>
          <cell r="G712" t="str">
            <v>Franche Comté</v>
          </cell>
          <cell r="H712">
            <v>71</v>
          </cell>
          <cell r="I712" t="str">
            <v>Saone &amp; Loire</v>
          </cell>
          <cell r="J712" t="str">
            <v xml:space="preserve"> la Truchère</v>
          </cell>
          <cell r="K712">
            <v>71549</v>
          </cell>
          <cell r="L712">
            <v>175</v>
          </cell>
          <cell r="M712" t="str">
            <v>Seille</v>
          </cell>
          <cell r="N712" t="str">
            <v>MP15</v>
          </cell>
          <cell r="O712" t="str">
            <v>Seille à la Truchère</v>
          </cell>
          <cell r="P712">
            <v>849244</v>
          </cell>
          <cell r="Q712">
            <v>6603403</v>
          </cell>
          <cell r="R712">
            <v>850034</v>
          </cell>
          <cell r="S712">
            <v>6603100</v>
          </cell>
          <cell r="T712">
            <v>849715</v>
          </cell>
          <cell r="U712">
            <v>6603384</v>
          </cell>
        </row>
        <row r="713">
          <cell r="A713" t="str">
            <v>06045800</v>
          </cell>
          <cell r="B713">
            <v>2017</v>
          </cell>
          <cell r="C713" t="str">
            <v>AERMC</v>
          </cell>
          <cell r="D713" t="str">
            <v>Bourgogne Franche Comté</v>
          </cell>
          <cell r="F713" t="str">
            <v>RCS</v>
          </cell>
          <cell r="G713" t="str">
            <v>Franche Comté</v>
          </cell>
          <cell r="H713">
            <v>71</v>
          </cell>
          <cell r="I713" t="str">
            <v>Saone &amp; Loire</v>
          </cell>
          <cell r="J713" t="str">
            <v>Montbellet</v>
          </cell>
          <cell r="K713">
            <v>71305</v>
          </cell>
          <cell r="L713">
            <v>159</v>
          </cell>
          <cell r="M713" t="str">
            <v>Saone</v>
          </cell>
          <cell r="N713" t="str">
            <v>TG15</v>
          </cell>
          <cell r="O713" t="str">
            <v>Saone à Fleurville</v>
          </cell>
          <cell r="P713">
            <v>845576</v>
          </cell>
          <cell r="Q713">
            <v>6595951</v>
          </cell>
          <cell r="R713">
            <v>846400</v>
          </cell>
          <cell r="S713">
            <v>6596718</v>
          </cell>
          <cell r="T713">
            <v>845639</v>
          </cell>
          <cell r="U713">
            <v>6596069</v>
          </cell>
        </row>
        <row r="714">
          <cell r="A714" t="str">
            <v>06053800</v>
          </cell>
          <cell r="B714">
            <v>2017</v>
          </cell>
          <cell r="C714" t="str">
            <v>AERMC</v>
          </cell>
          <cell r="D714" t="str">
            <v>Rhône-Alpes</v>
          </cell>
          <cell r="F714" t="str">
            <v>RCS</v>
          </cell>
          <cell r="G714" t="str">
            <v>RA</v>
          </cell>
          <cell r="H714" t="str">
            <v>01</v>
          </cell>
          <cell r="I714" t="str">
            <v>Ain</v>
          </cell>
          <cell r="J714" t="str">
            <v>ST BERNARD</v>
          </cell>
          <cell r="K714" t="str">
            <v>01339</v>
          </cell>
          <cell r="L714" t="str">
            <v>170</v>
          </cell>
          <cell r="M714" t="str">
            <v>SAONE</v>
          </cell>
          <cell r="N714" t="str">
            <v>TG15</v>
          </cell>
          <cell r="O714" t="str">
            <v>SAONE A ST-BERNARD</v>
          </cell>
          <cell r="P714" t="str">
            <v>833933</v>
          </cell>
          <cell r="Q714" t="str">
            <v>6539734</v>
          </cell>
        </row>
        <row r="715">
          <cell r="A715" t="str">
            <v>06054255</v>
          </cell>
          <cell r="B715">
            <v>2017</v>
          </cell>
          <cell r="C715" t="str">
            <v>Grand Lyon</v>
          </cell>
          <cell r="D715" t="str">
            <v>Les chanaux</v>
          </cell>
          <cell r="G715" t="str">
            <v>RA</v>
          </cell>
          <cell r="H715">
            <v>69</v>
          </cell>
          <cell r="I715" t="str">
            <v>Rhône</v>
          </cell>
          <cell r="J715" t="str">
            <v>Quincieux</v>
          </cell>
          <cell r="K715">
            <v>69163</v>
          </cell>
          <cell r="L715">
            <v>170</v>
          </cell>
          <cell r="M715" t="str">
            <v>Bourchalerie</v>
          </cell>
          <cell r="N715" t="str">
            <v>TP15 </v>
          </cell>
          <cell r="O715" t="str">
            <v>CHANAUX A QUINCIEUX 1</v>
          </cell>
          <cell r="P715">
            <v>837716</v>
          </cell>
          <cell r="Q715">
            <v>6535703</v>
          </cell>
          <cell r="R715">
            <v>837590</v>
          </cell>
          <cell r="S715">
            <v>6537292</v>
          </cell>
          <cell r="T715">
            <v>0</v>
          </cell>
          <cell r="U715">
            <v>0</v>
          </cell>
          <cell r="X715">
            <v>1</v>
          </cell>
          <cell r="Y715">
            <v>1</v>
          </cell>
        </row>
        <row r="716">
          <cell r="A716" t="str">
            <v>06054260</v>
          </cell>
          <cell r="B716">
            <v>2017</v>
          </cell>
          <cell r="C716" t="str">
            <v>Grand Lyon</v>
          </cell>
          <cell r="D716" t="str">
            <v>Les chanaux</v>
          </cell>
          <cell r="G716" t="str">
            <v>RA</v>
          </cell>
          <cell r="H716">
            <v>69</v>
          </cell>
          <cell r="I716" t="str">
            <v>Rhône</v>
          </cell>
          <cell r="J716" t="str">
            <v>Quincieux</v>
          </cell>
          <cell r="K716">
            <v>69163</v>
          </cell>
          <cell r="L716" t="str">
            <v>169 </v>
          </cell>
          <cell r="M716" t="str">
            <v>Chanaux</v>
          </cell>
          <cell r="N716" t="str">
            <v>TP15 </v>
          </cell>
          <cell r="O716" t="str">
            <v xml:space="preserve">CHANAUX A QUINCIEUX 2 </v>
          </cell>
          <cell r="P716">
            <v>837483</v>
          </cell>
          <cell r="Q716">
            <v>6537346</v>
          </cell>
          <cell r="R716">
            <v>839096</v>
          </cell>
          <cell r="S716">
            <v>6537205</v>
          </cell>
          <cell r="T716">
            <v>0</v>
          </cell>
          <cell r="U716">
            <v>0</v>
          </cell>
          <cell r="X716">
            <v>1</v>
          </cell>
          <cell r="Y716">
            <v>1</v>
          </cell>
        </row>
        <row r="717">
          <cell r="A717" t="str">
            <v>06054265</v>
          </cell>
          <cell r="B717">
            <v>2017</v>
          </cell>
          <cell r="C717" t="str">
            <v>Grand Lyon</v>
          </cell>
          <cell r="D717" t="str">
            <v>Les chanaux</v>
          </cell>
          <cell r="G717" t="str">
            <v>RA</v>
          </cell>
          <cell r="H717">
            <v>69</v>
          </cell>
          <cell r="I717" t="str">
            <v>Rhône</v>
          </cell>
          <cell r="J717" t="str">
            <v>Quincieux</v>
          </cell>
          <cell r="K717">
            <v>69163</v>
          </cell>
          <cell r="L717" t="str">
            <v>170 </v>
          </cell>
          <cell r="M717" t="str">
            <v>Chanaux</v>
          </cell>
          <cell r="N717" t="str">
            <v>TP15 </v>
          </cell>
          <cell r="O717" t="str">
            <v>CHANAUX A QUINCIEUX 3</v>
          </cell>
          <cell r="P717">
            <v>837590</v>
          </cell>
          <cell r="Q717">
            <v>6537292</v>
          </cell>
          <cell r="R717">
            <v>837483</v>
          </cell>
          <cell r="S717">
            <v>6537346</v>
          </cell>
          <cell r="T717">
            <v>0</v>
          </cell>
          <cell r="U717">
            <v>0</v>
          </cell>
          <cell r="X717">
            <v>1</v>
          </cell>
          <cell r="Y717">
            <v>1</v>
          </cell>
        </row>
        <row r="718">
          <cell r="A718" t="str">
            <v>06059500</v>
          </cell>
          <cell r="B718">
            <v>2017</v>
          </cell>
          <cell r="C718" t="str">
            <v>AERMC</v>
          </cell>
          <cell r="D718" t="str">
            <v>Rhône-Alpes</v>
          </cell>
          <cell r="F718" t="str">
            <v>RCS</v>
          </cell>
          <cell r="G718" t="str">
            <v>RA</v>
          </cell>
          <cell r="H718" t="str">
            <v>69</v>
          </cell>
          <cell r="I718" t="str">
            <v>Rhone</v>
          </cell>
          <cell r="J718" t="str">
            <v>LYON</v>
          </cell>
          <cell r="K718" t="str">
            <v>69123</v>
          </cell>
          <cell r="L718" t="str">
            <v>164</v>
          </cell>
          <cell r="M718" t="str">
            <v>SAONE</v>
          </cell>
          <cell r="N718" t="str">
            <v>TG15</v>
          </cell>
          <cell r="O718" t="str">
            <v>SAONE A LYON 1</v>
          </cell>
          <cell r="P718" t="str">
            <v>842288</v>
          </cell>
          <cell r="Q718" t="str">
            <v>6523530</v>
          </cell>
        </row>
        <row r="719">
          <cell r="A719" t="str">
            <v>06069550</v>
          </cell>
          <cell r="B719">
            <v>2017</v>
          </cell>
          <cell r="C719" t="str">
            <v>AERMC</v>
          </cell>
          <cell r="D719" t="str">
            <v>Rhône-Alpes</v>
          </cell>
          <cell r="F719" t="str">
            <v>RCS</v>
          </cell>
          <cell r="G719" t="str">
            <v>RA</v>
          </cell>
          <cell r="H719" t="str">
            <v>01</v>
          </cell>
          <cell r="I719" t="str">
            <v>Ain</v>
          </cell>
          <cell r="J719" t="str">
            <v>MASSIGNIEU DE RIVES</v>
          </cell>
          <cell r="K719" t="str">
            <v>01239</v>
          </cell>
          <cell r="L719" t="str">
            <v>229</v>
          </cell>
          <cell r="M719" t="str">
            <v>RHONE</v>
          </cell>
          <cell r="N719" t="str">
            <v>TTGA</v>
          </cell>
          <cell r="O719" t="str">
            <v>RHONE A MASSIGNIEU-DE-RIVES</v>
          </cell>
          <cell r="P719" t="str">
            <v>916287</v>
          </cell>
          <cell r="Q719" t="str">
            <v>6520897</v>
          </cell>
          <cell r="R719">
            <v>916018</v>
          </cell>
          <cell r="S719">
            <v>6521551</v>
          </cell>
          <cell r="T719">
            <v>916296</v>
          </cell>
          <cell r="U719">
            <v>6520939</v>
          </cell>
        </row>
        <row r="720">
          <cell r="A720" t="str">
            <v>06072300</v>
          </cell>
          <cell r="B720">
            <v>2017</v>
          </cell>
          <cell r="C720" t="str">
            <v>AERMC</v>
          </cell>
          <cell r="D720" t="str">
            <v>Rhône-Alpes</v>
          </cell>
          <cell r="F720" t="str">
            <v>RCS</v>
          </cell>
          <cell r="G720" t="str">
            <v>RA</v>
          </cell>
          <cell r="H720" t="str">
            <v>73</v>
          </cell>
          <cell r="I720" t="str">
            <v>Savoie</v>
          </cell>
          <cell r="J720" t="str">
            <v>CULOZ</v>
          </cell>
          <cell r="K720" t="str">
            <v>73218</v>
          </cell>
          <cell r="L720" t="str">
            <v>235</v>
          </cell>
          <cell r="M720" t="str">
            <v>RHONE</v>
          </cell>
          <cell r="N720" t="str">
            <v>TTGA</v>
          </cell>
          <cell r="O720" t="str">
            <v>RHONE A CULOZ</v>
          </cell>
          <cell r="P720" t="str">
            <v>917428</v>
          </cell>
          <cell r="Q720" t="str">
            <v>6531544</v>
          </cell>
          <cell r="R720">
            <v>917475</v>
          </cell>
          <cell r="S720">
            <v>6532807</v>
          </cell>
          <cell r="T720">
            <v>917362</v>
          </cell>
          <cell r="U720">
            <v>6532260</v>
          </cell>
        </row>
        <row r="721">
          <cell r="A721" t="str">
            <v>06072400</v>
          </cell>
          <cell r="B721">
            <v>2017</v>
          </cell>
          <cell r="C721" t="str">
            <v>AERMC</v>
          </cell>
          <cell r="D721" t="str">
            <v>Rhône-Alpes</v>
          </cell>
          <cell r="F721" t="str">
            <v>RCS</v>
          </cell>
          <cell r="G721" t="str">
            <v>RA</v>
          </cell>
          <cell r="H721" t="str">
            <v>73</v>
          </cell>
          <cell r="I721" t="str">
            <v>Savoie</v>
          </cell>
          <cell r="J721" t="str">
            <v>RUFFIEUX</v>
          </cell>
          <cell r="K721" t="str">
            <v>73218</v>
          </cell>
          <cell r="L721" t="str">
            <v>238</v>
          </cell>
          <cell r="M721" t="str">
            <v>RHONE</v>
          </cell>
          <cell r="N721" t="str">
            <v>TTGA</v>
          </cell>
          <cell r="O721" t="str">
            <v>RHONE A RUFFIEUX</v>
          </cell>
          <cell r="P721" t="str">
            <v>917681</v>
          </cell>
          <cell r="Q721" t="str">
            <v>6532124</v>
          </cell>
          <cell r="R721">
            <v>918099</v>
          </cell>
          <cell r="S721">
            <v>6532675</v>
          </cell>
          <cell r="T721">
            <v>917595</v>
          </cell>
          <cell r="U721">
            <v>6532651</v>
          </cell>
        </row>
        <row r="722">
          <cell r="A722" t="str">
            <v>06077500</v>
          </cell>
          <cell r="B722">
            <v>2017</v>
          </cell>
          <cell r="C722" t="str">
            <v>AERMC</v>
          </cell>
          <cell r="D722" t="str">
            <v>Rhône-Alpes</v>
          </cell>
          <cell r="F722" t="str">
            <v>RCS</v>
          </cell>
          <cell r="G722" t="str">
            <v>RA</v>
          </cell>
          <cell r="H722" t="str">
            <v>01</v>
          </cell>
          <cell r="I722" t="str">
            <v>Ain</v>
          </cell>
          <cell r="J722" t="str">
            <v>MURS ET GELIGNIEUX</v>
          </cell>
          <cell r="K722" t="str">
            <v>01058</v>
          </cell>
          <cell r="L722" t="str">
            <v>230</v>
          </cell>
          <cell r="M722" t="str">
            <v>RHONE</v>
          </cell>
          <cell r="N722" t="str">
            <v>TTGA</v>
          </cell>
          <cell r="O722" t="str">
            <v>RHONE A BREGNIER-CORDON 3</v>
          </cell>
          <cell r="P722" t="str">
            <v>904301</v>
          </cell>
          <cell r="Q722" t="str">
            <v>6507716</v>
          </cell>
          <cell r="R722">
            <v>909366</v>
          </cell>
          <cell r="S722">
            <v>6508854</v>
          </cell>
          <cell r="T722">
            <v>908866</v>
          </cell>
          <cell r="U722">
            <v>6508087</v>
          </cell>
        </row>
        <row r="723">
          <cell r="A723" t="str">
            <v>06079050</v>
          </cell>
          <cell r="B723">
            <v>2017</v>
          </cell>
          <cell r="C723" t="str">
            <v>AERMC</v>
          </cell>
          <cell r="D723" t="str">
            <v>Rhône-Alpes</v>
          </cell>
          <cell r="F723" t="str">
            <v>RCS</v>
          </cell>
          <cell r="G723" t="str">
            <v>RA</v>
          </cell>
          <cell r="H723" t="str">
            <v>01</v>
          </cell>
          <cell r="I723" t="str">
            <v>Ain</v>
          </cell>
          <cell r="J723" t="str">
            <v>BREGNIER CORDON</v>
          </cell>
          <cell r="K723" t="str">
            <v>01058</v>
          </cell>
          <cell r="L723" t="str">
            <v>208</v>
          </cell>
          <cell r="M723" t="str">
            <v>RHONE</v>
          </cell>
          <cell r="N723" t="str">
            <v>TTGA</v>
          </cell>
          <cell r="O723" t="str">
            <v>RHONE A BREGNIER-CORDON 1</v>
          </cell>
          <cell r="P723" t="str">
            <v>903796</v>
          </cell>
          <cell r="Q723" t="str">
            <v>6506160</v>
          </cell>
          <cell r="R723">
            <v>905419</v>
          </cell>
          <cell r="S723">
            <v>6505343</v>
          </cell>
          <cell r="T723">
            <v>905208</v>
          </cell>
          <cell r="U723">
            <v>6504807</v>
          </cell>
        </row>
        <row r="724">
          <cell r="A724" t="str">
            <v>06080000</v>
          </cell>
          <cell r="B724">
            <v>2017</v>
          </cell>
          <cell r="C724" t="str">
            <v>AERMC</v>
          </cell>
          <cell r="D724" t="str">
            <v>Rhône-Alpes</v>
          </cell>
          <cell r="F724" t="str">
            <v>RCS</v>
          </cell>
          <cell r="G724" t="str">
            <v>RA</v>
          </cell>
          <cell r="H724" t="str">
            <v>01</v>
          </cell>
          <cell r="I724" t="str">
            <v>Ain</v>
          </cell>
          <cell r="J724" t="str">
            <v>ST SORLIN EN BUGEY</v>
          </cell>
          <cell r="K724" t="str">
            <v>01386</v>
          </cell>
          <cell r="L724" t="str">
            <v>193</v>
          </cell>
          <cell r="M724" t="str">
            <v>RHONE</v>
          </cell>
          <cell r="N724" t="str">
            <v>TTGA</v>
          </cell>
          <cell r="O724" t="str">
            <v>RHONE A ST-SORLIN-EN-BUGEY</v>
          </cell>
          <cell r="P724" t="str">
            <v>882011</v>
          </cell>
          <cell r="Q724" t="str">
            <v>6534150</v>
          </cell>
          <cell r="R724">
            <v>883629</v>
          </cell>
          <cell r="S724">
            <v>6533484</v>
          </cell>
          <cell r="T724">
            <v>882787</v>
          </cell>
          <cell r="U724">
            <v>6534040</v>
          </cell>
        </row>
        <row r="725">
          <cell r="A725" t="str">
            <v>06088800</v>
          </cell>
          <cell r="B725">
            <v>2017</v>
          </cell>
          <cell r="C725" t="str">
            <v>AERMC</v>
          </cell>
          <cell r="D725" t="str">
            <v>Rhône-Alpes</v>
          </cell>
          <cell r="F725" t="str">
            <v>RCS</v>
          </cell>
          <cell r="G725" t="str">
            <v>RA</v>
          </cell>
          <cell r="H725" t="str">
            <v>01</v>
          </cell>
          <cell r="I725" t="str">
            <v>Ain</v>
          </cell>
          <cell r="J725" t="str">
            <v>PONCIN</v>
          </cell>
          <cell r="K725" t="str">
            <v>01303</v>
          </cell>
          <cell r="L725" t="str">
            <v>250</v>
          </cell>
          <cell r="M725" t="str">
            <v>AIN</v>
          </cell>
          <cell r="N725" t="str">
            <v>G5</v>
          </cell>
          <cell r="O725" t="str">
            <v>AIN A PONCIN 1</v>
          </cell>
          <cell r="P725" t="str">
            <v>885649</v>
          </cell>
          <cell r="Q725" t="str">
            <v>6557290</v>
          </cell>
          <cell r="R725">
            <v>886018</v>
          </cell>
          <cell r="S725">
            <v>6558826</v>
          </cell>
          <cell r="T725">
            <v>885975</v>
          </cell>
          <cell r="U725">
            <v>6558466</v>
          </cell>
        </row>
        <row r="726">
          <cell r="A726" t="str">
            <v>06092130</v>
          </cell>
          <cell r="B726">
            <v>2017</v>
          </cell>
          <cell r="C726" t="str">
            <v>Grand Lyon</v>
          </cell>
          <cell r="D726" t="str">
            <v>L'Yzeron</v>
          </cell>
          <cell r="G726" t="str">
            <v>RA</v>
          </cell>
          <cell r="H726">
            <v>69</v>
          </cell>
          <cell r="I726" t="str">
            <v>Rhône</v>
          </cell>
          <cell r="J726" t="str">
            <v>Oullins</v>
          </cell>
          <cell r="K726">
            <v>69149</v>
          </cell>
          <cell r="L726">
            <v>167</v>
          </cell>
          <cell r="M726" t="str">
            <v>L'Yzeron</v>
          </cell>
          <cell r="N726" t="str">
            <v>P3</v>
          </cell>
          <cell r="O726" t="str">
            <v>YZERON A OULLINS 2 </v>
          </cell>
          <cell r="P726">
            <v>839410</v>
          </cell>
          <cell r="Q726">
            <v>6515118</v>
          </cell>
          <cell r="V726">
            <v>839352</v>
          </cell>
          <cell r="W726">
            <v>6515115</v>
          </cell>
          <cell r="X726">
            <v>1</v>
          </cell>
          <cell r="Y726">
            <v>1</v>
          </cell>
        </row>
        <row r="727">
          <cell r="A727" t="str">
            <v>06092500</v>
          </cell>
          <cell r="B727">
            <v>2017</v>
          </cell>
          <cell r="C727" t="str">
            <v>AERMC</v>
          </cell>
          <cell r="D727" t="str">
            <v>Rhône-Alpes</v>
          </cell>
          <cell r="F727" t="str">
            <v>RCS</v>
          </cell>
          <cell r="G727" t="str">
            <v>RA</v>
          </cell>
          <cell r="H727" t="str">
            <v>01</v>
          </cell>
          <cell r="I727" t="str">
            <v>Ain</v>
          </cell>
          <cell r="J727" t="str">
            <v>JONS</v>
          </cell>
          <cell r="K727" t="str">
            <v>01276</v>
          </cell>
          <cell r="L727" t="str">
            <v>183</v>
          </cell>
          <cell r="M727" t="str">
            <v>RHONE</v>
          </cell>
          <cell r="N727" t="str">
            <v>TTGA</v>
          </cell>
          <cell r="O727" t="str">
            <v>RHONE A JONS</v>
          </cell>
          <cell r="P727" t="str">
            <v>862183</v>
          </cell>
          <cell r="Q727" t="str">
            <v>6525695</v>
          </cell>
          <cell r="R727">
            <v>863431</v>
          </cell>
          <cell r="S727">
            <v>6525943</v>
          </cell>
          <cell r="T727">
            <v>862475</v>
          </cell>
          <cell r="U727">
            <v>6525660</v>
          </cell>
        </row>
        <row r="728">
          <cell r="A728" t="str">
            <v>06092900</v>
          </cell>
          <cell r="B728">
            <v>2017</v>
          </cell>
          <cell r="C728" t="str">
            <v>AERMC</v>
          </cell>
          <cell r="D728" t="str">
            <v>Rhône-Alpes</v>
          </cell>
          <cell r="F728" t="str">
            <v>RCS</v>
          </cell>
          <cell r="G728" t="str">
            <v>RA</v>
          </cell>
          <cell r="H728" t="str">
            <v>01</v>
          </cell>
          <cell r="I728" t="str">
            <v>Ain</v>
          </cell>
          <cell r="J728" t="str">
            <v>MIRIBEL</v>
          </cell>
          <cell r="K728" t="str">
            <v>01249</v>
          </cell>
          <cell r="L728" t="str">
            <v>169</v>
          </cell>
          <cell r="M728" t="str">
            <v>RHONE</v>
          </cell>
          <cell r="N728" t="str">
            <v>TTGA</v>
          </cell>
          <cell r="O728" t="str">
            <v>RHONE A MIRIBEL</v>
          </cell>
          <cell r="P728" t="str">
            <v>851202</v>
          </cell>
          <cell r="Q728" t="str">
            <v>6526282</v>
          </cell>
          <cell r="R728">
            <v>851860</v>
          </cell>
          <cell r="S728">
            <v>6526521</v>
          </cell>
          <cell r="T728">
            <v>851313</v>
          </cell>
          <cell r="U728">
            <v>6526330</v>
          </cell>
        </row>
        <row r="729">
          <cell r="A729" t="str">
            <v>06093050</v>
          </cell>
          <cell r="B729">
            <v>2017</v>
          </cell>
          <cell r="C729" t="str">
            <v>AERMC</v>
          </cell>
          <cell r="D729" t="str">
            <v>Rhône-Alpes</v>
          </cell>
          <cell r="F729" t="str">
            <v>RCS</v>
          </cell>
          <cell r="G729" t="str">
            <v>RA</v>
          </cell>
          <cell r="H729" t="str">
            <v>69</v>
          </cell>
          <cell r="I729" t="str">
            <v>Rhone</v>
          </cell>
          <cell r="J729" t="str">
            <v>LYON</v>
          </cell>
          <cell r="K729" t="str">
            <v>69123</v>
          </cell>
          <cell r="L729" t="str">
            <v>165</v>
          </cell>
          <cell r="M729" t="str">
            <v>RHONE</v>
          </cell>
          <cell r="N729" t="str">
            <v>TTGA</v>
          </cell>
          <cell r="O729" t="str">
            <v>RHONE A LYON</v>
          </cell>
          <cell r="P729" t="str">
            <v>841553</v>
          </cell>
          <cell r="Q729" t="str">
            <v>6516453</v>
          </cell>
          <cell r="R729">
            <v>842077</v>
          </cell>
          <cell r="S729">
            <v>6517628</v>
          </cell>
          <cell r="T729">
            <v>841570</v>
          </cell>
          <cell r="U729">
            <v>6516730</v>
          </cell>
        </row>
        <row r="730">
          <cell r="A730" t="str">
            <v>06093900</v>
          </cell>
          <cell r="B730">
            <v>2017</v>
          </cell>
          <cell r="C730" t="str">
            <v>AERMC</v>
          </cell>
          <cell r="D730" t="str">
            <v>Rhône-Alpes</v>
          </cell>
          <cell r="F730" t="str">
            <v>RCS</v>
          </cell>
          <cell r="G730" t="str">
            <v>RA</v>
          </cell>
          <cell r="H730" t="str">
            <v>69</v>
          </cell>
          <cell r="I730" t="str">
            <v>Rhone</v>
          </cell>
          <cell r="J730" t="str">
            <v>VERNAISON</v>
          </cell>
          <cell r="K730" t="str">
            <v>69260</v>
          </cell>
          <cell r="L730" t="str">
            <v>154</v>
          </cell>
          <cell r="M730" t="str">
            <v>RHONE</v>
          </cell>
          <cell r="N730" t="str">
            <v>TTGA</v>
          </cell>
          <cell r="O730" t="str">
            <v>RHONE A VERNAISON 1</v>
          </cell>
          <cell r="P730" t="str">
            <v>841483</v>
          </cell>
          <cell r="Q730" t="str">
            <v>6506756</v>
          </cell>
          <cell r="R730">
            <v>842155</v>
          </cell>
          <cell r="S730">
            <v>6507316</v>
          </cell>
          <cell r="T730">
            <v>841550</v>
          </cell>
          <cell r="U730">
            <v>6506786</v>
          </cell>
        </row>
        <row r="731">
          <cell r="A731" t="str">
            <v>06098000</v>
          </cell>
          <cell r="B731">
            <v>2017</v>
          </cell>
          <cell r="C731" t="str">
            <v>AERMC</v>
          </cell>
          <cell r="D731" t="str">
            <v>Rhône-Alpes</v>
          </cell>
          <cell r="F731" t="str">
            <v>RCS</v>
          </cell>
          <cell r="G731" t="str">
            <v>RA</v>
          </cell>
          <cell r="H731" t="str">
            <v>69</v>
          </cell>
          <cell r="I731" t="str">
            <v>Rhone</v>
          </cell>
          <cell r="J731" t="str">
            <v>CHASSE SUR RHONE</v>
          </cell>
          <cell r="K731" t="str">
            <v>69091</v>
          </cell>
          <cell r="L731" t="str">
            <v>154</v>
          </cell>
          <cell r="M731" t="str">
            <v>RHONE</v>
          </cell>
          <cell r="N731" t="str">
            <v>TTGA</v>
          </cell>
          <cell r="O731" t="str">
            <v>RHONE A CHASSE-SUR-RHONE</v>
          </cell>
          <cell r="P731" t="str">
            <v>838861</v>
          </cell>
          <cell r="Q731" t="str">
            <v>6499536</v>
          </cell>
          <cell r="R731">
            <v>839496</v>
          </cell>
          <cell r="S731">
            <v>6501244</v>
          </cell>
          <cell r="T731">
            <v>838710</v>
          </cell>
          <cell r="U731">
            <v>6500615</v>
          </cell>
        </row>
        <row r="732">
          <cell r="A732" t="str">
            <v>06100900</v>
          </cell>
          <cell r="B732">
            <v>2017</v>
          </cell>
          <cell r="C732" t="str">
            <v>AERMC</v>
          </cell>
          <cell r="D732" t="str">
            <v>Rhône-Alpes</v>
          </cell>
          <cell r="F732" t="str">
            <v>RCS</v>
          </cell>
          <cell r="G732" t="str">
            <v>RA</v>
          </cell>
          <cell r="H732" t="str">
            <v>38</v>
          </cell>
          <cell r="I732" t="str">
            <v>Isère</v>
          </cell>
          <cell r="J732" t="str">
            <v>SERRIERES</v>
          </cell>
          <cell r="K732" t="str">
            <v>38349</v>
          </cell>
          <cell r="L732" t="str">
            <v>135</v>
          </cell>
          <cell r="M732" t="str">
            <v>RHONE</v>
          </cell>
          <cell r="N732" t="str">
            <v>TTGA</v>
          </cell>
          <cell r="O732" t="str">
            <v>RHONE A SERRIERES</v>
          </cell>
          <cell r="P732" t="str">
            <v>838450</v>
          </cell>
          <cell r="Q732" t="str">
            <v>6470333</v>
          </cell>
          <cell r="R732">
            <v>837986</v>
          </cell>
          <cell r="S732">
            <v>6471913</v>
          </cell>
          <cell r="T732">
            <v>837988</v>
          </cell>
          <cell r="U732">
            <v>6470904</v>
          </cell>
        </row>
        <row r="733">
          <cell r="A733" t="str">
            <v>06104000</v>
          </cell>
          <cell r="B733">
            <v>2017</v>
          </cell>
          <cell r="C733" t="str">
            <v>AERMC</v>
          </cell>
          <cell r="D733" t="str">
            <v>Rhône-Alpes</v>
          </cell>
          <cell r="F733" t="str">
            <v>RCS</v>
          </cell>
          <cell r="G733" t="str">
            <v>RA</v>
          </cell>
          <cell r="H733" t="str">
            <v>26</v>
          </cell>
          <cell r="I733" t="str">
            <v>Drôme</v>
          </cell>
          <cell r="J733" t="str">
            <v>ST VALLIER</v>
          </cell>
          <cell r="K733" t="str">
            <v>26333</v>
          </cell>
          <cell r="L733" t="str">
            <v>130</v>
          </cell>
          <cell r="M733" t="str">
            <v>RHONE</v>
          </cell>
          <cell r="N733" t="str">
            <v>TTGA</v>
          </cell>
          <cell r="O733" t="str">
            <v>RHONE A ST-VALLIER</v>
          </cell>
          <cell r="P733" t="str">
            <v>842276</v>
          </cell>
          <cell r="Q733" t="str">
            <v>6455489</v>
          </cell>
          <cell r="R733">
            <v>841846</v>
          </cell>
          <cell r="S733">
            <v>6456886</v>
          </cell>
          <cell r="T733">
            <v>842190</v>
          </cell>
          <cell r="U733">
            <v>6455990</v>
          </cell>
        </row>
        <row r="734">
          <cell r="A734" t="str">
            <v>06106150</v>
          </cell>
          <cell r="B734">
            <v>2017</v>
          </cell>
          <cell r="C734" t="str">
            <v>AERMC</v>
          </cell>
          <cell r="D734" t="str">
            <v>Rhône-Alpes</v>
          </cell>
          <cell r="F734" t="str">
            <v>RCS</v>
          </cell>
          <cell r="G734" t="str">
            <v>RA</v>
          </cell>
          <cell r="H734" t="str">
            <v>07</v>
          </cell>
          <cell r="I734" t="str">
            <v>Ardèche</v>
          </cell>
          <cell r="J734" t="str">
            <v>CORNAS</v>
          </cell>
          <cell r="K734" t="str">
            <v>07059</v>
          </cell>
          <cell r="L734">
            <v>110</v>
          </cell>
          <cell r="M734" t="str">
            <v>RHONE</v>
          </cell>
          <cell r="N734" t="str">
            <v>TTGA</v>
          </cell>
          <cell r="O734" t="str">
            <v>RHONE A CORNAS</v>
          </cell>
          <cell r="P734" t="str">
            <v>845581</v>
          </cell>
          <cell r="Q734" t="str">
            <v>6434928</v>
          </cell>
          <cell r="R734">
            <v>844864</v>
          </cell>
          <cell r="S734">
            <v>6435540</v>
          </cell>
          <cell r="T734">
            <v>845627</v>
          </cell>
          <cell r="U734">
            <v>6434831</v>
          </cell>
        </row>
        <row r="735">
          <cell r="A735" t="str">
            <v>06106600</v>
          </cell>
          <cell r="B735">
            <v>2017</v>
          </cell>
          <cell r="C735" t="str">
            <v>AERMC</v>
          </cell>
          <cell r="D735" t="str">
            <v>Rhône-Alpes</v>
          </cell>
          <cell r="F735" t="str">
            <v>RCS</v>
          </cell>
          <cell r="G735" t="str">
            <v>RA</v>
          </cell>
          <cell r="H735" t="str">
            <v>07</v>
          </cell>
          <cell r="I735" t="str">
            <v>Ardèche</v>
          </cell>
          <cell r="J735" t="str">
            <v>BEAUCHASTEL</v>
          </cell>
          <cell r="K735" t="str">
            <v>07055</v>
          </cell>
          <cell r="L735" t="str">
            <v>102</v>
          </cell>
          <cell r="M735" t="str">
            <v>RHONE</v>
          </cell>
          <cell r="N735" t="str">
            <v>TTGA</v>
          </cell>
          <cell r="O735" t="str">
            <v>RHONE A BEAUCHASTEL 1</v>
          </cell>
          <cell r="P735" t="str">
            <v>845323</v>
          </cell>
          <cell r="Q735" t="str">
            <v>6418865</v>
          </cell>
          <cell r="R735">
            <v>846195</v>
          </cell>
          <cell r="S735">
            <v>6420301</v>
          </cell>
          <cell r="T735">
            <v>845664</v>
          </cell>
          <cell r="U735">
            <v>6419423</v>
          </cell>
        </row>
        <row r="736">
          <cell r="A736" t="str">
            <v>06106650</v>
          </cell>
          <cell r="B736">
            <v>2017</v>
          </cell>
          <cell r="C736" t="str">
            <v>AERMC</v>
          </cell>
          <cell r="D736" t="str">
            <v>Rhône-Alpes</v>
          </cell>
          <cell r="F736" t="str">
            <v>RCO</v>
          </cell>
          <cell r="G736" t="str">
            <v>RA</v>
          </cell>
          <cell r="H736" t="str">
            <v>07</v>
          </cell>
          <cell r="I736" t="str">
            <v>Ardèche</v>
          </cell>
          <cell r="J736" t="str">
            <v>BEAUCHASTEL</v>
          </cell>
          <cell r="K736" t="str">
            <v>07027</v>
          </cell>
          <cell r="L736" t="str">
            <v>100</v>
          </cell>
          <cell r="M736" t="str">
            <v>RHONE</v>
          </cell>
          <cell r="N736" t="str">
            <v>TTGA</v>
          </cell>
          <cell r="O736" t="str">
            <v>RHONE A BEAUCHASTEL 2</v>
          </cell>
          <cell r="P736" t="str">
            <v>844080</v>
          </cell>
          <cell r="Q736" t="str">
            <v>6414914</v>
          </cell>
          <cell r="R736">
            <v>844067</v>
          </cell>
          <cell r="S736">
            <v>6415469</v>
          </cell>
          <cell r="T736">
            <v>844080</v>
          </cell>
          <cell r="U736">
            <v>6414464</v>
          </cell>
        </row>
        <row r="737">
          <cell r="A737" t="str">
            <v>06110150</v>
          </cell>
          <cell r="B737">
            <v>2017</v>
          </cell>
          <cell r="C737" t="str">
            <v>AERMC</v>
          </cell>
          <cell r="D737" t="str">
            <v>Rhône-Alpes</v>
          </cell>
          <cell r="F737" t="str">
            <v>RCO</v>
          </cell>
          <cell r="G737" t="str">
            <v>RA</v>
          </cell>
          <cell r="H737" t="str">
            <v>07</v>
          </cell>
          <cell r="I737" t="str">
            <v>Ardèche</v>
          </cell>
          <cell r="J737" t="str">
            <v>BAIX</v>
          </cell>
          <cell r="K737" t="str">
            <v>07022</v>
          </cell>
          <cell r="L737" t="str">
            <v>78</v>
          </cell>
          <cell r="M737" t="str">
            <v>RHÔNE</v>
          </cell>
          <cell r="N737" t="str">
            <v>TTGA</v>
          </cell>
          <cell r="O737" t="str">
            <v>RHONE A BAIX</v>
          </cell>
          <cell r="P737" t="str">
            <v>840029</v>
          </cell>
          <cell r="Q737" t="str">
            <v>6402846</v>
          </cell>
          <cell r="R737">
            <v>840070</v>
          </cell>
          <cell r="S737">
            <v>6402793</v>
          </cell>
          <cell r="T737">
            <v>840590</v>
          </cell>
          <cell r="U737">
            <v>6401861</v>
          </cell>
        </row>
        <row r="738">
          <cell r="A738" t="str">
            <v>06110400</v>
          </cell>
          <cell r="B738">
            <v>2017</v>
          </cell>
          <cell r="C738" t="str">
            <v>AERMC</v>
          </cell>
          <cell r="D738" t="str">
            <v>Rhône-Alpes</v>
          </cell>
          <cell r="F738" t="str">
            <v>RCS</v>
          </cell>
          <cell r="G738" t="str">
            <v>RA</v>
          </cell>
          <cell r="H738" t="str">
            <v>07</v>
          </cell>
          <cell r="I738" t="str">
            <v>Ardèche</v>
          </cell>
          <cell r="J738" t="str">
            <v>ROCHEMAURE</v>
          </cell>
          <cell r="K738" t="str">
            <v>07191</v>
          </cell>
          <cell r="L738" t="str">
            <v>60</v>
          </cell>
          <cell r="M738" t="str">
            <v>RHONE</v>
          </cell>
          <cell r="N738" t="str">
            <v>TTGA</v>
          </cell>
          <cell r="O738" t="str">
            <v>RHONE A ROCHEMAURE</v>
          </cell>
          <cell r="P738" t="str">
            <v>835572</v>
          </cell>
          <cell r="Q738" t="str">
            <v>6388132</v>
          </cell>
          <cell r="R738">
            <v>835373</v>
          </cell>
          <cell r="S738">
            <v>6387514</v>
          </cell>
          <cell r="T738">
            <v>834931</v>
          </cell>
          <cell r="U738">
            <v>6386615</v>
          </cell>
        </row>
        <row r="739">
          <cell r="A739" t="str">
            <v>06113000</v>
          </cell>
          <cell r="B739">
            <v>2017</v>
          </cell>
          <cell r="C739" t="str">
            <v>AERMC</v>
          </cell>
          <cell r="D739" t="str">
            <v>Rhône-Alpes</v>
          </cell>
          <cell r="F739" t="str">
            <v>RCS</v>
          </cell>
          <cell r="G739" t="str">
            <v>RA</v>
          </cell>
          <cell r="H739" t="str">
            <v>07</v>
          </cell>
          <cell r="I739" t="str">
            <v>Ardèche</v>
          </cell>
          <cell r="J739" t="str">
            <v>DONZERE</v>
          </cell>
          <cell r="K739" t="str">
            <v>07346</v>
          </cell>
          <cell r="L739" t="str">
            <v>61</v>
          </cell>
          <cell r="M739" t="str">
            <v>RHONE</v>
          </cell>
          <cell r="N739" t="str">
            <v>TTGA</v>
          </cell>
          <cell r="O739" t="str">
            <v>RHONE A DONZERE 1</v>
          </cell>
          <cell r="P739" t="str">
            <v>835116</v>
          </cell>
          <cell r="Q739" t="str">
            <v>6373998</v>
          </cell>
          <cell r="R739">
            <v>835155</v>
          </cell>
          <cell r="S739">
            <v>6375698</v>
          </cell>
          <cell r="T739">
            <v>835082</v>
          </cell>
          <cell r="U739">
            <v>6374692</v>
          </cell>
        </row>
        <row r="740">
          <cell r="A740" t="str">
            <v>06113500</v>
          </cell>
          <cell r="B740">
            <v>2017</v>
          </cell>
          <cell r="C740" t="str">
            <v>AERMC</v>
          </cell>
          <cell r="D740" t="str">
            <v>Rhône-Alpes</v>
          </cell>
          <cell r="F740" t="str">
            <v>RCS</v>
          </cell>
          <cell r="G740" t="str">
            <v>RA</v>
          </cell>
          <cell r="H740" t="str">
            <v>26</v>
          </cell>
          <cell r="I740" t="str">
            <v>Drôme</v>
          </cell>
          <cell r="J740" t="str">
            <v>PIERRELATTE</v>
          </cell>
          <cell r="K740" t="str">
            <v>26235</v>
          </cell>
          <cell r="L740" t="str">
            <v>57</v>
          </cell>
          <cell r="M740" t="str">
            <v>RHONE</v>
          </cell>
          <cell r="N740" t="str">
            <v>TTGA</v>
          </cell>
          <cell r="O740" t="str">
            <v>RHONE A PIERRELATTE</v>
          </cell>
          <cell r="P740" t="str">
            <v>831393</v>
          </cell>
          <cell r="Q740" t="str">
            <v>6364628</v>
          </cell>
          <cell r="R740">
            <v>831351</v>
          </cell>
          <cell r="S740">
            <v>6365225</v>
          </cell>
          <cell r="T740">
            <v>831433</v>
          </cell>
          <cell r="U740">
            <v>6364230</v>
          </cell>
        </row>
        <row r="741">
          <cell r="A741" t="str">
            <v>06141900</v>
          </cell>
          <cell r="B741">
            <v>2017</v>
          </cell>
          <cell r="C741" t="str">
            <v>AERMC</v>
          </cell>
          <cell r="D741" t="str">
            <v>Rhône-Alpes</v>
          </cell>
          <cell r="F741" t="str">
            <v>RCS</v>
          </cell>
          <cell r="G741" t="str">
            <v>RA</v>
          </cell>
          <cell r="H741" t="str">
            <v>38</v>
          </cell>
          <cell r="I741" t="str">
            <v>Isère</v>
          </cell>
          <cell r="J741" t="str">
            <v>GRENOBLE</v>
          </cell>
          <cell r="K741" t="str">
            <v>38229</v>
          </cell>
          <cell r="L741" t="str">
            <v>210</v>
          </cell>
          <cell r="M741" t="str">
            <v>ISERE</v>
          </cell>
          <cell r="N741" t="str">
            <v>TG5/2</v>
          </cell>
          <cell r="O741" t="str">
            <v>ISERE A MEYLAN</v>
          </cell>
          <cell r="P741" t="str">
            <v>917439</v>
          </cell>
          <cell r="Q741" t="str">
            <v>6459292</v>
          </cell>
        </row>
        <row r="742">
          <cell r="A742" t="str">
            <v>06147130</v>
          </cell>
          <cell r="B742">
            <v>2017</v>
          </cell>
          <cell r="C742" t="str">
            <v>AERMC</v>
          </cell>
          <cell r="D742" t="str">
            <v>Rhône-Alpes</v>
          </cell>
          <cell r="F742" t="str">
            <v>RCS</v>
          </cell>
          <cell r="G742" t="str">
            <v>RA</v>
          </cell>
          <cell r="H742" t="str">
            <v>38</v>
          </cell>
          <cell r="I742" t="str">
            <v>Isère</v>
          </cell>
          <cell r="J742" t="str">
            <v>TULLINS</v>
          </cell>
          <cell r="K742" t="str">
            <v>38517</v>
          </cell>
          <cell r="L742" t="str">
            <v>185</v>
          </cell>
          <cell r="M742" t="str">
            <v>ISERE</v>
          </cell>
          <cell r="N742" t="str">
            <v>TG5/2</v>
          </cell>
          <cell r="O742" t="str">
            <v>ISERE A TULLINS</v>
          </cell>
          <cell r="P742" t="str">
            <v>898130</v>
          </cell>
          <cell r="Q742" t="str">
            <v>6468368</v>
          </cell>
          <cell r="R742">
            <v>899051</v>
          </cell>
          <cell r="S742">
            <v>6468975</v>
          </cell>
          <cell r="T742">
            <v>898369</v>
          </cell>
          <cell r="U742">
            <v>6468777</v>
          </cell>
        </row>
        <row r="743">
          <cell r="A743" t="str">
            <v>06147200</v>
          </cell>
          <cell r="B743">
            <v>2017</v>
          </cell>
          <cell r="C743" t="str">
            <v>AERMC</v>
          </cell>
          <cell r="D743" t="str">
            <v>Rhône-Alpes</v>
          </cell>
          <cell r="F743" t="str">
            <v>RCS</v>
          </cell>
          <cell r="G743" t="str">
            <v>RA</v>
          </cell>
          <cell r="H743" t="str">
            <v>38</v>
          </cell>
          <cell r="I743" t="str">
            <v>Isère</v>
          </cell>
          <cell r="J743" t="str">
            <v>ST GERVAIS</v>
          </cell>
          <cell r="K743" t="str">
            <v>38390</v>
          </cell>
          <cell r="L743" t="str">
            <v>180</v>
          </cell>
          <cell r="M743" t="str">
            <v>ISERE</v>
          </cell>
          <cell r="N743" t="str">
            <v>TG5/2</v>
          </cell>
          <cell r="O743" t="str">
            <v>ISERE A ST-GERVAIS</v>
          </cell>
          <cell r="P743" t="str">
            <v>893625</v>
          </cell>
          <cell r="Q743" t="str">
            <v>6459549</v>
          </cell>
          <cell r="R743">
            <v>890861</v>
          </cell>
          <cell r="S743">
            <v>6458429</v>
          </cell>
          <cell r="T743">
            <v>890433</v>
          </cell>
          <cell r="U743">
            <v>6458144</v>
          </cell>
        </row>
        <row r="744">
          <cell r="A744" t="str">
            <v>06148200</v>
          </cell>
          <cell r="B744">
            <v>2017</v>
          </cell>
          <cell r="C744" t="str">
            <v>AERMC</v>
          </cell>
          <cell r="D744" t="str">
            <v>Rhône-Alpes</v>
          </cell>
          <cell r="F744" t="str">
            <v>RCS</v>
          </cell>
          <cell r="G744" t="str">
            <v>RA</v>
          </cell>
          <cell r="H744" t="str">
            <v>38</v>
          </cell>
          <cell r="I744" t="str">
            <v>Isère</v>
          </cell>
          <cell r="J744" t="str">
            <v>EYMEUX</v>
          </cell>
          <cell r="K744" t="str">
            <v>38410</v>
          </cell>
          <cell r="L744" t="str">
            <v>149</v>
          </cell>
          <cell r="M744" t="str">
            <v>ISERE</v>
          </cell>
          <cell r="N744" t="str">
            <v>TG5/2</v>
          </cell>
          <cell r="O744" t="str">
            <v>ISERE A EYMEUX</v>
          </cell>
          <cell r="P744" t="str">
            <v>871777</v>
          </cell>
          <cell r="Q744" t="str">
            <v>6445231</v>
          </cell>
          <cell r="R744">
            <v>872821</v>
          </cell>
          <cell r="S744">
            <v>6445092</v>
          </cell>
          <cell r="T744">
            <v>872072</v>
          </cell>
          <cell r="U744">
            <v>6445241</v>
          </cell>
        </row>
        <row r="745">
          <cell r="A745" t="str">
            <v>06149500</v>
          </cell>
          <cell r="B745">
            <v>2017</v>
          </cell>
          <cell r="C745" t="str">
            <v>AERMC</v>
          </cell>
          <cell r="D745" t="str">
            <v>Rhône-Alpes</v>
          </cell>
          <cell r="F745" t="str">
            <v>RCS</v>
          </cell>
          <cell r="G745" t="str">
            <v>RA</v>
          </cell>
          <cell r="H745" t="str">
            <v>26</v>
          </cell>
          <cell r="I745" t="str">
            <v>Drôme</v>
          </cell>
          <cell r="J745" t="str">
            <v>CHATEAUNEUF SUR ISERE</v>
          </cell>
          <cell r="K745" t="str">
            <v>26038</v>
          </cell>
          <cell r="L745" t="str">
            <v>130</v>
          </cell>
          <cell r="M745" t="str">
            <v>ISERE</v>
          </cell>
          <cell r="N745" t="str">
            <v>TG5/2</v>
          </cell>
          <cell r="O745" t="str">
            <v>ISERE A CHATEAUNEUF-SUR-ISERE 2</v>
          </cell>
          <cell r="P745" t="str">
            <v>852546</v>
          </cell>
          <cell r="Q745" t="str">
            <v>6437356</v>
          </cell>
          <cell r="R745">
            <v>850357</v>
          </cell>
          <cell r="S745">
            <v>6436633</v>
          </cell>
          <cell r="T745">
            <v>850075</v>
          </cell>
          <cell r="U745">
            <v>6435992</v>
          </cell>
        </row>
        <row r="746">
          <cell r="A746" t="str">
            <v>06213220</v>
          </cell>
          <cell r="B746">
            <v>2017</v>
          </cell>
          <cell r="C746" t="str">
            <v>Grand Lyon</v>
          </cell>
          <cell r="D746" t="str">
            <v>Thou</v>
          </cell>
          <cell r="G746" t="str">
            <v>RA</v>
          </cell>
          <cell r="H746">
            <v>69</v>
          </cell>
          <cell r="I746" t="str">
            <v>Rhône</v>
          </cell>
          <cell r="J746" t="str">
            <v>Poleymieux au Mont d'Or</v>
          </cell>
          <cell r="K746">
            <v>69153</v>
          </cell>
          <cell r="L746">
            <v>310</v>
          </cell>
          <cell r="M746" t="str">
            <v>Le Thou</v>
          </cell>
          <cell r="N746" t="str">
            <v>TP15</v>
          </cell>
          <cell r="O746" t="str">
            <v> RUISSEAU LE THOUX A POLEYMIEUX AU MONT D'OR</v>
          </cell>
          <cell r="P746">
            <v>840139</v>
          </cell>
          <cell r="Q746" t="str">
            <v>6530061 </v>
          </cell>
        </row>
        <row r="747">
          <cell r="A747" t="str">
            <v>06213230</v>
          </cell>
          <cell r="B747">
            <v>2017</v>
          </cell>
          <cell r="C747" t="str">
            <v>Grand Lyon</v>
          </cell>
          <cell r="D747" t="str">
            <v>Thou</v>
          </cell>
          <cell r="G747" t="str">
            <v>RA</v>
          </cell>
          <cell r="H747">
            <v>69</v>
          </cell>
          <cell r="I747" t="str">
            <v>Rhône</v>
          </cell>
          <cell r="J747" t="str">
            <v>Curis au Mont d'Or</v>
          </cell>
          <cell r="K747">
            <v>69071</v>
          </cell>
          <cell r="L747">
            <v>204</v>
          </cell>
          <cell r="M747" t="str">
            <v>Le Thou</v>
          </cell>
          <cell r="N747" t="str">
            <v>TP15</v>
          </cell>
          <cell r="O747" t="str">
            <v>RUISSEAU LE THOUX A CURIS AU MONT D'OR</v>
          </cell>
          <cell r="P747" t="str">
            <v>841349 </v>
          </cell>
          <cell r="Q747" t="str">
            <v>6531893 </v>
          </cell>
          <cell r="X747">
            <v>1</v>
          </cell>
          <cell r="Y747">
            <v>1</v>
          </cell>
        </row>
        <row r="748">
          <cell r="A748" t="str">
            <v>06213240</v>
          </cell>
          <cell r="B748">
            <v>2017</v>
          </cell>
          <cell r="C748" t="str">
            <v>Grand Lyon</v>
          </cell>
          <cell r="D748" t="str">
            <v>Thou</v>
          </cell>
          <cell r="G748" t="str">
            <v>RA</v>
          </cell>
          <cell r="H748">
            <v>69</v>
          </cell>
          <cell r="I748" t="str">
            <v>Rhône</v>
          </cell>
          <cell r="J748" t="str">
            <v>Curis au Mont d'Or</v>
          </cell>
          <cell r="K748">
            <v>69071</v>
          </cell>
          <cell r="L748">
            <v>175</v>
          </cell>
          <cell r="M748" t="str">
            <v>Le Thou</v>
          </cell>
          <cell r="N748" t="str">
            <v>TP15</v>
          </cell>
          <cell r="O748" t="str">
            <v>RUISSEAU LE THOUX A CURIS AU MONT D'OR 1</v>
          </cell>
          <cell r="P748">
            <v>841688</v>
          </cell>
          <cell r="Q748" t="str">
            <v>6532578 </v>
          </cell>
          <cell r="X748">
            <v>1</v>
          </cell>
          <cell r="Y748">
            <v>1</v>
          </cell>
        </row>
        <row r="749">
          <cell r="A749" t="str">
            <v>06213250</v>
          </cell>
          <cell r="B749">
            <v>2017</v>
          </cell>
          <cell r="C749" t="str">
            <v>Grand Lyon</v>
          </cell>
          <cell r="D749" t="str">
            <v>Rochecardon</v>
          </cell>
          <cell r="G749" t="str">
            <v>RA</v>
          </cell>
          <cell r="H749">
            <v>69</v>
          </cell>
          <cell r="I749" t="str">
            <v>Rhône</v>
          </cell>
          <cell r="J749" t="str">
            <v>Lyon</v>
          </cell>
          <cell r="K749">
            <v>69123</v>
          </cell>
          <cell r="L749">
            <v>207</v>
          </cell>
          <cell r="M749" t="str">
            <v>L'Arche</v>
          </cell>
          <cell r="N749" t="str">
            <v>TP15 </v>
          </cell>
          <cell r="O749" t="str">
            <v>RUISSEAU DE L'ARCHE A LYON </v>
          </cell>
          <cell r="P749">
            <v>840691</v>
          </cell>
          <cell r="Q749">
            <v>6523085</v>
          </cell>
          <cell r="V749">
            <v>840726</v>
          </cell>
          <cell r="W749">
            <v>6523076</v>
          </cell>
          <cell r="X749">
            <v>1</v>
          </cell>
          <cell r="Y749">
            <v>1</v>
          </cell>
        </row>
        <row r="750">
          <cell r="A750" t="str">
            <v>06213260</v>
          </cell>
          <cell r="B750">
            <v>2017</v>
          </cell>
          <cell r="C750" t="str">
            <v>Grand Lyon</v>
          </cell>
          <cell r="D750" t="str">
            <v>Rochecardon</v>
          </cell>
          <cell r="G750" t="str">
            <v>RA</v>
          </cell>
          <cell r="H750">
            <v>69</v>
          </cell>
          <cell r="I750" t="str">
            <v>Rhône</v>
          </cell>
          <cell r="J750" t="str">
            <v>Limonest</v>
          </cell>
          <cell r="K750">
            <v>69116</v>
          </cell>
          <cell r="L750">
            <v>312</v>
          </cell>
          <cell r="M750" t="str">
            <v>Le Rochecardon</v>
          </cell>
          <cell r="N750" t="str">
            <v>TP3</v>
          </cell>
          <cell r="O750" t="str">
            <v>RUISSEAU DE ROCHECARDON A LIMONEST </v>
          </cell>
          <cell r="P750">
            <v>837930</v>
          </cell>
          <cell r="Q750">
            <v>6526381</v>
          </cell>
          <cell r="V750">
            <v>838434</v>
          </cell>
          <cell r="W750">
            <v>6525153</v>
          </cell>
          <cell r="X750">
            <v>1</v>
          </cell>
          <cell r="Y750">
            <v>1</v>
          </cell>
        </row>
        <row r="751">
          <cell r="A751" t="str">
            <v>06213270</v>
          </cell>
          <cell r="B751">
            <v>2017</v>
          </cell>
          <cell r="C751" t="str">
            <v>Grand Lyon</v>
          </cell>
          <cell r="D751" t="str">
            <v>Rochecardon</v>
          </cell>
          <cell r="G751" t="str">
            <v>RA</v>
          </cell>
          <cell r="H751">
            <v>69</v>
          </cell>
          <cell r="I751" t="str">
            <v>Rhône</v>
          </cell>
          <cell r="J751" t="str">
            <v>Champagne au Mont D'or</v>
          </cell>
          <cell r="K751">
            <v>69040</v>
          </cell>
          <cell r="L751">
            <v>245</v>
          </cell>
          <cell r="M751" t="str">
            <v>Le Rochecardon</v>
          </cell>
          <cell r="N751" t="str">
            <v>TP15 </v>
          </cell>
          <cell r="O751" t="str">
            <v>RUISSEAU DE ROCHECARDON A ST DIDIER AU MONT D'OR </v>
          </cell>
          <cell r="P751">
            <v>839486</v>
          </cell>
          <cell r="Q751">
            <v>6523969</v>
          </cell>
          <cell r="V751">
            <v>839454</v>
          </cell>
          <cell r="W751">
            <v>6523973</v>
          </cell>
          <cell r="X751">
            <v>1</v>
          </cell>
          <cell r="Y751">
            <v>1</v>
          </cell>
        </row>
        <row r="752">
          <cell r="A752" t="str">
            <v>06213280</v>
          </cell>
          <cell r="B752">
            <v>2017</v>
          </cell>
          <cell r="C752" t="str">
            <v>Grand Lyon</v>
          </cell>
          <cell r="D752" t="str">
            <v>Rochecardon</v>
          </cell>
          <cell r="G752" t="str">
            <v>RA</v>
          </cell>
          <cell r="H752">
            <v>69</v>
          </cell>
          <cell r="I752" t="str">
            <v>Rhône</v>
          </cell>
          <cell r="J752" t="str">
            <v>St Didier au Mont D'Or</v>
          </cell>
          <cell r="K752">
            <v>69194</v>
          </cell>
          <cell r="L752">
            <v>179</v>
          </cell>
          <cell r="M752" t="str">
            <v>Le Rochecardon</v>
          </cell>
          <cell r="N752" t="str">
            <v>TP15 </v>
          </cell>
          <cell r="O752" t="str">
            <v>RUISSEAU DE ROCHECARDON A ST DIDIER AU MONT D'OR 1</v>
          </cell>
          <cell r="P752">
            <v>840399</v>
          </cell>
          <cell r="Q752">
            <v>6522633</v>
          </cell>
          <cell r="V752">
            <v>840369</v>
          </cell>
          <cell r="W752">
            <v>6522636</v>
          </cell>
          <cell r="X752">
            <v>1</v>
          </cell>
          <cell r="Y752">
            <v>1</v>
          </cell>
        </row>
        <row r="753">
          <cell r="A753" t="str">
            <v>06213290</v>
          </cell>
          <cell r="B753">
            <v>2017</v>
          </cell>
          <cell r="C753" t="str">
            <v>Grand Lyon</v>
          </cell>
          <cell r="D753" t="str">
            <v>Les Planches</v>
          </cell>
          <cell r="G753" t="str">
            <v>RA</v>
          </cell>
          <cell r="H753">
            <v>69</v>
          </cell>
          <cell r="I753" t="str">
            <v>Rhône</v>
          </cell>
          <cell r="J753" t="str">
            <v>Dardilly</v>
          </cell>
          <cell r="K753">
            <v>69072</v>
          </cell>
          <cell r="L753">
            <v>293</v>
          </cell>
          <cell r="M753" t="str">
            <v>Rau des Planches</v>
          </cell>
          <cell r="N753" t="str">
            <v>TP3</v>
          </cell>
          <cell r="O753" t="str">
            <v>RUISSEAU DES PLANCHES A DARDILLY </v>
          </cell>
          <cell r="P753">
            <v>835172</v>
          </cell>
          <cell r="Q753">
            <v>6525411</v>
          </cell>
          <cell r="X753">
            <v>1</v>
          </cell>
          <cell r="Y753">
            <v>1</v>
          </cell>
        </row>
        <row r="754">
          <cell r="A754" t="str">
            <v>06213310</v>
          </cell>
          <cell r="B754">
            <v>2017</v>
          </cell>
          <cell r="C754" t="str">
            <v>Grand Lyon</v>
          </cell>
          <cell r="D754" t="str">
            <v>Les Planches</v>
          </cell>
          <cell r="G754" t="str">
            <v>RA</v>
          </cell>
          <cell r="H754">
            <v>69</v>
          </cell>
          <cell r="I754" t="str">
            <v>Rhône</v>
          </cell>
          <cell r="J754" t="str">
            <v>Charbonnières les Bains</v>
          </cell>
          <cell r="K754">
            <v>69044</v>
          </cell>
          <cell r="L754">
            <v>242</v>
          </cell>
          <cell r="M754" t="str">
            <v>Rau des Planches</v>
          </cell>
          <cell r="N754" t="str">
            <v>TP3 </v>
          </cell>
          <cell r="O754" t="str">
            <v>RUISSEAU DES PLANCHES A CHARBONNIERES LES BAINS 1</v>
          </cell>
          <cell r="P754">
            <v>836255</v>
          </cell>
          <cell r="Q754">
            <v>6522300</v>
          </cell>
          <cell r="X754">
            <v>1</v>
          </cell>
          <cell r="Y754">
            <v>1</v>
          </cell>
        </row>
        <row r="755">
          <cell r="A755" t="str">
            <v>06213330</v>
          </cell>
          <cell r="B755">
            <v>2017</v>
          </cell>
          <cell r="C755" t="str">
            <v>Grand Lyon</v>
          </cell>
          <cell r="D755" t="str">
            <v>Les Planches</v>
          </cell>
          <cell r="G755" t="str">
            <v>RA</v>
          </cell>
          <cell r="H755">
            <v>69</v>
          </cell>
          <cell r="I755" t="str">
            <v>Rhône</v>
          </cell>
          <cell r="J755" t="str">
            <v>Ecully</v>
          </cell>
          <cell r="K755">
            <v>69081</v>
          </cell>
          <cell r="L755">
            <v>237</v>
          </cell>
          <cell r="M755" t="str">
            <v>Les Serres</v>
          </cell>
          <cell r="N755" t="str">
            <v>TP3</v>
          </cell>
          <cell r="O755" t="str">
            <v>RUISSEAU DE SERRES A ECULLY </v>
          </cell>
          <cell r="P755">
            <v>836437</v>
          </cell>
          <cell r="Q755">
            <v>6522071</v>
          </cell>
          <cell r="X755">
            <v>1</v>
          </cell>
          <cell r="Y755">
            <v>1</v>
          </cell>
        </row>
        <row r="756">
          <cell r="A756" t="str">
            <v>06213370</v>
          </cell>
          <cell r="B756">
            <v>2017</v>
          </cell>
          <cell r="C756" t="str">
            <v>Grand Lyon</v>
          </cell>
          <cell r="D756" t="str">
            <v>Les Planches</v>
          </cell>
          <cell r="G756" t="str">
            <v>RA</v>
          </cell>
          <cell r="H756">
            <v>69</v>
          </cell>
          <cell r="I756" t="str">
            <v>Rhône</v>
          </cell>
          <cell r="J756" t="str">
            <v xml:space="preserve"> Lyon</v>
          </cell>
          <cell r="K756">
            <v>69123</v>
          </cell>
          <cell r="L756">
            <v>170</v>
          </cell>
          <cell r="M756" t="str">
            <v>Rau des Planches</v>
          </cell>
          <cell r="N756" t="str">
            <v>TP3</v>
          </cell>
          <cell r="O756" t="str">
            <v>RUISSEAU DES PLANCHES A LYON </v>
          </cell>
          <cell r="P756">
            <v>839689</v>
          </cell>
          <cell r="Q756">
            <v>6520991</v>
          </cell>
          <cell r="X756">
            <v>1</v>
          </cell>
          <cell r="Y756">
            <v>1</v>
          </cell>
        </row>
        <row r="757">
          <cell r="A757" t="str">
            <v>06213380</v>
          </cell>
          <cell r="B757">
            <v>2017</v>
          </cell>
          <cell r="C757" t="str">
            <v>Grand Lyon</v>
          </cell>
          <cell r="D757" t="str">
            <v>La Mouche</v>
          </cell>
          <cell r="G757" t="str">
            <v>RA</v>
          </cell>
          <cell r="H757">
            <v>69</v>
          </cell>
          <cell r="I757" t="str">
            <v>Rhône</v>
          </cell>
          <cell r="J757" t="str">
            <v>Saint-Genis-Laval</v>
          </cell>
          <cell r="K757">
            <v>69204</v>
          </cell>
          <cell r="L757">
            <v>176</v>
          </cell>
          <cell r="M757" t="str">
            <v>La Mouche</v>
          </cell>
          <cell r="N757" t="str">
            <v>TP3</v>
          </cell>
          <cell r="O757" t="str">
            <v>RUISSEAU LA MOUCHE A ST GENIS LAVAL</v>
          </cell>
          <cell r="P757">
            <v>841034</v>
          </cell>
          <cell r="Q757">
            <v>6511960</v>
          </cell>
          <cell r="V757">
            <v>841004</v>
          </cell>
          <cell r="W757">
            <v>6511882</v>
          </cell>
          <cell r="X757">
            <v>1</v>
          </cell>
          <cell r="Y757">
            <v>1</v>
          </cell>
        </row>
        <row r="758">
          <cell r="A758" t="str">
            <v>06213440</v>
          </cell>
          <cell r="B758">
            <v>2017</v>
          </cell>
          <cell r="C758" t="str">
            <v>Grand Lyon</v>
          </cell>
          <cell r="D758" t="str">
            <v>Torrières</v>
          </cell>
          <cell r="G758" t="str">
            <v>RA</v>
          </cell>
          <cell r="H758">
            <v>69</v>
          </cell>
          <cell r="I758" t="str">
            <v>Rhône</v>
          </cell>
          <cell r="J758" t="str">
            <v>Neuville</v>
          </cell>
          <cell r="K758">
            <v>69143</v>
          </cell>
          <cell r="L758">
            <v>211</v>
          </cell>
          <cell r="M758" t="str">
            <v>LE RUISSEAU DES TORRIERES</v>
          </cell>
          <cell r="N758" t="str">
            <v>TP15</v>
          </cell>
          <cell r="O758" t="str">
            <v>RUISSEAU DES TORRIERES A NEUVILLE SUR SAONE 1 </v>
          </cell>
          <cell r="P758" t="str">
            <v>843620 </v>
          </cell>
          <cell r="Q758" t="str">
            <v>6533378 </v>
          </cell>
          <cell r="X758">
            <v>1</v>
          </cell>
          <cell r="Y758">
            <v>1</v>
          </cell>
        </row>
        <row r="759">
          <cell r="A759" t="str">
            <v>06213460</v>
          </cell>
          <cell r="B759">
            <v>2017</v>
          </cell>
          <cell r="C759" t="str">
            <v>Grand Lyon</v>
          </cell>
          <cell r="D759" t="str">
            <v>Les Echets</v>
          </cell>
          <cell r="G759" t="str">
            <v>RA</v>
          </cell>
          <cell r="H759">
            <v>69</v>
          </cell>
          <cell r="I759" t="str">
            <v>Rhône</v>
          </cell>
          <cell r="J759" t="str">
            <v>Cailloux sur Fontaine</v>
          </cell>
          <cell r="K759">
            <v>69033</v>
          </cell>
          <cell r="L759">
            <v>249</v>
          </cell>
          <cell r="M759" t="str">
            <v>Les Echets</v>
          </cell>
          <cell r="N759" t="str">
            <v>TP15</v>
          </cell>
          <cell r="O759" t="str">
            <v>RUISSEAU DES ECHETS A CAILLOUX SUR FONTAINE </v>
          </cell>
          <cell r="P759">
            <v>845640</v>
          </cell>
          <cell r="Q759">
            <v>6530734</v>
          </cell>
          <cell r="V759">
            <v>845637</v>
          </cell>
          <cell r="W759">
            <v>6530751</v>
          </cell>
          <cell r="X759">
            <v>1</v>
          </cell>
          <cell r="Y759">
            <v>1</v>
          </cell>
        </row>
        <row r="760">
          <cell r="A760" t="str">
            <v>06213480</v>
          </cell>
          <cell r="B760">
            <v>2017</v>
          </cell>
          <cell r="C760" t="str">
            <v>Grand Lyon</v>
          </cell>
          <cell r="D760" t="str">
            <v>Les Echets</v>
          </cell>
          <cell r="G760" t="str">
            <v>RA</v>
          </cell>
          <cell r="H760">
            <v>69</v>
          </cell>
          <cell r="I760" t="str">
            <v>Rhône</v>
          </cell>
          <cell r="J760" t="str">
            <v>Rochetaillée sur Saone</v>
          </cell>
          <cell r="K760">
            <v>69168</v>
          </cell>
          <cell r="L760">
            <v>178</v>
          </cell>
          <cell r="M760" t="str">
            <v>Les Echets</v>
          </cell>
          <cell r="N760" t="str">
            <v>TP15</v>
          </cell>
          <cell r="O760" t="str">
            <v>RUISSEAU DES ECHETS A ROCHETAILLEE SUR SAONE</v>
          </cell>
          <cell r="P760">
            <v>842602</v>
          </cell>
          <cell r="Q760">
            <v>6528660</v>
          </cell>
          <cell r="V760">
            <v>843904</v>
          </cell>
          <cell r="W760">
            <v>6530216</v>
          </cell>
          <cell r="X760">
            <v>1</v>
          </cell>
          <cell r="Y760">
            <v>1</v>
          </cell>
        </row>
        <row r="761">
          <cell r="A761" t="str">
            <v>06213490</v>
          </cell>
          <cell r="B761">
            <v>2017</v>
          </cell>
          <cell r="C761" t="str">
            <v>Grand Lyon</v>
          </cell>
          <cell r="D761" t="str">
            <v>Vosges</v>
          </cell>
          <cell r="G761" t="str">
            <v>RA</v>
          </cell>
          <cell r="H761">
            <v>69</v>
          </cell>
          <cell r="I761" t="str">
            <v>Rhône</v>
          </cell>
          <cell r="J761" t="str">
            <v>Cailloux sur Fontaine</v>
          </cell>
          <cell r="K761">
            <v>69033</v>
          </cell>
          <cell r="L761">
            <v>216</v>
          </cell>
          <cell r="M761" t="str">
            <v>LE RUISSEAU DES VOSGES</v>
          </cell>
          <cell r="N761" t="str">
            <v>TP15</v>
          </cell>
          <cell r="O761" t="str">
            <v>RUISSEAU DES VOSGES A CAILLOUX SUR FONTAINE </v>
          </cell>
          <cell r="P761">
            <v>844652</v>
          </cell>
          <cell r="Q761" t="str">
            <v>6529380 </v>
          </cell>
          <cell r="X761">
            <v>1</v>
          </cell>
          <cell r="Y761">
            <v>1</v>
          </cell>
        </row>
        <row r="762">
          <cell r="A762" t="str">
            <v>06213530</v>
          </cell>
          <cell r="B762">
            <v>2017</v>
          </cell>
          <cell r="C762" t="str">
            <v>Grand Lyon</v>
          </cell>
          <cell r="D762" t="str">
            <v>Vosges</v>
          </cell>
          <cell r="G762" t="str">
            <v>RA</v>
          </cell>
          <cell r="H762">
            <v>69</v>
          </cell>
          <cell r="I762" t="str">
            <v>Rhône</v>
          </cell>
          <cell r="J762" t="str">
            <v>Rochetaillée sur Saone</v>
          </cell>
          <cell r="K762">
            <v>69168</v>
          </cell>
          <cell r="L762">
            <v>170</v>
          </cell>
          <cell r="M762" t="str">
            <v>LE RUISSEAU DES VOSGES</v>
          </cell>
          <cell r="N762" t="str">
            <v>TP15</v>
          </cell>
          <cell r="O762" t="str">
            <v>RUISSEAU DES VOSGES A ROCHETAILLEE SUR SAONE</v>
          </cell>
          <cell r="P762">
            <v>842918</v>
          </cell>
          <cell r="Q762" t="str">
            <v>6527858 </v>
          </cell>
          <cell r="X762">
            <v>1</v>
          </cell>
          <cell r="Y762">
            <v>1</v>
          </cell>
        </row>
        <row r="763">
          <cell r="A763" t="str">
            <v>06213690</v>
          </cell>
          <cell r="B763">
            <v>2017</v>
          </cell>
          <cell r="C763" t="str">
            <v>Grand Lyon</v>
          </cell>
          <cell r="D763" t="str">
            <v>Les Planches</v>
          </cell>
          <cell r="G763" t="str">
            <v>RA</v>
          </cell>
          <cell r="H763">
            <v>69</v>
          </cell>
          <cell r="I763" t="str">
            <v>Rhône</v>
          </cell>
          <cell r="J763" t="str">
            <v>Limonest</v>
          </cell>
          <cell r="K763">
            <v>69116</v>
          </cell>
          <cell r="L763">
            <v>303</v>
          </cell>
          <cell r="M763" t="str">
            <v>Le Chalin Bruyère</v>
          </cell>
          <cell r="N763" t="str">
            <v>TP 3</v>
          </cell>
          <cell r="O763" t="str">
            <v>RUISSEAU DE CHALIN BRUYERE A LIMONEST </v>
          </cell>
          <cell r="P763">
            <v>837755</v>
          </cell>
          <cell r="Q763">
            <v>6525125</v>
          </cell>
          <cell r="X763">
            <v>1</v>
          </cell>
          <cell r="Y763">
            <v>1</v>
          </cell>
        </row>
        <row r="764">
          <cell r="A764" t="str">
            <v>06213770</v>
          </cell>
          <cell r="B764">
            <v>2017</v>
          </cell>
          <cell r="C764" t="str">
            <v>Grand Lyon</v>
          </cell>
          <cell r="D764" t="str">
            <v>Rochecardon</v>
          </cell>
          <cell r="G764" t="str">
            <v>RA</v>
          </cell>
          <cell r="H764">
            <v>69</v>
          </cell>
          <cell r="I764" t="str">
            <v>Rhône</v>
          </cell>
          <cell r="J764" t="str">
            <v>St Cyr au Mont D'Or</v>
          </cell>
          <cell r="K764">
            <v>69191</v>
          </cell>
          <cell r="L764">
            <v>267</v>
          </cell>
          <cell r="M764" t="str">
            <v>Le Pomey</v>
          </cell>
          <cell r="N764" t="str">
            <v>TP15 </v>
          </cell>
          <cell r="O764" t="str">
            <v>RUISSEAU DE POMEYS A ST CYR AU MONT D'OR</v>
          </cell>
          <cell r="P764">
            <v>840588</v>
          </cell>
          <cell r="Q764">
            <v>6525106</v>
          </cell>
          <cell r="V764">
            <v>840550</v>
          </cell>
          <cell r="W764">
            <v>6525109</v>
          </cell>
          <cell r="X764">
            <v>1</v>
          </cell>
          <cell r="Y764">
            <v>1</v>
          </cell>
        </row>
        <row r="765">
          <cell r="A765" t="str">
            <v>06213790</v>
          </cell>
          <cell r="B765">
            <v>2017</v>
          </cell>
          <cell r="C765" t="str">
            <v>Grand Lyon</v>
          </cell>
          <cell r="D765" t="str">
            <v>Les Planches</v>
          </cell>
          <cell r="G765" t="str">
            <v>RA</v>
          </cell>
          <cell r="H765">
            <v>69</v>
          </cell>
          <cell r="I765" t="str">
            <v>Rhône</v>
          </cell>
          <cell r="J765" t="str">
            <v>Ecully</v>
          </cell>
          <cell r="K765">
            <v>69081</v>
          </cell>
          <cell r="L765">
            <v>216</v>
          </cell>
          <cell r="M765" t="str">
            <v>Le Chalin Bruyère</v>
          </cell>
          <cell r="N765" t="str">
            <v>TP3</v>
          </cell>
          <cell r="O765" t="str">
            <v>RUISSEAU DE CHALIN BRUYERE A ECULLY</v>
          </cell>
          <cell r="P765">
            <v>838558</v>
          </cell>
          <cell r="Q765">
            <v>6521090</v>
          </cell>
          <cell r="X765">
            <v>1</v>
          </cell>
          <cell r="Y765">
            <v>1</v>
          </cell>
        </row>
        <row r="766">
          <cell r="A766" t="str">
            <v>06440445</v>
          </cell>
          <cell r="B766">
            <v>2017</v>
          </cell>
          <cell r="C766" t="str">
            <v>AERMC</v>
          </cell>
          <cell r="D766" t="str">
            <v>Bourgogne Franche Comté</v>
          </cell>
          <cell r="F766" t="str">
            <v>RCO</v>
          </cell>
          <cell r="G766" t="str">
            <v>Franche Comté</v>
          </cell>
          <cell r="H766">
            <v>70</v>
          </cell>
          <cell r="I766" t="str">
            <v>Haute Saone</v>
          </cell>
          <cell r="J766" t="str">
            <v>Ognon</v>
          </cell>
          <cell r="K766">
            <v>70107</v>
          </cell>
          <cell r="L766">
            <v>215</v>
          </cell>
          <cell r="M766" t="str">
            <v xml:space="preserve"> Bussières</v>
          </cell>
          <cell r="N766" t="str">
            <v>G10</v>
          </cell>
          <cell r="O766" t="str">
            <v>Ognon à Bussières</v>
          </cell>
          <cell r="P766">
            <v>924110</v>
          </cell>
          <cell r="Q766">
            <v>6697005</v>
          </cell>
        </row>
        <row r="767">
          <cell r="A767" t="str">
            <v>06580150</v>
          </cell>
          <cell r="B767">
            <v>2017</v>
          </cell>
          <cell r="C767" t="str">
            <v>AERMC</v>
          </cell>
          <cell r="D767" t="str">
            <v>Rhône-Alpes</v>
          </cell>
          <cell r="F767" t="str">
            <v>RCO</v>
          </cell>
          <cell r="G767" t="str">
            <v>RA</v>
          </cell>
          <cell r="H767" t="str">
            <v>38</v>
          </cell>
          <cell r="I767" t="str">
            <v>Isère</v>
          </cell>
          <cell r="J767" t="str">
            <v>BRANGUES</v>
          </cell>
          <cell r="K767" t="str">
            <v>38055</v>
          </cell>
          <cell r="L767" t="str">
            <v>208</v>
          </cell>
          <cell r="M767" t="str">
            <v>RHÔNE</v>
          </cell>
          <cell r="N767" t="str">
            <v>TTGA</v>
          </cell>
          <cell r="O767" t="str">
            <v>RHONE A BRANGUES</v>
          </cell>
          <cell r="P767" t="str">
            <v>898232</v>
          </cell>
          <cell r="Q767" t="str">
            <v>6515695</v>
          </cell>
          <cell r="R767">
            <v>898791</v>
          </cell>
          <cell r="S767">
            <v>6514840</v>
          </cell>
          <cell r="T767">
            <v>898303</v>
          </cell>
          <cell r="U767">
            <v>6515649</v>
          </cell>
        </row>
        <row r="768">
          <cell r="A768" t="str">
            <v>06580611</v>
          </cell>
          <cell r="B768">
            <v>2017</v>
          </cell>
          <cell r="C768" t="str">
            <v>Grand Lyon</v>
          </cell>
          <cell r="D768" t="str">
            <v>L'Yzeron</v>
          </cell>
          <cell r="G768" t="str">
            <v>RA</v>
          </cell>
          <cell r="H768">
            <v>69</v>
          </cell>
          <cell r="I768" t="str">
            <v>Rhône</v>
          </cell>
          <cell r="J768" t="str">
            <v>Charbonnières les Bains</v>
          </cell>
          <cell r="K768">
            <v>69044</v>
          </cell>
          <cell r="L768">
            <v>255</v>
          </cell>
          <cell r="M768" t="str">
            <v>Ru de Charbonnières</v>
          </cell>
          <cell r="N768" t="str">
            <v>P3</v>
          </cell>
          <cell r="O768" t="str">
            <v>RUISSEAU DE CHARBONNIERES A MARCY-L'ETOILE</v>
          </cell>
          <cell r="P768">
            <v>833402</v>
          </cell>
          <cell r="Q768">
            <v>6523527</v>
          </cell>
          <cell r="X768">
            <v>1</v>
          </cell>
          <cell r="Y768">
            <v>1</v>
          </cell>
        </row>
        <row r="769">
          <cell r="A769" t="str">
            <v>06580613</v>
          </cell>
          <cell r="B769">
            <v>2017</v>
          </cell>
          <cell r="C769" t="str">
            <v>Grand Lyon</v>
          </cell>
          <cell r="D769" t="str">
            <v>L'Yzeron</v>
          </cell>
          <cell r="G769" t="str">
            <v>RA</v>
          </cell>
          <cell r="H769">
            <v>69</v>
          </cell>
          <cell r="I769" t="str">
            <v>Rhône</v>
          </cell>
          <cell r="J769" t="str">
            <v>Francheville</v>
          </cell>
          <cell r="K769">
            <v>69089</v>
          </cell>
          <cell r="L769">
            <v>191</v>
          </cell>
          <cell r="M769" t="str">
            <v>Ru de Charbonnières</v>
          </cell>
          <cell r="N769" t="str">
            <v>P3</v>
          </cell>
          <cell r="O769" t="str">
            <v>RUISSEAU DE CHARBONNIERES A FRANCHEVILLE </v>
          </cell>
          <cell r="P769">
            <v>837418</v>
          </cell>
          <cell r="Q769">
            <v>6517642</v>
          </cell>
          <cell r="X769">
            <v>1</v>
          </cell>
          <cell r="Y769">
            <v>1</v>
          </cell>
        </row>
        <row r="770">
          <cell r="A770" t="str">
            <v>06590000</v>
          </cell>
          <cell r="B770">
            <v>2017</v>
          </cell>
          <cell r="C770" t="str">
            <v>AERMC</v>
          </cell>
          <cell r="D770" t="str">
            <v>Rhône-Alpes</v>
          </cell>
          <cell r="F770" t="str">
            <v>RCO</v>
          </cell>
          <cell r="G770" t="str">
            <v>RA</v>
          </cell>
          <cell r="H770" t="str">
            <v>26</v>
          </cell>
          <cell r="I770" t="str">
            <v>Drôme</v>
          </cell>
          <cell r="J770" t="str">
            <v>MONTELIMAR</v>
          </cell>
          <cell r="K770" t="str">
            <v>26198</v>
          </cell>
          <cell r="L770" t="str">
            <v>66</v>
          </cell>
          <cell r="M770" t="str">
            <v>ROUBION</v>
          </cell>
          <cell r="N770" t="str">
            <v>MP6</v>
          </cell>
          <cell r="O770" t="str">
            <v>ROUBION A MONTELIMAR - LA MOURGATTE</v>
          </cell>
          <cell r="P770" t="str">
            <v>835696</v>
          </cell>
          <cell r="Q770" t="str">
            <v>6383652</v>
          </cell>
          <cell r="R770">
            <v>835749</v>
          </cell>
          <cell r="S770">
            <v>6383780</v>
          </cell>
          <cell r="T770">
            <v>835632</v>
          </cell>
          <cell r="U770">
            <v>6383574</v>
          </cell>
        </row>
        <row r="771">
          <cell r="A771" t="str">
            <v>06810010</v>
          </cell>
          <cell r="B771">
            <v>2017</v>
          </cell>
          <cell r="C771" t="str">
            <v>AERMC</v>
          </cell>
          <cell r="D771" t="str">
            <v>Rhône-Alpes</v>
          </cell>
          <cell r="F771" t="str">
            <v>RCS</v>
          </cell>
          <cell r="G771" t="str">
            <v>RA</v>
          </cell>
          <cell r="H771" t="str">
            <v>01</v>
          </cell>
          <cell r="I771" t="str">
            <v>Ain</v>
          </cell>
          <cell r="J771" t="str">
            <v>ST SYMPHORIEN D ANCELLES</v>
          </cell>
          <cell r="K771" t="str">
            <v>01348</v>
          </cell>
          <cell r="L771" t="str">
            <v>168</v>
          </cell>
          <cell r="M771" t="str">
            <v>SAONE</v>
          </cell>
          <cell r="N771" t="str">
            <v>TG15</v>
          </cell>
          <cell r="O771" t="str">
            <v>SAONE A ST-SYMPHORIEN-D'ANCELLES</v>
          </cell>
          <cell r="P771" t="str">
            <v>837293</v>
          </cell>
          <cell r="Q771" t="str">
            <v>6566885</v>
          </cell>
          <cell r="R771">
            <v>837168</v>
          </cell>
          <cell r="S771">
            <v>6566759</v>
          </cell>
          <cell r="T771">
            <v>837270</v>
          </cell>
          <cell r="U771">
            <v>6565790</v>
          </cell>
        </row>
        <row r="772">
          <cell r="A772" t="str">
            <v>MO3</v>
          </cell>
          <cell r="B772">
            <v>2017</v>
          </cell>
          <cell r="C772" t="str">
            <v>Grand Lyon</v>
          </cell>
          <cell r="D772" t="str">
            <v>La Mouche</v>
          </cell>
          <cell r="G772" t="str">
            <v>RA</v>
          </cell>
          <cell r="H772">
            <v>69</v>
          </cell>
          <cell r="I772" t="str">
            <v>Rhône</v>
          </cell>
          <cell r="J772" t="str">
            <v>Irigny</v>
          </cell>
          <cell r="K772">
            <v>69100</v>
          </cell>
          <cell r="L772">
            <v>160</v>
          </cell>
          <cell r="M772" t="str">
            <v>La Mouche</v>
          </cell>
          <cell r="N772" t="str">
            <v>TP3</v>
          </cell>
          <cell r="O772" t="str">
            <v>LA MOUCHE A IRIGNY</v>
          </cell>
          <cell r="P772">
            <v>842232</v>
          </cell>
          <cell r="Q772">
            <v>6511192</v>
          </cell>
          <cell r="X772">
            <v>1</v>
          </cell>
          <cell r="Y772">
            <v>1</v>
          </cell>
        </row>
        <row r="773">
          <cell r="A773" t="str">
            <v>TO1</v>
          </cell>
          <cell r="B773">
            <v>2017</v>
          </cell>
          <cell r="C773" t="str">
            <v>Grand Lyon</v>
          </cell>
          <cell r="D773" t="str">
            <v>Torrières</v>
          </cell>
          <cell r="G773" t="str">
            <v>RA</v>
          </cell>
          <cell r="H773">
            <v>69</v>
          </cell>
          <cell r="I773" t="str">
            <v>Rhône</v>
          </cell>
          <cell r="J773" t="str">
            <v>Montanay</v>
          </cell>
          <cell r="K773">
            <v>69284</v>
          </cell>
          <cell r="M773" t="str">
            <v>LE RUISSEAU DES TORRIERES</v>
          </cell>
          <cell r="N773" t="str">
            <v>TP15</v>
          </cell>
          <cell r="X773">
            <v>1</v>
          </cell>
          <cell r="Y773">
            <v>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94"/>
  <sheetViews>
    <sheetView tabSelected="1" topLeftCell="A7" workbookViewId="0">
      <selection activeCell="H97" sqref="H97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tr">
        <f>'[1]1-Fiche Terrain'!N11</f>
        <v>05138900</v>
      </c>
      <c r="C23" s="48" t="str">
        <f>'[1]1-Fiche Terrain'!E11</f>
        <v>THORE</v>
      </c>
      <c r="D23" s="48" t="str">
        <f>VLOOKUP(B23,'[1](BASE)'!A:W,15,FALSE)</f>
        <v>Le Thoré en amont de Labastide Rouairoux</v>
      </c>
      <c r="E23" s="48" t="str">
        <f>VLOOKUP(B23,'[1](BASE)'!A:W,10,FALSE)</f>
        <v>LABASTIDE ROUAIROUX</v>
      </c>
      <c r="F23" s="48">
        <f>VLOOKUP(B23,'[1](BASE)'!A:W,11,FALSE)</f>
        <v>81115</v>
      </c>
      <c r="G23" s="48"/>
      <c r="H23" s="48"/>
      <c r="I23" s="48">
        <f>IF('[1]1-Fiche Terrain'!E23="","",'[1]1-Fiche Terrain'!E23)</f>
        <v>447</v>
      </c>
      <c r="J23" s="48" t="str">
        <f>VLOOKUP(B23,'[1](BASE)'!A:Y,6,FALSE)</f>
        <v>RCS</v>
      </c>
      <c r="K23" s="49"/>
      <c r="L23" s="49"/>
      <c r="M23" s="49"/>
      <c r="N23" s="49"/>
      <c r="O23" s="50">
        <f>'[1]1-Fiche Terrain'!G50</f>
        <v>8.4499999999999993</v>
      </c>
      <c r="P23" s="50">
        <f>'[1]1-Fiche Terrain'!G53</f>
        <v>85</v>
      </c>
      <c r="R23" s="21" t="s">
        <v>104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f>VLOOKUP(B23,'[1](BASE)'!A:W,16,FALSE)</f>
        <v>672089.59999999998</v>
      </c>
      <c r="H24" s="54">
        <f>VLOOKUP(B23,'[1](BASE)'!A:W,17,FALSE)</f>
        <v>6263134.5</v>
      </c>
      <c r="I24" s="55"/>
      <c r="J24" s="55"/>
      <c r="K24" s="56">
        <f>'[1]1-Fiche Terrain'!L23</f>
        <v>671627</v>
      </c>
      <c r="L24" s="56">
        <f>'[1]1-Fiche Terrain'!L24</f>
        <v>6263148</v>
      </c>
      <c r="M24" s="56">
        <f>'[1]1-Fiche Terrain'!O23</f>
        <v>671552</v>
      </c>
      <c r="N24" s="56">
        <f>'[1]1-Fiche Terrain'!O24</f>
        <v>6263168</v>
      </c>
      <c r="O24" s="55"/>
      <c r="P24" s="55"/>
      <c r="R24" s="21" t="s">
        <v>105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106</v>
      </c>
      <c r="B25" s="57"/>
      <c r="C25" s="2"/>
      <c r="D25" s="3"/>
      <c r="E25" s="3"/>
      <c r="F25" s="53"/>
      <c r="R25" s="58" t="s">
        <v>107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108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109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110</v>
      </c>
      <c r="C28" s="17"/>
      <c r="D28" s="17"/>
      <c r="E28" s="63"/>
      <c r="H28" s="60"/>
      <c r="I28" s="60"/>
      <c r="R28" s="64" t="s">
        <v>111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112</v>
      </c>
      <c r="B30" s="14" t="s">
        <v>113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114</v>
      </c>
      <c r="B31" s="14" t="s">
        <v>115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116</v>
      </c>
      <c r="B32" s="13" t="s">
        <v>117</v>
      </c>
      <c r="C32" s="14"/>
      <c r="D32" s="14"/>
      <c r="E32" s="68"/>
      <c r="G32" s="1" t="s">
        <v>118</v>
      </c>
      <c r="H32" s="57"/>
      <c r="I32" s="57"/>
      <c r="J32" s="2"/>
      <c r="V32" s="59"/>
      <c r="W32" s="59"/>
    </row>
    <row r="33" spans="1:21">
      <c r="A33" s="31" t="s">
        <v>119</v>
      </c>
      <c r="B33" s="71" t="s">
        <v>120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121</v>
      </c>
      <c r="I35" s="74" t="s">
        <v>122</v>
      </c>
      <c r="J35" s="75"/>
      <c r="U35" s="61"/>
    </row>
    <row r="36" spans="1:21">
      <c r="F36" s="59"/>
      <c r="G36" s="59"/>
      <c r="H36" s="73" t="s">
        <v>123</v>
      </c>
      <c r="I36" s="74" t="s">
        <v>124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125</v>
      </c>
      <c r="R37" s="78"/>
      <c r="S37" s="78"/>
      <c r="T37" s="61"/>
      <c r="U37" s="61"/>
    </row>
    <row r="38" spans="1:21" ht="25.5">
      <c r="A38" s="44" t="s">
        <v>32</v>
      </c>
      <c r="B38" s="44" t="s">
        <v>39</v>
      </c>
      <c r="C38" s="44" t="s">
        <v>112</v>
      </c>
      <c r="D38" s="82" t="s">
        <v>114</v>
      </c>
      <c r="E38" s="44" t="s">
        <v>116</v>
      </c>
      <c r="F38" s="44" t="s">
        <v>126</v>
      </c>
      <c r="G38" s="44" t="s">
        <v>127</v>
      </c>
      <c r="H38" s="83" t="s">
        <v>121</v>
      </c>
      <c r="I38" s="83" t="s">
        <v>123</v>
      </c>
      <c r="R38" s="78"/>
      <c r="S38" s="78"/>
      <c r="T38" s="61"/>
      <c r="U38" s="61"/>
    </row>
    <row r="39" spans="1:21" ht="24">
      <c r="A39" s="84" t="str">
        <f>B23</f>
        <v>05138900</v>
      </c>
      <c r="B39" s="84" t="str">
        <f>C23</f>
        <v>THORE</v>
      </c>
      <c r="C39" s="85" t="str">
        <f>D23</f>
        <v>Le Thoré en amont de Labastide Rouairoux</v>
      </c>
      <c r="D39" s="86">
        <f>'[1]1-Fiche Terrain'!S12</f>
        <v>42900</v>
      </c>
      <c r="E39" s="87">
        <f>'[1]1-Fiche Terrain'!G51</f>
        <v>4.5999999999999996</v>
      </c>
      <c r="F39" s="88" t="s">
        <v>128</v>
      </c>
      <c r="G39" s="89" t="s">
        <v>11</v>
      </c>
      <c r="H39" s="47">
        <f>'[1]1-Fiche Terrain'!H61</f>
        <v>0</v>
      </c>
      <c r="I39" s="90" t="str">
        <f>IF('[1]1-Fiche Terrain'!J61="","",'[1]1-Fiche Terrain'!J61)</f>
        <v>P</v>
      </c>
      <c r="R39" s="78"/>
      <c r="S39" s="78"/>
      <c r="T39" s="61"/>
      <c r="U39" s="61"/>
    </row>
    <row r="40" spans="1:21" ht="24">
      <c r="A40" s="44" t="s">
        <v>129</v>
      </c>
      <c r="B40" s="91"/>
      <c r="C40" s="91"/>
      <c r="D40" s="92"/>
      <c r="E40" s="91"/>
      <c r="F40" s="88" t="s">
        <v>130</v>
      </c>
      <c r="G40" s="89" t="s">
        <v>19</v>
      </c>
      <c r="H40" s="47">
        <f>'[1]1-Fiche Terrain'!H62</f>
        <v>0</v>
      </c>
      <c r="I40" s="90" t="str">
        <f>IF('[1]1-Fiche Terrain'!J62="","",'[1]1-Fiche Terrain'!J62)</f>
        <v/>
      </c>
      <c r="R40" s="78"/>
      <c r="S40" s="78"/>
      <c r="T40" s="61"/>
      <c r="U40" s="61"/>
    </row>
    <row r="41" spans="1:21">
      <c r="A41" s="93">
        <f>'[1]1-Fiche Terrain'!E42</f>
        <v>0</v>
      </c>
      <c r="B41" s="94"/>
      <c r="C41" s="94"/>
      <c r="D41" s="94"/>
      <c r="E41" s="95"/>
      <c r="F41" s="88" t="s">
        <v>131</v>
      </c>
      <c r="G41" s="89" t="s">
        <v>28</v>
      </c>
      <c r="H41" s="47">
        <f>'[1]1-Fiche Terrain'!H63</f>
        <v>1</v>
      </c>
      <c r="I41" s="90" t="str">
        <f>IF('[1]1-Fiche Terrain'!J63="","",'[1]1-Fiche Terrain'!J63)</f>
        <v>M</v>
      </c>
      <c r="R41" s="78"/>
      <c r="S41" s="78"/>
      <c r="T41" s="61"/>
      <c r="U41" s="61"/>
    </row>
    <row r="42" spans="1:21" ht="36">
      <c r="A42" s="91"/>
      <c r="B42" s="91"/>
      <c r="C42" s="91"/>
      <c r="D42" s="92"/>
      <c r="E42" s="91"/>
      <c r="F42" s="88" t="s">
        <v>132</v>
      </c>
      <c r="G42" s="89" t="s">
        <v>36</v>
      </c>
      <c r="H42" s="47">
        <f>'[1]1-Fiche Terrain'!H64</f>
        <v>1</v>
      </c>
      <c r="I42" s="90" t="str">
        <f>IF('[1]1-Fiche Terrain'!J64="","",'[1]1-Fiche Terrain'!J64)</f>
        <v>M</v>
      </c>
      <c r="R42" s="78"/>
      <c r="S42" s="78"/>
      <c r="T42" s="61"/>
      <c r="U42" s="61"/>
    </row>
    <row r="43" spans="1:21" ht="24">
      <c r="A43" s="91"/>
      <c r="B43" s="91"/>
      <c r="C43" s="91"/>
      <c r="D43" s="92"/>
      <c r="E43" s="91"/>
      <c r="F43" s="88" t="s">
        <v>133</v>
      </c>
      <c r="G43" s="89" t="s">
        <v>43</v>
      </c>
      <c r="H43" s="47">
        <f>'[1]1-Fiche Terrain'!H65</f>
        <v>44</v>
      </c>
      <c r="I43" s="90" t="str">
        <f>IF('[1]1-Fiche Terrain'!J65="","",'[1]1-Fiche Terrain'!J65)</f>
        <v>D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134</v>
      </c>
      <c r="G44" s="89" t="s">
        <v>48</v>
      </c>
      <c r="H44" s="47">
        <f>'[1]1-Fiche Terrain'!H66</f>
        <v>28</v>
      </c>
      <c r="I44" s="90" t="str">
        <f>IF('[1]1-Fiche Terrain'!J66="","",'[1]1-Fiche Terrain'!J66)</f>
        <v>D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135</v>
      </c>
      <c r="G45" s="89" t="s">
        <v>53</v>
      </c>
      <c r="H45" s="47">
        <f>'[1]1-Fiche Terrain'!H67</f>
        <v>8</v>
      </c>
      <c r="I45" s="90" t="str">
        <f>IF('[1]1-Fiche Terrain'!J67="","",'[1]1-Fiche Terrain'!J67)</f>
        <v>D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 ht="24">
      <c r="A46" s="91"/>
      <c r="B46" s="91"/>
      <c r="C46" s="91"/>
      <c r="D46" s="92"/>
      <c r="E46" s="91"/>
      <c r="F46" s="88" t="s">
        <v>136</v>
      </c>
      <c r="G46" s="89" t="s">
        <v>58</v>
      </c>
      <c r="H46" s="47">
        <f>'[1]1-Fiche Terrain'!H68</f>
        <v>0</v>
      </c>
      <c r="I46" s="90" t="str">
        <f>IF('[1]1-Fiche Terrain'!J68="","",'[1]1-Fiche Terrain'!J68)</f>
        <v/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137</v>
      </c>
      <c r="G47" s="89" t="s">
        <v>62</v>
      </c>
      <c r="H47" s="47">
        <f>'[1]1-Fiche Terrain'!H69</f>
        <v>0</v>
      </c>
      <c r="I47" s="90" t="str">
        <f>IF('[1]1-Fiche Terrain'!J69="","",'[1]1-Fiche Terrain'!J69)</f>
        <v/>
      </c>
    </row>
    <row r="48" spans="1:21" s="4" customFormat="1" ht="24">
      <c r="A48" s="91"/>
      <c r="B48" s="91"/>
      <c r="C48" s="91"/>
      <c r="D48" s="92"/>
      <c r="E48" s="91"/>
      <c r="F48" s="88" t="s">
        <v>138</v>
      </c>
      <c r="G48" s="89" t="s">
        <v>66</v>
      </c>
      <c r="H48" s="47">
        <f>'[1]1-Fiche Terrain'!H70</f>
        <v>3</v>
      </c>
      <c r="I48" s="90" t="str">
        <f>IF('[1]1-Fiche Terrain'!J70="","",'[1]1-Fiche Terrain'!J70)</f>
        <v>M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139</v>
      </c>
      <c r="G49" s="89" t="s">
        <v>70</v>
      </c>
      <c r="H49" s="47">
        <f>'[1]1-Fiche Terrain'!H71</f>
        <v>0</v>
      </c>
      <c r="I49" s="90" t="str">
        <f>IF('[1]1-Fiche Terrain'!J71="","",'[1]1-Fiche Terrain'!J71)</f>
        <v/>
      </c>
      <c r="M49" s="59"/>
      <c r="N49" s="59"/>
      <c r="O49" s="59"/>
      <c r="P49" s="59"/>
      <c r="Q49" s="59"/>
      <c r="R49" s="78"/>
      <c r="S49" s="78"/>
    </row>
    <row r="50" spans="1:22" s="4" customFormat="1" ht="24">
      <c r="A50" s="91"/>
      <c r="B50" s="91"/>
      <c r="C50" s="91"/>
      <c r="D50" s="92"/>
      <c r="E50" s="91"/>
      <c r="F50" s="88" t="s">
        <v>140</v>
      </c>
      <c r="G50" s="89" t="s">
        <v>74</v>
      </c>
      <c r="H50" s="47">
        <f>'[1]1-Fiche Terrain'!H72</f>
        <v>15</v>
      </c>
      <c r="I50" s="90" t="str">
        <f>IF('[1]1-Fiche Terrain'!J72="","",'[1]1-Fiche Terrain'!J72)</f>
        <v>D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141</v>
      </c>
      <c r="G51" s="96"/>
      <c r="H51" s="97">
        <f>SUM(H39:H50)/100</f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142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126</v>
      </c>
      <c r="B55" s="17" t="s">
        <v>143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144</v>
      </c>
      <c r="B56" s="14" t="s">
        <v>143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145</v>
      </c>
      <c r="B57" s="14" t="s">
        <v>146</v>
      </c>
      <c r="C57" s="14"/>
      <c r="D57" s="14"/>
      <c r="E57" s="14"/>
      <c r="F57" s="68"/>
      <c r="G57" s="11"/>
      <c r="H57" s="103" t="s">
        <v>147</v>
      </c>
      <c r="I57" s="103" t="s">
        <v>127</v>
      </c>
      <c r="J57" s="103" t="s">
        <v>148</v>
      </c>
      <c r="T57" s="78"/>
      <c r="U57" s="78"/>
    </row>
    <row r="58" spans="1:22">
      <c r="A58" s="23" t="s">
        <v>149</v>
      </c>
      <c r="B58" s="14" t="s">
        <v>150</v>
      </c>
      <c r="C58" s="14"/>
      <c r="D58" s="14"/>
      <c r="E58" s="14"/>
      <c r="F58" s="68"/>
      <c r="G58" s="11"/>
      <c r="H58" s="104" t="s">
        <v>151</v>
      </c>
      <c r="I58" s="104" t="s">
        <v>37</v>
      </c>
      <c r="J58" s="104" t="s">
        <v>152</v>
      </c>
      <c r="T58" s="78"/>
      <c r="U58" s="78"/>
    </row>
    <row r="59" spans="1:22">
      <c r="A59" s="23" t="s">
        <v>153</v>
      </c>
      <c r="B59" s="14" t="s">
        <v>154</v>
      </c>
      <c r="C59" s="14"/>
      <c r="D59" s="14"/>
      <c r="E59" s="14"/>
      <c r="F59" s="68"/>
      <c r="G59" s="11"/>
      <c r="H59" s="105" t="s">
        <v>155</v>
      </c>
      <c r="I59" s="105" t="s">
        <v>12</v>
      </c>
      <c r="J59" s="105" t="s">
        <v>156</v>
      </c>
      <c r="T59" s="78"/>
      <c r="U59" s="78"/>
    </row>
    <row r="60" spans="1:22">
      <c r="A60" s="23" t="s">
        <v>157</v>
      </c>
      <c r="B60" s="14" t="s">
        <v>158</v>
      </c>
      <c r="C60" s="14"/>
      <c r="D60" s="14"/>
      <c r="E60" s="14"/>
      <c r="F60" s="68"/>
      <c r="G60" s="11"/>
      <c r="H60" s="105" t="s">
        <v>159</v>
      </c>
      <c r="I60" s="105" t="s">
        <v>20</v>
      </c>
      <c r="J60" s="105" t="s">
        <v>160</v>
      </c>
      <c r="P60" s="60"/>
      <c r="Q60" s="60"/>
      <c r="R60" s="60"/>
      <c r="S60" s="60"/>
      <c r="T60" s="60"/>
      <c r="U60" s="60"/>
    </row>
    <row r="61" spans="1:22">
      <c r="A61" s="23" t="s">
        <v>161</v>
      </c>
      <c r="B61" s="14" t="s">
        <v>162</v>
      </c>
      <c r="C61" s="14"/>
      <c r="D61" s="14"/>
      <c r="E61" s="14"/>
      <c r="F61" s="68"/>
      <c r="G61" s="106"/>
      <c r="H61" s="107" t="s">
        <v>163</v>
      </c>
      <c r="I61" s="107" t="s">
        <v>29</v>
      </c>
      <c r="J61" s="107" t="s">
        <v>164</v>
      </c>
      <c r="O61" s="60"/>
      <c r="T61" s="78"/>
      <c r="U61" s="78"/>
    </row>
    <row r="62" spans="1:22">
      <c r="A62" s="31" t="s">
        <v>165</v>
      </c>
      <c r="B62" s="32" t="s">
        <v>166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125</v>
      </c>
      <c r="H64" s="81" t="s">
        <v>125</v>
      </c>
      <c r="I64" s="81" t="s">
        <v>125</v>
      </c>
      <c r="J64" s="81" t="s">
        <v>125</v>
      </c>
      <c r="K64" s="81" t="s">
        <v>125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114</v>
      </c>
      <c r="C65" s="110" t="s">
        <v>167</v>
      </c>
      <c r="D65" s="110" t="s">
        <v>126</v>
      </c>
      <c r="E65" s="110" t="s">
        <v>144</v>
      </c>
      <c r="F65" s="110" t="s">
        <v>145</v>
      </c>
      <c r="G65" s="110" t="s">
        <v>149</v>
      </c>
      <c r="H65" s="110" t="s">
        <v>168</v>
      </c>
      <c r="I65" s="110" t="s">
        <v>157</v>
      </c>
      <c r="J65" s="110" t="s">
        <v>161</v>
      </c>
      <c r="K65" s="110" t="s">
        <v>165</v>
      </c>
      <c r="T65" s="78"/>
      <c r="U65" s="78"/>
    </row>
    <row r="66" spans="1:21">
      <c r="A66" s="111" t="str">
        <f>A39</f>
        <v>05138900</v>
      </c>
      <c r="B66" s="112">
        <f>'[1]1-Fiche Terrain'!S12</f>
        <v>42900</v>
      </c>
      <c r="C66" s="113" t="s">
        <v>169</v>
      </c>
      <c r="D66" s="114" t="str">
        <f>LEFT('[1]2-Fiche illustration'!B159,3)</f>
        <v>S3</v>
      </c>
      <c r="E66" s="115" t="s">
        <v>37</v>
      </c>
      <c r="F66" s="116" t="s">
        <v>13</v>
      </c>
      <c r="G66" s="47">
        <f>'[1]2-Fiche illustration'!G159</f>
        <v>25</v>
      </c>
      <c r="H66" s="47" t="str">
        <f>'[1]2-Fiche illustration'!J159</f>
        <v>-</v>
      </c>
      <c r="I66" s="90" t="str">
        <f>'[1]2-Fiche illustration'!H159</f>
        <v>Stable</v>
      </c>
      <c r="J66" s="117"/>
      <c r="K66" s="117"/>
      <c r="T66" s="78"/>
      <c r="U66" s="78"/>
    </row>
    <row r="67" spans="1:21">
      <c r="A67" s="118" t="str">
        <f t="shared" ref="A67:B77" si="0">+A$66</f>
        <v>05138900</v>
      </c>
      <c r="B67" s="119">
        <f t="shared" si="0"/>
        <v>42900</v>
      </c>
      <c r="C67" s="113" t="s">
        <v>170</v>
      </c>
      <c r="D67" s="114" t="str">
        <f>LEFT('[1]2-Fiche illustration'!B160,3)</f>
        <v>S28</v>
      </c>
      <c r="E67" s="115" t="s">
        <v>37</v>
      </c>
      <c r="F67" s="116" t="s">
        <v>13</v>
      </c>
      <c r="G67" s="47">
        <f>'[1]2-Fiche illustration'!G160</f>
        <v>10</v>
      </c>
      <c r="H67" s="47" t="str">
        <f>'[1]2-Fiche illustration'!J160</f>
        <v>-</v>
      </c>
      <c r="I67" s="90" t="str">
        <f>'[1]2-Fiche illustration'!H160</f>
        <v>Stable</v>
      </c>
      <c r="J67" s="117"/>
      <c r="K67" s="117"/>
      <c r="T67" s="78"/>
      <c r="U67" s="78"/>
    </row>
    <row r="68" spans="1:21">
      <c r="A68" s="118" t="str">
        <f t="shared" si="0"/>
        <v>05138900</v>
      </c>
      <c r="B68" s="119">
        <f t="shared" si="0"/>
        <v>42900</v>
      </c>
      <c r="C68" s="113" t="s">
        <v>171</v>
      </c>
      <c r="D68" s="114" t="str">
        <f>LEFT('[1]2-Fiche illustration'!B161,3)</f>
        <v>S25</v>
      </c>
      <c r="E68" s="115" t="s">
        <v>37</v>
      </c>
      <c r="F68" s="116" t="s">
        <v>13</v>
      </c>
      <c r="G68" s="47">
        <f>'[1]2-Fiche illustration'!G161</f>
        <v>30</v>
      </c>
      <c r="H68" s="47" t="str">
        <f>'[1]2-Fiche illustration'!J161</f>
        <v>-</v>
      </c>
      <c r="I68" s="90" t="str">
        <f>'[1]2-Fiche illustration'!H161</f>
        <v>Stable</v>
      </c>
      <c r="J68" s="117"/>
      <c r="K68" s="117"/>
      <c r="T68" s="78"/>
      <c r="U68" s="78"/>
    </row>
    <row r="69" spans="1:21">
      <c r="A69" s="118" t="str">
        <f t="shared" si="0"/>
        <v>05138900</v>
      </c>
      <c r="B69" s="119">
        <f t="shared" si="0"/>
        <v>42900</v>
      </c>
      <c r="C69" s="113" t="s">
        <v>172</v>
      </c>
      <c r="D69" s="114" t="str">
        <f>LEFT('[1]2-Fiche illustration'!B162,3)</f>
        <v>S25</v>
      </c>
      <c r="E69" s="115" t="s">
        <v>37</v>
      </c>
      <c r="F69" s="116" t="s">
        <v>13</v>
      </c>
      <c r="G69" s="47">
        <f>'[1]2-Fiche illustration'!G162</f>
        <v>20</v>
      </c>
      <c r="H69" s="47">
        <f>'[1]2-Fiche illustration'!J162</f>
        <v>2</v>
      </c>
      <c r="I69" s="90" t="str">
        <f>'[1]2-Fiche illustration'!H162</f>
        <v>Stable</v>
      </c>
      <c r="J69" s="117"/>
      <c r="K69" s="117"/>
      <c r="T69" s="78"/>
      <c r="U69" s="78"/>
    </row>
    <row r="70" spans="1:21">
      <c r="A70" s="118" t="str">
        <f t="shared" si="0"/>
        <v>05138900</v>
      </c>
      <c r="B70" s="119">
        <f t="shared" si="0"/>
        <v>42900</v>
      </c>
      <c r="C70" s="113" t="s">
        <v>173</v>
      </c>
      <c r="D70" s="114" t="str">
        <f>LEFT('[1]2-Fiche illustration'!B163,3)</f>
        <v>S24</v>
      </c>
      <c r="E70" s="115" t="s">
        <v>20</v>
      </c>
      <c r="F70" s="116" t="s">
        <v>21</v>
      </c>
      <c r="G70" s="47">
        <f>'[1]2-Fiche illustration'!G163</f>
        <v>10</v>
      </c>
      <c r="H70" s="47" t="str">
        <f>'[1]2-Fiche illustration'!J163</f>
        <v>-</v>
      </c>
      <c r="I70" s="90" t="str">
        <f>'[1]2-Fiche illustration'!H163</f>
        <v>Stable</v>
      </c>
      <c r="J70" s="117"/>
      <c r="K70" s="117"/>
      <c r="T70" s="78"/>
      <c r="U70" s="78"/>
    </row>
    <row r="71" spans="1:21">
      <c r="A71" s="118" t="str">
        <f t="shared" si="0"/>
        <v>05138900</v>
      </c>
      <c r="B71" s="119">
        <f t="shared" si="0"/>
        <v>42900</v>
      </c>
      <c r="C71" s="113" t="s">
        <v>174</v>
      </c>
      <c r="D71" s="114" t="str">
        <f>LEFT('[1]2-Fiche illustration'!B164,3)</f>
        <v>S30</v>
      </c>
      <c r="E71" s="115" t="s">
        <v>12</v>
      </c>
      <c r="F71" s="116" t="s">
        <v>21</v>
      </c>
      <c r="G71" s="47">
        <f>'[1]2-Fiche illustration'!G164</f>
        <v>15</v>
      </c>
      <c r="H71" s="47" t="str">
        <f>'[1]2-Fiche illustration'!J164</f>
        <v>-</v>
      </c>
      <c r="I71" s="90" t="str">
        <f>'[1]2-Fiche illustration'!H164</f>
        <v>Stable</v>
      </c>
      <c r="J71" s="117"/>
      <c r="K71" s="117"/>
      <c r="T71" s="78"/>
      <c r="U71" s="78"/>
    </row>
    <row r="72" spans="1:21">
      <c r="A72" s="118" t="str">
        <f t="shared" si="0"/>
        <v>05138900</v>
      </c>
      <c r="B72" s="119">
        <f t="shared" si="0"/>
        <v>42900</v>
      </c>
      <c r="C72" s="113" t="s">
        <v>175</v>
      </c>
      <c r="D72" s="114" t="str">
        <f>LEFT('[1]2-Fiche illustration'!B165,3)</f>
        <v>S9</v>
      </c>
      <c r="E72" s="115" t="s">
        <v>37</v>
      </c>
      <c r="F72" s="116" t="s">
        <v>21</v>
      </c>
      <c r="G72" s="47">
        <f>'[1]2-Fiche illustration'!G165</f>
        <v>25</v>
      </c>
      <c r="H72" s="47" t="str">
        <f>'[1]2-Fiche illustration'!J165</f>
        <v>-</v>
      </c>
      <c r="I72" s="90" t="str">
        <f>'[1]2-Fiche illustration'!H165</f>
        <v>Stable</v>
      </c>
      <c r="J72" s="117"/>
      <c r="K72" s="117"/>
      <c r="T72" s="78"/>
      <c r="U72" s="78"/>
    </row>
    <row r="73" spans="1:21">
      <c r="A73" s="118" t="str">
        <f t="shared" si="0"/>
        <v>05138900</v>
      </c>
      <c r="B73" s="119">
        <f t="shared" si="0"/>
        <v>42900</v>
      </c>
      <c r="C73" s="113" t="s">
        <v>176</v>
      </c>
      <c r="D73" s="114" t="str">
        <f>LEFT('[1]2-Fiche illustration'!B166,3)</f>
        <v>S29</v>
      </c>
      <c r="E73" s="115" t="s">
        <v>37</v>
      </c>
      <c r="F73" s="116" t="s">
        <v>21</v>
      </c>
      <c r="G73" s="47">
        <f>'[1]2-Fiche illustration'!G166</f>
        <v>30</v>
      </c>
      <c r="H73" s="47" t="str">
        <f>'[1]2-Fiche illustration'!J166</f>
        <v>-</v>
      </c>
      <c r="I73" s="90" t="str">
        <f>'[1]2-Fiche illustration'!H166</f>
        <v>Stable</v>
      </c>
      <c r="J73" s="117"/>
      <c r="K73" s="117"/>
      <c r="T73" s="78"/>
      <c r="U73" s="78"/>
    </row>
    <row r="74" spans="1:21">
      <c r="A74" s="118" t="str">
        <f t="shared" si="0"/>
        <v>05138900</v>
      </c>
      <c r="B74" s="119">
        <f t="shared" si="0"/>
        <v>42900</v>
      </c>
      <c r="C74" s="113" t="s">
        <v>177</v>
      </c>
      <c r="D74" s="114" t="str">
        <f>LEFT('[1]2-Fiche illustration'!B167,3)</f>
        <v>S24</v>
      </c>
      <c r="E74" s="115" t="s">
        <v>12</v>
      </c>
      <c r="F74" s="116" t="s">
        <v>30</v>
      </c>
      <c r="G74" s="47">
        <f>'[1]2-Fiche illustration'!G167</f>
        <v>15</v>
      </c>
      <c r="H74" s="47" t="str">
        <f>'[1]2-Fiche illustration'!J167</f>
        <v>-</v>
      </c>
      <c r="I74" s="90" t="str">
        <f>'[1]2-Fiche illustration'!H167</f>
        <v>Stable</v>
      </c>
      <c r="J74" s="117"/>
      <c r="K74" s="117"/>
      <c r="T74" s="78"/>
      <c r="U74" s="78"/>
    </row>
    <row r="75" spans="1:21">
      <c r="A75" s="118" t="str">
        <f t="shared" si="0"/>
        <v>05138900</v>
      </c>
      <c r="B75" s="119">
        <f t="shared" si="0"/>
        <v>42900</v>
      </c>
      <c r="C75" s="113" t="s">
        <v>178</v>
      </c>
      <c r="D75" s="114" t="str">
        <f>LEFT('[1]2-Fiche illustration'!B168,3)</f>
        <v>S24</v>
      </c>
      <c r="E75" s="115" t="s">
        <v>37</v>
      </c>
      <c r="F75" s="116" t="s">
        <v>30</v>
      </c>
      <c r="G75" s="47">
        <f>'[1]2-Fiche illustration'!G168</f>
        <v>10</v>
      </c>
      <c r="H75" s="47" t="str">
        <f>'[1]2-Fiche illustration'!J168</f>
        <v>-</v>
      </c>
      <c r="I75" s="90" t="str">
        <f>'[1]2-Fiche illustration'!H168</f>
        <v>Stable</v>
      </c>
      <c r="J75" s="117"/>
      <c r="K75" s="117"/>
      <c r="T75" s="78"/>
      <c r="U75" s="78"/>
    </row>
    <row r="76" spans="1:21">
      <c r="A76" s="118" t="str">
        <f t="shared" si="0"/>
        <v>05138900</v>
      </c>
      <c r="B76" s="119">
        <f t="shared" si="0"/>
        <v>42900</v>
      </c>
      <c r="C76" s="113" t="s">
        <v>179</v>
      </c>
      <c r="D76" s="114" t="str">
        <f>LEFT('[1]2-Fiche illustration'!B169,3)</f>
        <v>S24</v>
      </c>
      <c r="E76" s="115" t="s">
        <v>20</v>
      </c>
      <c r="F76" s="116" t="s">
        <v>30</v>
      </c>
      <c r="G76" s="47">
        <f>'[1]2-Fiche illustration'!G169</f>
        <v>5</v>
      </c>
      <c r="H76" s="47" t="str">
        <f>'[1]2-Fiche illustration'!J169</f>
        <v>-</v>
      </c>
      <c r="I76" s="90" t="str">
        <f>'[1]2-Fiche illustration'!H169</f>
        <v>Stable</v>
      </c>
      <c r="J76" s="117"/>
      <c r="K76" s="117"/>
      <c r="T76" s="78"/>
      <c r="U76" s="78"/>
    </row>
    <row r="77" spans="1:21">
      <c r="A77" s="118" t="str">
        <f t="shared" si="0"/>
        <v>05138900</v>
      </c>
      <c r="B77" s="119">
        <f t="shared" si="0"/>
        <v>42900</v>
      </c>
      <c r="C77" s="113" t="s">
        <v>180</v>
      </c>
      <c r="D77" s="114" t="str">
        <f>LEFT('[1]2-Fiche illustration'!B170,3)</f>
        <v>S30</v>
      </c>
      <c r="E77" s="115" t="s">
        <v>20</v>
      </c>
      <c r="F77" s="116" t="s">
        <v>30</v>
      </c>
      <c r="G77" s="47">
        <f>'[1]2-Fiche illustration'!G170</f>
        <v>10</v>
      </c>
      <c r="H77" s="47" t="str">
        <f>'[1]2-Fiche illustration'!J170</f>
        <v>-</v>
      </c>
      <c r="I77" s="90" t="str">
        <f>'[1]2-Fiche illustration'!H170</f>
        <v>Stable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182</v>
      </c>
      <c r="B82" s="17" t="s">
        <v>183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184</v>
      </c>
      <c r="B83" s="13" t="s">
        <v>185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145</v>
      </c>
      <c r="B84" s="32" t="s">
        <v>186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125</v>
      </c>
      <c r="D86" s="42" t="s">
        <v>95</v>
      </c>
      <c r="E86" s="122" t="s">
        <v>187</v>
      </c>
      <c r="F86" s="122"/>
      <c r="G86" s="122"/>
      <c r="H86" s="123" t="s">
        <v>188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114</v>
      </c>
      <c r="C87" s="124" t="s">
        <v>182</v>
      </c>
      <c r="D87" s="124" t="s">
        <v>184</v>
      </c>
      <c r="E87" s="124" t="s">
        <v>189</v>
      </c>
      <c r="F87" s="124" t="s">
        <v>190</v>
      </c>
      <c r="G87" s="124" t="s">
        <v>191</v>
      </c>
      <c r="H87" s="124" t="s">
        <v>192</v>
      </c>
      <c r="I87" s="124" t="s">
        <v>193</v>
      </c>
      <c r="J87" s="124" t="s">
        <v>194</v>
      </c>
      <c r="K87" s="124" t="s">
        <v>195</v>
      </c>
      <c r="L87" s="124" t="s">
        <v>196</v>
      </c>
      <c r="M87" s="124" t="s">
        <v>197</v>
      </c>
      <c r="N87" s="124" t="s">
        <v>198</v>
      </c>
      <c r="O87" s="124" t="s">
        <v>199</v>
      </c>
      <c r="P87" s="124" t="s">
        <v>200</v>
      </c>
      <c r="Q87" s="124" t="s">
        <v>201</v>
      </c>
      <c r="R87" s="124" t="s">
        <v>202</v>
      </c>
      <c r="S87" s="124" t="s">
        <v>203</v>
      </c>
      <c r="T87" s="78"/>
      <c r="U87" s="78"/>
    </row>
    <row r="88" spans="1:21">
      <c r="A88" s="126" t="s">
        <v>204</v>
      </c>
      <c r="B88" s="127">
        <v>42900</v>
      </c>
      <c r="C88" s="128" t="s">
        <v>205</v>
      </c>
      <c r="D88" s="128">
        <v>33830</v>
      </c>
      <c r="E88" s="129" t="s">
        <v>206</v>
      </c>
      <c r="F88" s="129">
        <v>18</v>
      </c>
      <c r="G88" s="129">
        <v>11</v>
      </c>
    </row>
    <row r="89" spans="1:21">
      <c r="A89" s="126" t="s">
        <v>204</v>
      </c>
      <c r="B89" s="127">
        <v>42900</v>
      </c>
      <c r="C89" s="128" t="s">
        <v>207</v>
      </c>
      <c r="D89" s="128">
        <v>69</v>
      </c>
      <c r="E89" s="129" t="s">
        <v>206</v>
      </c>
      <c r="F89" s="129">
        <v>6</v>
      </c>
      <c r="G89" s="129">
        <v>6</v>
      </c>
    </row>
    <row r="90" spans="1:21">
      <c r="A90" s="126" t="s">
        <v>204</v>
      </c>
      <c r="B90" s="127">
        <v>42900</v>
      </c>
      <c r="C90" s="128" t="s">
        <v>208</v>
      </c>
      <c r="D90" s="128">
        <v>156</v>
      </c>
      <c r="E90" s="129" t="s">
        <v>206</v>
      </c>
      <c r="F90" s="129" t="s">
        <v>206</v>
      </c>
      <c r="G90" s="129">
        <v>1</v>
      </c>
      <c r="S90" s="61"/>
      <c r="T90" s="61"/>
      <c r="U90" s="61"/>
    </row>
    <row r="91" spans="1:21">
      <c r="A91" s="126" t="s">
        <v>204</v>
      </c>
      <c r="B91" s="127">
        <v>42900</v>
      </c>
      <c r="C91" s="128" t="s">
        <v>209</v>
      </c>
      <c r="D91" s="128">
        <v>164</v>
      </c>
      <c r="E91" s="129" t="s">
        <v>206</v>
      </c>
      <c r="F91" s="129">
        <v>4</v>
      </c>
      <c r="G91" s="129">
        <v>3</v>
      </c>
      <c r="S91" s="61"/>
      <c r="T91" s="61"/>
      <c r="U91" s="61"/>
    </row>
    <row r="92" spans="1:21">
      <c r="A92" s="126" t="s">
        <v>204</v>
      </c>
      <c r="B92" s="127">
        <v>42900</v>
      </c>
      <c r="C92" s="128" t="s">
        <v>210</v>
      </c>
      <c r="D92" s="128">
        <v>155</v>
      </c>
      <c r="E92" s="129" t="s">
        <v>206</v>
      </c>
      <c r="F92" s="129">
        <v>6</v>
      </c>
      <c r="G92" s="129">
        <v>2</v>
      </c>
      <c r="S92" s="61"/>
      <c r="T92" s="61"/>
      <c r="U92" s="61"/>
    </row>
    <row r="93" spans="1:21">
      <c r="A93" s="126" t="s">
        <v>204</v>
      </c>
      <c r="B93" s="127">
        <v>42900</v>
      </c>
      <c r="C93" s="128" t="s">
        <v>211</v>
      </c>
      <c r="D93" s="128">
        <v>140</v>
      </c>
      <c r="E93" s="129" t="s">
        <v>206</v>
      </c>
      <c r="F93" s="129" t="s">
        <v>206</v>
      </c>
      <c r="G93" s="129">
        <v>1</v>
      </c>
      <c r="S93" s="61"/>
      <c r="T93" s="61"/>
      <c r="U93" s="61"/>
    </row>
    <row r="94" spans="1:21">
      <c r="A94" s="126" t="s">
        <v>204</v>
      </c>
      <c r="B94" s="127">
        <v>42900</v>
      </c>
      <c r="C94" s="128" t="s">
        <v>212</v>
      </c>
      <c r="D94" s="128">
        <v>127</v>
      </c>
      <c r="E94" s="129" t="s">
        <v>206</v>
      </c>
      <c r="F94" s="129">
        <v>2</v>
      </c>
      <c r="G94" s="129">
        <v>1</v>
      </c>
      <c r="S94" s="61"/>
      <c r="T94" s="61"/>
      <c r="U94" s="61"/>
    </row>
    <row r="95" spans="1:21">
      <c r="A95" s="126" t="s">
        <v>204</v>
      </c>
      <c r="B95" s="127">
        <v>42900</v>
      </c>
      <c r="C95" s="128" t="s">
        <v>213</v>
      </c>
      <c r="D95" s="128">
        <v>189</v>
      </c>
      <c r="E95" s="129" t="s">
        <v>206</v>
      </c>
      <c r="F95" s="129" t="s">
        <v>206</v>
      </c>
      <c r="G95" s="129">
        <v>1</v>
      </c>
      <c r="S95" s="61"/>
      <c r="T95" s="61"/>
      <c r="U95" s="61"/>
    </row>
    <row r="96" spans="1:21">
      <c r="A96" s="126" t="s">
        <v>204</v>
      </c>
      <c r="B96" s="127">
        <v>42900</v>
      </c>
      <c r="C96" s="128" t="s">
        <v>214</v>
      </c>
      <c r="D96" s="128">
        <v>212</v>
      </c>
      <c r="E96" s="129" t="s">
        <v>206</v>
      </c>
      <c r="F96" s="129" t="s">
        <v>206</v>
      </c>
      <c r="G96" s="129">
        <v>1</v>
      </c>
      <c r="S96" s="61"/>
      <c r="T96" s="61"/>
      <c r="U96" s="61"/>
    </row>
    <row r="97" spans="1:21">
      <c r="A97" s="126" t="s">
        <v>204</v>
      </c>
      <c r="B97" s="127">
        <v>42900</v>
      </c>
      <c r="C97" s="128" t="s">
        <v>215</v>
      </c>
      <c r="D97" s="128">
        <v>3120</v>
      </c>
      <c r="E97" s="129" t="s">
        <v>206</v>
      </c>
      <c r="F97" s="129">
        <v>3</v>
      </c>
      <c r="G97" s="129">
        <v>2</v>
      </c>
      <c r="S97" s="61"/>
      <c r="T97" s="61"/>
      <c r="U97" s="61"/>
    </row>
    <row r="98" spans="1:21">
      <c r="A98" s="126" t="s">
        <v>204</v>
      </c>
      <c r="B98" s="127">
        <v>42900</v>
      </c>
      <c r="C98" s="128" t="s">
        <v>216</v>
      </c>
      <c r="D98" s="128">
        <v>3163</v>
      </c>
      <c r="E98" s="129">
        <v>2</v>
      </c>
      <c r="F98" s="129" t="s">
        <v>206</v>
      </c>
      <c r="G98" s="129">
        <v>3</v>
      </c>
      <c r="S98" s="61"/>
      <c r="T98" s="61"/>
      <c r="U98" s="61"/>
    </row>
    <row r="99" spans="1:21">
      <c r="A99" s="126" t="s">
        <v>204</v>
      </c>
      <c r="B99" s="127">
        <v>42900</v>
      </c>
      <c r="C99" s="128" t="s">
        <v>217</v>
      </c>
      <c r="D99" s="128">
        <v>209</v>
      </c>
      <c r="E99" s="129" t="s">
        <v>206</v>
      </c>
      <c r="F99" s="129">
        <v>1</v>
      </c>
      <c r="G99" s="129" t="s">
        <v>206</v>
      </c>
      <c r="S99" s="61"/>
      <c r="T99" s="61"/>
      <c r="U99" s="61"/>
    </row>
    <row r="100" spans="1:21">
      <c r="A100" s="126" t="s">
        <v>204</v>
      </c>
      <c r="B100" s="127">
        <v>42900</v>
      </c>
      <c r="C100" s="128" t="s">
        <v>218</v>
      </c>
      <c r="D100" s="128">
        <v>231</v>
      </c>
      <c r="E100" s="129" t="s">
        <v>206</v>
      </c>
      <c r="F100" s="129" t="s">
        <v>206</v>
      </c>
      <c r="G100" s="129">
        <v>4</v>
      </c>
      <c r="S100" s="61"/>
      <c r="T100" s="61"/>
      <c r="U100" s="61"/>
    </row>
    <row r="101" spans="1:21">
      <c r="A101" s="126" t="s">
        <v>204</v>
      </c>
      <c r="B101" s="127">
        <v>42900</v>
      </c>
      <c r="C101" s="128" t="s">
        <v>219</v>
      </c>
      <c r="D101" s="128">
        <v>183</v>
      </c>
      <c r="E101" s="129" t="s">
        <v>206</v>
      </c>
      <c r="F101" s="129">
        <v>12</v>
      </c>
      <c r="G101" s="129">
        <v>3</v>
      </c>
      <c r="S101" s="61"/>
      <c r="T101" s="61"/>
      <c r="U101" s="61"/>
    </row>
    <row r="102" spans="1:21">
      <c r="A102" s="126" t="s">
        <v>204</v>
      </c>
      <c r="B102" s="127">
        <v>42900</v>
      </c>
      <c r="C102" s="128" t="s">
        <v>220</v>
      </c>
      <c r="D102" s="128">
        <v>322</v>
      </c>
      <c r="E102" s="129">
        <v>5</v>
      </c>
      <c r="F102" s="129">
        <v>1</v>
      </c>
      <c r="G102" s="129">
        <v>5</v>
      </c>
      <c r="S102" s="61"/>
      <c r="T102" s="61"/>
      <c r="U102" s="61"/>
    </row>
    <row r="103" spans="1:21">
      <c r="A103" s="126" t="s">
        <v>204</v>
      </c>
      <c r="B103" s="127">
        <v>42900</v>
      </c>
      <c r="C103" s="128" t="s">
        <v>221</v>
      </c>
      <c r="D103" s="128">
        <v>321</v>
      </c>
      <c r="E103" s="129">
        <v>1</v>
      </c>
      <c r="F103" s="129" t="s">
        <v>206</v>
      </c>
      <c r="G103" s="129">
        <v>11</v>
      </c>
      <c r="S103" s="61"/>
      <c r="T103" s="61"/>
      <c r="U103" s="61"/>
    </row>
    <row r="104" spans="1:21">
      <c r="A104" s="126" t="s">
        <v>204</v>
      </c>
      <c r="B104" s="127">
        <v>42900</v>
      </c>
      <c r="C104" s="128" t="s">
        <v>222</v>
      </c>
      <c r="D104" s="128">
        <v>32269</v>
      </c>
      <c r="E104" s="129" t="s">
        <v>206</v>
      </c>
      <c r="F104" s="129">
        <v>3</v>
      </c>
      <c r="G104" s="129" t="s">
        <v>206</v>
      </c>
      <c r="S104" s="61"/>
      <c r="T104" s="61"/>
      <c r="U104" s="61"/>
    </row>
    <row r="105" spans="1:21">
      <c r="A105" s="126" t="s">
        <v>204</v>
      </c>
      <c r="B105" s="127">
        <v>42900</v>
      </c>
      <c r="C105" s="128" t="s">
        <v>223</v>
      </c>
      <c r="D105" s="128">
        <v>9794</v>
      </c>
      <c r="E105" s="129">
        <v>2</v>
      </c>
      <c r="F105" s="129">
        <v>192</v>
      </c>
      <c r="G105" s="129">
        <v>82</v>
      </c>
    </row>
    <row r="106" spans="1:21">
      <c r="A106" s="126" t="s">
        <v>204</v>
      </c>
      <c r="B106" s="127">
        <v>42900</v>
      </c>
      <c r="C106" s="128" t="s">
        <v>224</v>
      </c>
      <c r="D106" s="128">
        <v>457</v>
      </c>
      <c r="E106" s="129" t="s">
        <v>206</v>
      </c>
      <c r="F106" s="129" t="s">
        <v>206</v>
      </c>
      <c r="G106" s="129">
        <v>1</v>
      </c>
    </row>
    <row r="107" spans="1:21">
      <c r="A107" s="126" t="s">
        <v>204</v>
      </c>
      <c r="B107" s="127">
        <v>42900</v>
      </c>
      <c r="C107" s="128" t="s">
        <v>225</v>
      </c>
      <c r="D107" s="128">
        <v>450</v>
      </c>
      <c r="E107" s="129">
        <v>3</v>
      </c>
      <c r="F107" s="129">
        <v>5</v>
      </c>
      <c r="G107" s="129">
        <v>9</v>
      </c>
    </row>
    <row r="108" spans="1:21">
      <c r="A108" s="126" t="s">
        <v>204</v>
      </c>
      <c r="B108" s="127">
        <v>42900</v>
      </c>
      <c r="C108" s="128" t="s">
        <v>226</v>
      </c>
      <c r="D108" s="128">
        <v>502</v>
      </c>
      <c r="E108" s="129">
        <v>1</v>
      </c>
      <c r="F108" s="129" t="s">
        <v>206</v>
      </c>
      <c r="G108" s="129">
        <v>1</v>
      </c>
    </row>
    <row r="109" spans="1:21">
      <c r="A109" s="126" t="s">
        <v>204</v>
      </c>
      <c r="B109" s="127">
        <v>42900</v>
      </c>
      <c r="C109" s="128" t="s">
        <v>227</v>
      </c>
      <c r="D109" s="128">
        <v>421</v>
      </c>
      <c r="E109" s="129" t="s">
        <v>206</v>
      </c>
      <c r="F109" s="129">
        <v>1</v>
      </c>
      <c r="G109" s="129" t="s">
        <v>206</v>
      </c>
    </row>
    <row r="110" spans="1:21">
      <c r="A110" s="126" t="s">
        <v>204</v>
      </c>
      <c r="B110" s="127">
        <v>42900</v>
      </c>
      <c r="C110" s="128" t="s">
        <v>228</v>
      </c>
      <c r="D110" s="128">
        <v>400</v>
      </c>
      <c r="E110" s="129" t="s">
        <v>206</v>
      </c>
      <c r="F110" s="129">
        <v>3</v>
      </c>
      <c r="G110" s="129" t="s">
        <v>206</v>
      </c>
    </row>
    <row r="111" spans="1:21">
      <c r="A111" s="126" t="s">
        <v>204</v>
      </c>
      <c r="B111" s="127">
        <v>42900</v>
      </c>
      <c r="C111" s="128" t="s">
        <v>229</v>
      </c>
      <c r="D111" s="128">
        <v>404</v>
      </c>
      <c r="E111" s="129" t="s">
        <v>206</v>
      </c>
      <c r="F111" s="129">
        <v>1</v>
      </c>
      <c r="G111" s="129" t="s">
        <v>206</v>
      </c>
    </row>
    <row r="112" spans="1:21">
      <c r="A112" s="126" t="s">
        <v>204</v>
      </c>
      <c r="B112" s="127">
        <v>42900</v>
      </c>
      <c r="C112" s="128" t="s">
        <v>230</v>
      </c>
      <c r="D112" s="128">
        <v>491</v>
      </c>
      <c r="E112" s="129">
        <v>7</v>
      </c>
      <c r="F112" s="129">
        <v>12</v>
      </c>
      <c r="G112" s="129">
        <v>180</v>
      </c>
    </row>
    <row r="113" spans="1:7" s="61" customFormat="1">
      <c r="A113" s="126" t="s">
        <v>204</v>
      </c>
      <c r="B113" s="127">
        <v>42900</v>
      </c>
      <c r="C113" s="128" t="s">
        <v>231</v>
      </c>
      <c r="D113" s="128">
        <v>473</v>
      </c>
      <c r="E113" s="129">
        <v>23</v>
      </c>
      <c r="F113" s="129">
        <v>10</v>
      </c>
      <c r="G113" s="129" t="s">
        <v>206</v>
      </c>
    </row>
    <row r="114" spans="1:7" s="61" customFormat="1">
      <c r="A114" s="126" t="s">
        <v>204</v>
      </c>
      <c r="B114" s="127">
        <v>42900</v>
      </c>
      <c r="C114" s="128" t="s">
        <v>232</v>
      </c>
      <c r="D114" s="128">
        <v>2393</v>
      </c>
      <c r="E114" s="129" t="s">
        <v>206</v>
      </c>
      <c r="F114" s="129" t="s">
        <v>206</v>
      </c>
      <c r="G114" s="129">
        <v>1</v>
      </c>
    </row>
    <row r="115" spans="1:7" s="61" customFormat="1">
      <c r="A115" s="126" t="s">
        <v>204</v>
      </c>
      <c r="B115" s="127">
        <v>42900</v>
      </c>
      <c r="C115" s="128" t="s">
        <v>233</v>
      </c>
      <c r="D115" s="128">
        <v>618</v>
      </c>
      <c r="E115" s="129">
        <v>2</v>
      </c>
      <c r="F115" s="129" t="s">
        <v>206</v>
      </c>
      <c r="G115" s="129" t="s">
        <v>206</v>
      </c>
    </row>
    <row r="116" spans="1:7" s="61" customFormat="1">
      <c r="A116" s="126" t="s">
        <v>204</v>
      </c>
      <c r="B116" s="127">
        <v>42900</v>
      </c>
      <c r="C116" s="128" t="s">
        <v>234</v>
      </c>
      <c r="D116" s="128">
        <v>619</v>
      </c>
      <c r="E116" s="129">
        <v>1</v>
      </c>
      <c r="F116" s="129">
        <v>3</v>
      </c>
      <c r="G116" s="129">
        <v>4</v>
      </c>
    </row>
    <row r="117" spans="1:7" s="61" customFormat="1">
      <c r="A117" s="126" t="s">
        <v>204</v>
      </c>
      <c r="B117" s="127">
        <v>42900</v>
      </c>
      <c r="C117" s="128" t="s">
        <v>235</v>
      </c>
      <c r="D117" s="128">
        <v>623</v>
      </c>
      <c r="E117" s="129" t="s">
        <v>206</v>
      </c>
      <c r="F117" s="129">
        <v>2</v>
      </c>
      <c r="G117" s="129">
        <v>1</v>
      </c>
    </row>
    <row r="118" spans="1:7" s="61" customFormat="1">
      <c r="A118" s="126" t="s">
        <v>204</v>
      </c>
      <c r="B118" s="127">
        <v>42900</v>
      </c>
      <c r="C118" s="128" t="s">
        <v>236</v>
      </c>
      <c r="D118" s="128">
        <v>637</v>
      </c>
      <c r="E118" s="129" t="s">
        <v>206</v>
      </c>
      <c r="F118" s="129">
        <v>2</v>
      </c>
      <c r="G118" s="129">
        <v>1</v>
      </c>
    </row>
    <row r="119" spans="1:7" s="61" customFormat="1">
      <c r="A119" s="126" t="s">
        <v>204</v>
      </c>
      <c r="B119" s="127">
        <v>42900</v>
      </c>
      <c r="C119" s="128" t="s">
        <v>237</v>
      </c>
      <c r="D119" s="128">
        <v>608</v>
      </c>
      <c r="E119" s="129" t="s">
        <v>206</v>
      </c>
      <c r="F119" s="129">
        <v>3</v>
      </c>
      <c r="G119" s="129" t="s">
        <v>206</v>
      </c>
    </row>
    <row r="120" spans="1:7" s="61" customFormat="1">
      <c r="A120" s="126" t="s">
        <v>204</v>
      </c>
      <c r="B120" s="127">
        <v>42900</v>
      </c>
      <c r="C120" s="128" t="s">
        <v>238</v>
      </c>
      <c r="D120" s="128">
        <v>839</v>
      </c>
      <c r="E120" s="129">
        <v>1</v>
      </c>
      <c r="F120" s="129" t="s">
        <v>206</v>
      </c>
      <c r="G120" s="129" t="s">
        <v>206</v>
      </c>
    </row>
    <row r="121" spans="1:7" s="61" customFormat="1">
      <c r="A121" s="126" t="s">
        <v>204</v>
      </c>
      <c r="B121" s="127">
        <v>42900</v>
      </c>
      <c r="C121" s="128" t="s">
        <v>239</v>
      </c>
      <c r="D121" s="128">
        <v>822</v>
      </c>
      <c r="E121" s="129">
        <v>1</v>
      </c>
      <c r="F121" s="129" t="s">
        <v>206</v>
      </c>
      <c r="G121" s="129" t="s">
        <v>206</v>
      </c>
    </row>
    <row r="122" spans="1:7" s="61" customFormat="1">
      <c r="A122" s="126" t="s">
        <v>204</v>
      </c>
      <c r="B122" s="127">
        <v>42900</v>
      </c>
      <c r="C122" s="128" t="s">
        <v>240</v>
      </c>
      <c r="D122" s="128">
        <v>819</v>
      </c>
      <c r="E122" s="129" t="s">
        <v>206</v>
      </c>
      <c r="F122" s="129">
        <v>2</v>
      </c>
      <c r="G122" s="129" t="s">
        <v>206</v>
      </c>
    </row>
    <row r="123" spans="1:7" s="61" customFormat="1">
      <c r="A123" s="126" t="s">
        <v>204</v>
      </c>
      <c r="B123" s="127">
        <v>42900</v>
      </c>
      <c r="C123" s="128" t="s">
        <v>241</v>
      </c>
      <c r="D123" s="128">
        <v>807</v>
      </c>
      <c r="E123" s="129">
        <v>848</v>
      </c>
      <c r="F123" s="129">
        <v>353</v>
      </c>
      <c r="G123" s="129">
        <v>360</v>
      </c>
    </row>
    <row r="124" spans="1:7" s="61" customFormat="1">
      <c r="A124" s="126" t="s">
        <v>204</v>
      </c>
      <c r="B124" s="127">
        <v>42900</v>
      </c>
      <c r="C124" s="128" t="s">
        <v>242</v>
      </c>
      <c r="D124" s="128">
        <v>794</v>
      </c>
      <c r="E124" s="129" t="s">
        <v>206</v>
      </c>
      <c r="F124" s="129">
        <v>2</v>
      </c>
      <c r="G124" s="129" t="s">
        <v>206</v>
      </c>
    </row>
    <row r="125" spans="1:7" s="61" customFormat="1">
      <c r="A125" s="126" t="s">
        <v>204</v>
      </c>
      <c r="B125" s="127">
        <v>42900</v>
      </c>
      <c r="C125" s="128" t="s">
        <v>243</v>
      </c>
      <c r="D125" s="128">
        <v>3202</v>
      </c>
      <c r="E125" s="129">
        <v>2</v>
      </c>
      <c r="F125" s="129" t="s">
        <v>206</v>
      </c>
      <c r="G125" s="129" t="s">
        <v>206</v>
      </c>
    </row>
    <row r="126" spans="1:7" s="61" customFormat="1">
      <c r="A126" s="126" t="s">
        <v>204</v>
      </c>
      <c r="B126" s="127">
        <v>42900</v>
      </c>
      <c r="C126" s="128" t="s">
        <v>244</v>
      </c>
      <c r="D126" s="128">
        <v>831</v>
      </c>
      <c r="E126" s="129" t="s">
        <v>206</v>
      </c>
      <c r="F126" s="129">
        <v>1</v>
      </c>
      <c r="G126" s="129" t="s">
        <v>206</v>
      </c>
    </row>
    <row r="127" spans="1:7" s="61" customFormat="1">
      <c r="A127" s="126" t="s">
        <v>204</v>
      </c>
      <c r="B127" s="127">
        <v>42900</v>
      </c>
      <c r="C127" s="128" t="s">
        <v>245</v>
      </c>
      <c r="D127" s="128">
        <v>20537</v>
      </c>
      <c r="E127" s="129" t="s">
        <v>206</v>
      </c>
      <c r="F127" s="129">
        <v>6</v>
      </c>
      <c r="G127" s="129">
        <v>2</v>
      </c>
    </row>
    <row r="128" spans="1:7" s="61" customFormat="1">
      <c r="A128" s="126" t="s">
        <v>204</v>
      </c>
      <c r="B128" s="127">
        <v>42900</v>
      </c>
      <c r="C128" s="128" t="s">
        <v>246</v>
      </c>
      <c r="D128" s="128">
        <v>801</v>
      </c>
      <c r="E128" s="129" t="s">
        <v>206</v>
      </c>
      <c r="F128" s="129">
        <v>204</v>
      </c>
      <c r="G128" s="129">
        <v>2</v>
      </c>
    </row>
    <row r="129" spans="1:7" s="61" customFormat="1">
      <c r="A129" s="126" t="s">
        <v>204</v>
      </c>
      <c r="B129" s="127">
        <v>42900</v>
      </c>
      <c r="C129" s="128" t="s">
        <v>247</v>
      </c>
      <c r="D129" s="128">
        <v>753</v>
      </c>
      <c r="E129" s="129">
        <v>2</v>
      </c>
      <c r="F129" s="129" t="s">
        <v>206</v>
      </c>
      <c r="G129" s="129" t="s">
        <v>206</v>
      </c>
    </row>
    <row r="130" spans="1:7" s="61" customFormat="1">
      <c r="A130" s="126" t="s">
        <v>204</v>
      </c>
      <c r="B130" s="127">
        <v>42900</v>
      </c>
      <c r="C130" s="128" t="s">
        <v>248</v>
      </c>
      <c r="D130" s="128">
        <v>687</v>
      </c>
      <c r="E130" s="129">
        <v>1</v>
      </c>
      <c r="F130" s="129" t="s">
        <v>206</v>
      </c>
      <c r="G130" s="129" t="s">
        <v>206</v>
      </c>
    </row>
    <row r="131" spans="1:7" s="61" customFormat="1">
      <c r="A131" s="126" t="s">
        <v>204</v>
      </c>
      <c r="B131" s="127">
        <v>42900</v>
      </c>
      <c r="C131" s="128" t="s">
        <v>249</v>
      </c>
      <c r="D131" s="128">
        <v>892</v>
      </c>
      <c r="E131" s="129">
        <v>1</v>
      </c>
      <c r="F131" s="129">
        <v>4</v>
      </c>
      <c r="G131" s="129">
        <v>4</v>
      </c>
    </row>
    <row r="132" spans="1:7" s="61" customFormat="1">
      <c r="A132" s="126" t="s">
        <v>204</v>
      </c>
      <c r="B132" s="127">
        <v>42900</v>
      </c>
      <c r="C132" s="128" t="s">
        <v>250</v>
      </c>
      <c r="D132" s="128">
        <v>3206</v>
      </c>
      <c r="E132" s="129">
        <v>1</v>
      </c>
      <c r="F132" s="129">
        <v>1</v>
      </c>
      <c r="G132" s="129" t="s">
        <v>206</v>
      </c>
    </row>
    <row r="133" spans="1:7" s="61" customFormat="1">
      <c r="A133" s="126" t="s">
        <v>204</v>
      </c>
      <c r="B133" s="127">
        <v>42900</v>
      </c>
      <c r="C133" s="128" t="s">
        <v>251</v>
      </c>
      <c r="D133" s="128">
        <v>3170</v>
      </c>
      <c r="E133" s="129" t="s">
        <v>206</v>
      </c>
      <c r="F133" s="129" t="s">
        <v>206</v>
      </c>
      <c r="G133" s="129">
        <v>1</v>
      </c>
    </row>
    <row r="134" spans="1:7" s="61" customFormat="1">
      <c r="A134" s="126" t="s">
        <v>204</v>
      </c>
      <c r="B134" s="127">
        <v>42900</v>
      </c>
      <c r="C134" s="128" t="s">
        <v>252</v>
      </c>
      <c r="D134" s="128">
        <v>872</v>
      </c>
      <c r="E134" s="129" t="s">
        <v>206</v>
      </c>
      <c r="F134" s="129" t="s">
        <v>206</v>
      </c>
      <c r="G134" s="129">
        <v>1</v>
      </c>
    </row>
    <row r="135" spans="1:7" s="61" customFormat="1">
      <c r="A135" s="126" t="s">
        <v>204</v>
      </c>
      <c r="B135" s="127">
        <v>42900</v>
      </c>
      <c r="C135" s="128" t="s">
        <v>253</v>
      </c>
      <c r="D135" s="128">
        <v>1042</v>
      </c>
      <c r="E135" s="129" t="s">
        <v>206</v>
      </c>
      <c r="F135" s="129">
        <v>1</v>
      </c>
      <c r="G135" s="129" t="s">
        <v>206</v>
      </c>
    </row>
    <row r="136" spans="1:7" s="61" customFormat="1">
      <c r="A136" s="126" t="s">
        <v>204</v>
      </c>
      <c r="B136" s="127">
        <v>42900</v>
      </c>
      <c r="C136" s="128" t="s">
        <v>254</v>
      </c>
      <c r="D136" s="128">
        <v>928</v>
      </c>
      <c r="E136" s="129" t="s">
        <v>206</v>
      </c>
      <c r="F136" s="129">
        <v>1</v>
      </c>
      <c r="G136" s="129" t="s">
        <v>206</v>
      </c>
    </row>
    <row r="137" spans="1:7" s="61" customFormat="1">
      <c r="A137" s="126" t="s">
        <v>204</v>
      </c>
      <c r="B137" s="127">
        <v>42900</v>
      </c>
      <c r="C137" s="128" t="s">
        <v>255</v>
      </c>
      <c r="D137" s="128">
        <v>933</v>
      </c>
      <c r="E137" s="129">
        <v>45</v>
      </c>
      <c r="F137" s="129">
        <v>5</v>
      </c>
      <c r="G137" s="129">
        <v>5</v>
      </c>
    </row>
    <row r="138" spans="1:7" s="61" customFormat="1">
      <c r="A138" s="126" t="s">
        <v>204</v>
      </c>
      <c r="B138" s="127">
        <v>42900</v>
      </c>
      <c r="C138" s="128" t="s">
        <v>256</v>
      </c>
      <c r="D138" s="128">
        <v>1064</v>
      </c>
      <c r="E138" s="129" t="s">
        <v>206</v>
      </c>
      <c r="F138" s="129">
        <v>2</v>
      </c>
      <c r="G138" s="129" t="s">
        <v>206</v>
      </c>
    </row>
    <row r="139" spans="1:7" s="61" customFormat="1">
      <c r="A139" s="126" t="s">
        <v>204</v>
      </c>
      <c r="B139" s="127">
        <v>42900</v>
      </c>
      <c r="C139" s="128" t="s">
        <v>257</v>
      </c>
      <c r="D139" s="128">
        <v>3159</v>
      </c>
      <c r="E139" s="129" t="s">
        <v>206</v>
      </c>
      <c r="F139" s="129" t="s">
        <v>206</v>
      </c>
      <c r="G139" s="129">
        <v>1</v>
      </c>
    </row>
    <row r="140" spans="1:7" s="61" customFormat="1">
      <c r="A140" s="126" t="s">
        <v>204</v>
      </c>
      <c r="B140" s="127">
        <v>42900</v>
      </c>
      <c r="C140" s="128" t="s">
        <v>258</v>
      </c>
      <c r="D140" s="128">
        <v>906</v>
      </c>
      <c r="E140" s="129" t="s">
        <v>206</v>
      </c>
      <c r="F140" s="129">
        <v>1</v>
      </c>
      <c r="G140" s="129">
        <v>1</v>
      </c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2018-01-29T16:13:55Z</dcterms:created>
  <dcterms:modified xsi:type="dcterms:W3CDTF">2018-01-29T16:14:37Z</dcterms:modified>
</cp:coreProperties>
</file>