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<sst xmlns="http://schemas.openxmlformats.org/spreadsheetml/2006/main" count="558" uniqueCount="300">
  <si>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</si>
  <si>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</si>
  <si>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</si>
  <si>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</si>
  <si>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</si>
  <si>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</si>
  <si>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</si>
  <si>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</si>
  <si>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</si>
  <si>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</si>
  <si>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</si>
  <si>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</si>
  <si>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</si>
  <si>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</si>
  <si>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</si>
  <si>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</si>
  <si>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</si>
  <si>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</si>
  <si>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</si>
  <si>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</si>
  <si>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</si>
  <si>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</si>
  <si>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</si>
  <si>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</si>
  <si>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</si>
  <si>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</si>
  <si>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</si>
  <si>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</si>
  <si>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</si>
  <si>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</si>
  <si>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</si>
  <si>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</si>
  <si>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</si>
  <si>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</si>
  <si>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</si>
  <si>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</si>
  <si>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</si>
  <si>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</si>
  <si>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</si>
  <si>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</si>
  <si>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</si>
  <si>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</si>
  <si>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</si>
  <si>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</si>
  <si>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</si>
  <si>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</si>
  <si>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</si>
  <si>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</si>
  <si>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</si>
  <si>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</si>
  <si>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</si>
  <si>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</si>
  <si>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</si>
  <si>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</si>
  <si>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</si>
  <si>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</si>
  <si>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</si>
  <si>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</si>
  <si>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</si>
  <si>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</si>
  <si>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</si>
  <si>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</si>
  <si>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</si>
  <si>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</si>
  <si>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</si>
  <si>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</si>
  <si>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</si>
  <si>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</si>
  <si>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</si>
  <si>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</si>
  <si>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</si>
  <si>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</si>
  <si>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</si>
  <si>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</si>
  <si>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</si>
  <si>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</si>
  <si>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</si>
  <si>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</si>
  <si>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</si>
  <si>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</si>
  <si>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</si>
  <si>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</si>
  <si>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</si>
  <si>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</si>
  <si>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</si>
  <si>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</si>
  <si>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</si>
  <si>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</si>
  <si>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</si>
  <si>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</si>
  <si>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</si>
  <si>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</si>
  <si>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</si>
  <si>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</si>
  <si>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</si>
  <si>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</si>
  <si>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</si>
  <si>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</si>
  <si>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</si>
  <si>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</si>
  <si>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</si>
  <si>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</si>
  <si>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</si>
  <si>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</si>
  <si>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</si>
  <si>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</si>
  <si>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</si>
  <si>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</si>
  <si>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</si>
  <si>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</si>
  <si>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</si>
  <si>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</si>
  <si>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</si>
  <si>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</si>
  <si>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</si>
  <si>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</si>
  <si>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</si>
  <si>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</si>
  <si>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</si>
  <si>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</si>
  <si>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</si>
  <si>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</si>
  <si>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</si>
  <si>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</si>
  <si>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</si>
  <si>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</si>
  <si>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</si>
  <si>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</si>
  <si>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</si>
  <si>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</si>
  <si>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</si>
  <si>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</si>
  <si>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</si>
  <si>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</si>
  <si>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</si>
  <si>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</si>
  <si>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</si>
  <si>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</si>
  <si>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</si>
  <si>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</si>
  <si>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</si>
  <si>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</si>
  <si>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</si>
  <si>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</si>
  <si>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</si>
  <si>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</si>
  <si>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</si>
  <si>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</si>
  <si>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</si>
  <si>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</si>
  <si>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</si>
  <si>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</si>
  <si>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</si>
  <si>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</si>
  <si>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</si>
  <si>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</si>
  <si>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</si>
  <si>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</si>
  <si>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</si>
  <si>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</si>
  <si>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</si>
  <si>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</si>
  <si>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</si>
  <si>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</si>
  <si>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</si>
  <si>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</si>
  <si>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</si>
  <si>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</si>
  <si>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</si>
  <si>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</si>
  <si>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</si>
  <si>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</si>
  <si>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</si>
  <si>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</si>
  <si>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</si>
  <si>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</si>
  <si>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</si>
  <si>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</si>
  <si>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</si>
  <si>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</si>
  <si>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</si>
  <si>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</si>
  <si>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ARIEGE</t>
  </si>
  <si>
    <t>Au lieu dit le Pont de Diable en aval de Tarascon</t>
  </si>
  <si>
    <t>Montoulieu</t>
  </si>
  <si>
    <t>09210</t>
  </si>
  <si>
    <t>542939.098</t>
  </si>
  <si>
    <t>1767089.877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</si>
  <si>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</si>
  <si>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</si>
  <si>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</si>
  <si>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</si>
  <si>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</si>
  <si>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</si>
  <si>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</si>
  <si>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</si>
  <si>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</si>
  <si>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</si>
  <si>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</si>
  <si>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</si>
  <si>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</si>
  <si>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</si>
  <si>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</si>
  <si>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</si>
  <si>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</si>
  <si>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</si>
  <si>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</si>
  <si>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</si>
  <si>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</si>
  <si>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</si>
  <si>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</si>
  <si>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</si>
  <si>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</si>
  <si>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</si>
  <si>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</si>
  <si>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</si>
  <si>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</si>
  <si>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</si>
  <si>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</si>
  <si>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</si>
  <si>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</si>
  <si>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</si>
  <si>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</si>
  <si>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</si>
  <si>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</si>
  <si>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</si>
  <si>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</si>
  <si>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</si>
  <si>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</si>
  <si>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</si>
  <si>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</si>
  <si>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</si>
  <si>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</si>
  <si>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</si>
  <si>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</si>
  <si>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</si>
  <si>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</si>
  <si>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</si>
  <si>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Nemouridae Protonemura</t>
  </si>
  <si>
    <t>Perlidae Marthamea</t>
  </si>
  <si>
    <t>Perlodidae Perlodes</t>
  </si>
  <si>
    <t>Brachycentridae Micrasema</t>
  </si>
  <si>
    <t>Goeridae Goera</t>
  </si>
  <si>
    <t>Goeridae Silo</t>
  </si>
  <si>
    <t>Hydropsychidae Hydropsyche</t>
  </si>
  <si>
    <t>Hydroptilidae Hydroptila</t>
  </si>
  <si>
    <t>Lepidostomatidae Lepidostoma</t>
  </si>
  <si>
    <t xml:space="preserve">Lepidostomatidae </t>
  </si>
  <si>
    <t>Leptoceridae Athripsodes</t>
  </si>
  <si>
    <t>Leptoceridae Mystacides</t>
  </si>
  <si>
    <t>Polycentropodidae Polycentropus</t>
  </si>
  <si>
    <t>Polycentropodidae Holocentropus</t>
  </si>
  <si>
    <t>Rhyacophilidae Hyporhyacophila</t>
  </si>
  <si>
    <t xml:space="preserve">Rhyacophilidae </t>
  </si>
  <si>
    <t>Rhyacophilidae Hyperrhyacophila</t>
  </si>
  <si>
    <t xml:space="preserve">Sericostomatidae </t>
  </si>
  <si>
    <t>Sericostomatidae Sericostoma</t>
  </si>
  <si>
    <t>Baetidae Baetis</t>
  </si>
  <si>
    <t>Baetidae Acentrella</t>
  </si>
  <si>
    <t>Baetidae Procloeon</t>
  </si>
  <si>
    <t>Baetidae Cloeon</t>
  </si>
  <si>
    <t>Caenidae Caenis</t>
  </si>
  <si>
    <t>Ephemerellidae Ephemerella</t>
  </si>
  <si>
    <t>Heptageniidae Ecdyonurus</t>
  </si>
  <si>
    <t>Heptageniidae Epeorus</t>
  </si>
  <si>
    <t>Corixidae Micronectinae Micronecta</t>
  </si>
  <si>
    <t>Gerridae Gerris</t>
  </si>
  <si>
    <t>Dryopidae Pomatinus</t>
  </si>
  <si>
    <t>Dytiscidae Hydroporinae</t>
  </si>
  <si>
    <t>Dytiscidae Laccophilinae</t>
  </si>
  <si>
    <t>Dytiscidae Colymbetinae</t>
  </si>
  <si>
    <t xml:space="preserve">Dytiscidae </t>
  </si>
  <si>
    <t>Elmidae Elmis</t>
  </si>
  <si>
    <t>Elmidae Esolus</t>
  </si>
  <si>
    <t>Elmidae Limnius</t>
  </si>
  <si>
    <t>Elmidae Dupophilus</t>
  </si>
  <si>
    <t>Gyrinidae Gyrinus</t>
  </si>
  <si>
    <t>Gyrinidae Orectochilus</t>
  </si>
  <si>
    <t>Haliplidae Brychius</t>
  </si>
  <si>
    <t>Hydrophilidae Hydrophilinae</t>
  </si>
  <si>
    <t xml:space="preserve">Athericidae </t>
  </si>
  <si>
    <t xml:space="preserve">Blephariceridae </t>
  </si>
  <si>
    <t xml:space="preserve">Chironomidae </t>
  </si>
  <si>
    <t xml:space="preserve">Empididae </t>
  </si>
  <si>
    <t xml:space="preserve">Limoniidae </t>
  </si>
  <si>
    <t xml:space="preserve">Simuliidae </t>
  </si>
  <si>
    <t>Calopterygidae Calopteryx</t>
  </si>
  <si>
    <t xml:space="preserve">Crambidae </t>
  </si>
  <si>
    <t>Gammaridae Gammarus</t>
  </si>
  <si>
    <t>Gammaridae Echinogammarus</t>
  </si>
  <si>
    <t>Ancylidae Ancylus</t>
  </si>
  <si>
    <t>Hydrobiidae Potamopyrgus</t>
  </si>
  <si>
    <t>Hydrobiidae Bythinella</t>
  </si>
  <si>
    <t>Lymnaeidae Radix</t>
  </si>
  <si>
    <t>Erpobdellidae Erpobdella</t>
  </si>
  <si>
    <t xml:space="preserve">Glossiphoniidae </t>
  </si>
  <si>
    <t xml:space="preserve">Planariidae </t>
  </si>
  <si>
    <t xml:space="preserve">Lumbricidae </t>
  </si>
  <si>
    <t>HYDRACARIENS</t>
  </si>
  <si>
    <t>NEMATHELMINTHES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</si>
</sst>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120">
      <pane xSplit="3759" topLeftCell="O120" activePane="topRight" state="split"/>
      <selection pane="topLeft" activeCell="B120" sqref="B120"/>
      <selection pane="topRight" activeCell="O152" sqref="O152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5172900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543014</v>
      </c>
      <c r="H20" s="31">
        <v>1767240</v>
      </c>
      <c r="I20" s="31">
        <v>412</v>
      </c>
      <c r="J20" s="145" t="s">
        <v>186</v>
      </c>
      <c r="K20" s="145" t="s">
        <v>187</v>
      </c>
      <c r="L20" s="145">
        <v>220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5172900</v>
      </c>
      <c r="B36" s="168">
        <f>C20</f>
        <v>0</v>
      </c>
      <c r="C36" s="168">
        <f>D20</f>
        <v>0</v>
      </c>
      <c r="D36" s="169">
        <v>40057</v>
      </c>
      <c r="E36" s="145">
        <v>14</v>
      </c>
      <c r="F36" s="145">
        <v>20</v>
      </c>
      <c r="G36" s="170" t="s">
        <v>204</v>
      </c>
      <c r="H36" s="171" t="s">
        <v>57</v>
      </c>
      <c r="I36" s="172">
        <v>3</v>
      </c>
      <c r="T36" s="112"/>
      <c r="U36" s="112"/>
    </row>
    <row r="37" spans="1:21" ht="14.25">
      <c r="A37" s="173">
        <f aca="true" t="shared" si="0" ref="A37:A47">+A$36</f>
        <v>5172900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40057</v>
      </c>
      <c r="E37" s="173">
        <f aca="true" t="shared" si="4" ref="E37:E47">+I$20</f>
        <v>412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>
        <v>7</v>
      </c>
      <c r="T37" s="112"/>
      <c r="U37" s="112"/>
    </row>
    <row r="38" spans="1:21" ht="14.25">
      <c r="A38" s="173">
        <f t="shared" si="0"/>
        <v>5172900</v>
      </c>
      <c r="B38" s="173">
        <f t="shared" si="1"/>
        <v>0</v>
      </c>
      <c r="C38" s="173">
        <f t="shared" si="2"/>
        <v>0</v>
      </c>
      <c r="D38" s="174">
        <f t="shared" si="3"/>
        <v>40057</v>
      </c>
      <c r="E38" s="173">
        <f t="shared" si="4"/>
        <v>412</v>
      </c>
      <c r="F38" s="173">
        <f t="shared" si="5"/>
        <v>0</v>
      </c>
      <c r="G38" s="170" t="s">
        <v>206</v>
      </c>
      <c r="H38" s="171" t="s">
        <v>63</v>
      </c>
      <c r="I38" s="172"/>
      <c r="T38" s="112"/>
      <c r="U38" s="112"/>
    </row>
    <row r="39" spans="1:21" ht="14.25">
      <c r="A39" s="173">
        <f t="shared" si="0"/>
        <v>5172900</v>
      </c>
      <c r="B39" s="173">
        <f t="shared" si="1"/>
        <v>0</v>
      </c>
      <c r="C39" s="173">
        <f t="shared" si="2"/>
        <v>0</v>
      </c>
      <c r="D39" s="174">
        <f t="shared" si="3"/>
        <v>40057</v>
      </c>
      <c r="E39" s="173">
        <f t="shared" si="4"/>
        <v>412</v>
      </c>
      <c r="F39" s="173">
        <f t="shared" si="5"/>
        <v>0</v>
      </c>
      <c r="G39" s="170" t="s">
        <v>207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5172900</v>
      </c>
      <c r="B40" s="173">
        <f t="shared" si="1"/>
        <v>0</v>
      </c>
      <c r="C40" s="173">
        <f t="shared" si="2"/>
        <v>0</v>
      </c>
      <c r="D40" s="174">
        <f t="shared" si="3"/>
        <v>40057</v>
      </c>
      <c r="E40" s="173">
        <f t="shared" si="4"/>
        <v>412</v>
      </c>
      <c r="F40" s="173">
        <f t="shared" si="5"/>
        <v>0</v>
      </c>
      <c r="G40" s="170" t="s">
        <v>208</v>
      </c>
      <c r="H40" s="171" t="s">
        <v>69</v>
      </c>
      <c r="I40" s="172">
        <v>15</v>
      </c>
      <c r="T40" s="112"/>
      <c r="U40" s="112"/>
    </row>
    <row r="41" spans="1:21" ht="14.25">
      <c r="A41" s="173">
        <f t="shared" si="0"/>
        <v>5172900</v>
      </c>
      <c r="B41" s="173">
        <f t="shared" si="1"/>
        <v>0</v>
      </c>
      <c r="C41" s="173">
        <f t="shared" si="2"/>
        <v>0</v>
      </c>
      <c r="D41" s="174">
        <f t="shared" si="3"/>
        <v>40057</v>
      </c>
      <c r="E41" s="173">
        <f t="shared" si="4"/>
        <v>412</v>
      </c>
      <c r="F41" s="173">
        <f t="shared" si="5"/>
        <v>0</v>
      </c>
      <c r="G41" s="170" t="s">
        <v>209</v>
      </c>
      <c r="H41" s="171" t="s">
        <v>72</v>
      </c>
      <c r="I41" s="172">
        <v>62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5172900</v>
      </c>
      <c r="B42" s="173">
        <f t="shared" si="1"/>
        <v>0</v>
      </c>
      <c r="C42" s="173">
        <f t="shared" si="2"/>
        <v>0</v>
      </c>
      <c r="D42" s="174">
        <f t="shared" si="3"/>
        <v>40057</v>
      </c>
      <c r="E42" s="173">
        <f t="shared" si="4"/>
        <v>412</v>
      </c>
      <c r="F42" s="173">
        <f t="shared" si="5"/>
        <v>0</v>
      </c>
      <c r="G42" s="170" t="s">
        <v>210</v>
      </c>
      <c r="H42" s="171" t="s">
        <v>75</v>
      </c>
      <c r="I42" s="172">
        <v>3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5172900</v>
      </c>
      <c r="B43" s="173">
        <f t="shared" si="1"/>
        <v>0</v>
      </c>
      <c r="C43" s="173">
        <f t="shared" si="2"/>
        <v>0</v>
      </c>
      <c r="D43" s="174">
        <f t="shared" si="3"/>
        <v>40057</v>
      </c>
      <c r="E43" s="173">
        <f t="shared" si="4"/>
        <v>412</v>
      </c>
      <c r="F43" s="173">
        <f t="shared" si="5"/>
        <v>0</v>
      </c>
      <c r="G43" s="170" t="s">
        <v>211</v>
      </c>
      <c r="H43" s="171" t="s">
        <v>78</v>
      </c>
      <c r="I43" s="172">
        <v>1</v>
      </c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5172900</v>
      </c>
      <c r="B44" s="173">
        <f t="shared" si="1"/>
        <v>0</v>
      </c>
      <c r="C44" s="173">
        <f t="shared" si="2"/>
        <v>0</v>
      </c>
      <c r="D44" s="174">
        <f t="shared" si="3"/>
        <v>40057</v>
      </c>
      <c r="E44" s="173">
        <f t="shared" si="4"/>
        <v>412</v>
      </c>
      <c r="F44" s="173">
        <f t="shared" si="5"/>
        <v>0</v>
      </c>
      <c r="G44" s="170" t="s">
        <v>212</v>
      </c>
      <c r="H44" s="171" t="s">
        <v>81</v>
      </c>
      <c r="I44" s="172"/>
    </row>
    <row r="45" spans="1:9" s="115" customFormat="1" ht="14.25">
      <c r="A45" s="173">
        <f t="shared" si="0"/>
        <v>5172900</v>
      </c>
      <c r="B45" s="173">
        <f t="shared" si="1"/>
        <v>0</v>
      </c>
      <c r="C45" s="173">
        <f t="shared" si="2"/>
        <v>0</v>
      </c>
      <c r="D45" s="174">
        <f t="shared" si="3"/>
        <v>40057</v>
      </c>
      <c r="E45" s="173">
        <f t="shared" si="4"/>
        <v>412</v>
      </c>
      <c r="F45" s="173">
        <f t="shared" si="5"/>
        <v>0</v>
      </c>
      <c r="G45" s="170" t="s">
        <v>213</v>
      </c>
      <c r="H45" s="171" t="s">
        <v>84</v>
      </c>
      <c r="I45" s="172">
        <v>1</v>
      </c>
    </row>
    <row r="46" spans="1:21" s="115" customFormat="1" ht="14.25">
      <c r="A46" s="173">
        <f t="shared" si="0"/>
        <v>5172900</v>
      </c>
      <c r="B46" s="173">
        <f t="shared" si="1"/>
        <v>0</v>
      </c>
      <c r="C46" s="173">
        <f t="shared" si="2"/>
        <v>0</v>
      </c>
      <c r="D46" s="174">
        <f t="shared" si="3"/>
        <v>40057</v>
      </c>
      <c r="E46" s="173">
        <f t="shared" si="4"/>
        <v>412</v>
      </c>
      <c r="F46" s="173">
        <f t="shared" si="5"/>
        <v>0</v>
      </c>
      <c r="G46" s="170" t="s">
        <v>214</v>
      </c>
      <c r="H46" s="171" t="s">
        <v>86</v>
      </c>
      <c r="I46" s="172"/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5172900</v>
      </c>
      <c r="B47" s="173">
        <f t="shared" si="1"/>
        <v>0</v>
      </c>
      <c r="C47" s="173">
        <f t="shared" si="2"/>
        <v>0</v>
      </c>
      <c r="D47" s="174">
        <f t="shared" si="3"/>
        <v>40057</v>
      </c>
      <c r="E47" s="173">
        <f t="shared" si="4"/>
        <v>412</v>
      </c>
      <c r="F47" s="173">
        <f t="shared" si="5"/>
        <v>0</v>
      </c>
      <c r="G47" s="170" t="s">
        <v>215</v>
      </c>
      <c r="H47" s="171" t="s">
        <v>89</v>
      </c>
      <c r="I47" s="172">
        <v>7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5172900</v>
      </c>
      <c r="B63" s="186">
        <f>D36</f>
        <v>40057</v>
      </c>
      <c r="C63" s="187" t="s">
        <v>114</v>
      </c>
      <c r="D63" s="188" t="s">
        <v>72</v>
      </c>
      <c r="E63" s="188" t="s">
        <v>34</v>
      </c>
      <c r="F63" s="189" t="s">
        <v>146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5172900</v>
      </c>
      <c r="B64" s="193">
        <f aca="true" t="shared" si="7" ref="B64:B74">+B$63</f>
        <v>40057</v>
      </c>
      <c r="C64" s="187" t="s">
        <v>115</v>
      </c>
      <c r="D64" s="189" t="s">
        <v>72</v>
      </c>
      <c r="E64" s="188" t="s">
        <v>32</v>
      </c>
      <c r="F64" s="189" t="s">
        <v>146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5172900</v>
      </c>
      <c r="B65" s="193">
        <f t="shared" si="7"/>
        <v>40057</v>
      </c>
      <c r="C65" s="187" t="s">
        <v>116</v>
      </c>
      <c r="D65" s="189" t="s">
        <v>69</v>
      </c>
      <c r="E65" s="188" t="s">
        <v>32</v>
      </c>
      <c r="F65" s="189" t="s">
        <v>141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5172900</v>
      </c>
      <c r="B66" s="193">
        <f t="shared" si="7"/>
        <v>40057</v>
      </c>
      <c r="C66" s="187" t="s">
        <v>117</v>
      </c>
      <c r="D66" s="189" t="s">
        <v>72</v>
      </c>
      <c r="E66" s="188" t="s">
        <v>33</v>
      </c>
      <c r="F66" s="189" t="s">
        <v>141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5172900</v>
      </c>
      <c r="B67" s="193">
        <f t="shared" si="7"/>
        <v>40057</v>
      </c>
      <c r="C67" s="187" t="s">
        <v>118</v>
      </c>
      <c r="D67" s="189" t="s">
        <v>72</v>
      </c>
      <c r="E67" s="188" t="s">
        <v>33</v>
      </c>
      <c r="F67" s="189" t="s">
        <v>146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5172900</v>
      </c>
      <c r="B68" s="193">
        <f t="shared" si="7"/>
        <v>40057</v>
      </c>
      <c r="C68" s="187" t="s">
        <v>119</v>
      </c>
      <c r="D68" s="189" t="s">
        <v>72</v>
      </c>
      <c r="E68" s="188" t="s">
        <v>33</v>
      </c>
      <c r="F68" s="189" t="s">
        <v>146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5172900</v>
      </c>
      <c r="B69" s="193">
        <f t="shared" si="7"/>
        <v>40057</v>
      </c>
      <c r="C69" s="187" t="s">
        <v>120</v>
      </c>
      <c r="D69" s="189" t="s">
        <v>60</v>
      </c>
      <c r="E69" s="188" t="s">
        <v>34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5172900</v>
      </c>
      <c r="B70" s="193">
        <f t="shared" si="7"/>
        <v>40057</v>
      </c>
      <c r="C70" s="187" t="s">
        <v>121</v>
      </c>
      <c r="D70" s="189" t="s">
        <v>66</v>
      </c>
      <c r="E70" s="188" t="s">
        <v>34</v>
      </c>
      <c r="F70" s="189" t="s">
        <v>137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5172900</v>
      </c>
      <c r="B71" s="193">
        <f t="shared" si="7"/>
        <v>40057</v>
      </c>
      <c r="C71" s="187" t="s">
        <v>122</v>
      </c>
      <c r="D71" s="189" t="s">
        <v>75</v>
      </c>
      <c r="E71" s="188" t="s">
        <v>34</v>
      </c>
      <c r="F71" s="189" t="s">
        <v>137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5172900</v>
      </c>
      <c r="B72" s="193">
        <f t="shared" si="7"/>
        <v>40057</v>
      </c>
      <c r="C72" s="187" t="s">
        <v>123</v>
      </c>
      <c r="D72" s="189" t="s">
        <v>89</v>
      </c>
      <c r="E72" s="188" t="s">
        <v>33</v>
      </c>
      <c r="F72" s="189" t="s">
        <v>141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5172900</v>
      </c>
      <c r="B73" s="193">
        <f t="shared" si="7"/>
        <v>40057</v>
      </c>
      <c r="C73" s="187" t="s">
        <v>124</v>
      </c>
      <c r="D73" s="189" t="s">
        <v>78</v>
      </c>
      <c r="E73" s="188" t="s">
        <v>34</v>
      </c>
      <c r="F73" s="189" t="s">
        <v>137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5172900</v>
      </c>
      <c r="B74" s="193">
        <f t="shared" si="7"/>
        <v>40057</v>
      </c>
      <c r="C74" s="187" t="s">
        <v>125</v>
      </c>
      <c r="D74" s="189" t="s">
        <v>57</v>
      </c>
      <c r="E74" s="188" t="s">
        <v>34</v>
      </c>
      <c r="F74" s="189" t="s">
        <v>137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5172900</v>
      </c>
      <c r="B85" s="186">
        <f>B63</f>
        <v>40057</v>
      </c>
      <c r="C85" s="10" t="s">
        <v>237</v>
      </c>
      <c r="D85" s="10">
        <v>69</v>
      </c>
      <c r="E85" s="203">
        <f aca="true" t="shared" si="8" ref="E85:E147">S85+O85+P85+R85</f>
        <v>15</v>
      </c>
      <c r="F85" s="204">
        <f aca="true" t="shared" si="9" ref="F85:F147">N85+K85+J85+Q85</f>
        <v>12</v>
      </c>
      <c r="G85" s="205">
        <f aca="true" t="shared" si="10" ref="G85:G147">L85+H85+I85+M85</f>
        <v>48</v>
      </c>
      <c r="H85" s="10">
        <v>11</v>
      </c>
      <c r="I85" s="10">
        <v>6</v>
      </c>
      <c r="J85" s="10">
        <v>1</v>
      </c>
      <c r="K85" s="10">
        <v>8</v>
      </c>
      <c r="L85" s="10">
        <v>24</v>
      </c>
      <c r="M85" s="10">
        <v>7</v>
      </c>
      <c r="N85" s="10">
        <v>3</v>
      </c>
      <c r="O85" s="10">
        <v>0</v>
      </c>
      <c r="P85" s="10">
        <v>14</v>
      </c>
      <c r="Q85" s="10">
        <v>0</v>
      </c>
      <c r="R85" s="10">
        <v>0</v>
      </c>
      <c r="S85" s="10">
        <v>1</v>
      </c>
    </row>
    <row r="86" spans="1:19" s="112" customFormat="1" ht="15">
      <c r="A86" s="192">
        <f aca="true" t="shared" si="11" ref="A86:A240">+A$85</f>
        <v>5172900</v>
      </c>
      <c r="B86" s="193">
        <f aca="true" t="shared" si="12" ref="B86:B240">+B$85</f>
        <v>40057</v>
      </c>
      <c r="C86" s="10" t="s">
        <v>238</v>
      </c>
      <c r="D86" s="10">
        <v>46</v>
      </c>
      <c r="E86" s="203">
        <f t="shared" si="8"/>
        <v>2</v>
      </c>
      <c r="F86" s="204">
        <f t="shared" si="9"/>
        <v>3</v>
      </c>
      <c r="G86" s="205">
        <f t="shared" si="10"/>
        <v>1</v>
      </c>
      <c r="H86" s="10">
        <v>0</v>
      </c>
      <c r="I86" s="10">
        <v>0</v>
      </c>
      <c r="J86" s="10">
        <v>1</v>
      </c>
      <c r="K86" s="10">
        <v>2</v>
      </c>
      <c r="L86" s="10">
        <v>0</v>
      </c>
      <c r="M86" s="10">
        <v>1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</v>
      </c>
    </row>
    <row r="87" spans="1:19" s="112" customFormat="1" ht="15">
      <c r="A87" s="192">
        <f t="shared" si="11"/>
        <v>5172900</v>
      </c>
      <c r="B87" s="193">
        <f t="shared" si="12"/>
        <v>40057</v>
      </c>
      <c r="C87" s="10" t="s">
        <v>239</v>
      </c>
      <c r="D87" s="10">
        <v>159</v>
      </c>
      <c r="E87" s="203">
        <f t="shared" si="8"/>
        <v>0</v>
      </c>
      <c r="F87" s="204">
        <f t="shared" si="9"/>
        <v>0</v>
      </c>
      <c r="G87" s="205">
        <f t="shared" si="10"/>
        <v>1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5172900</v>
      </c>
      <c r="B88" s="193">
        <f t="shared" si="12"/>
        <v>40057</v>
      </c>
      <c r="C88" s="10" t="s">
        <v>240</v>
      </c>
      <c r="D88" s="10">
        <v>150</v>
      </c>
      <c r="E88" s="203">
        <f t="shared" si="8"/>
        <v>0</v>
      </c>
      <c r="F88" s="204">
        <f t="shared" si="9"/>
        <v>1</v>
      </c>
      <c r="G88" s="205">
        <f t="shared" si="10"/>
        <v>6</v>
      </c>
      <c r="H88" s="10">
        <v>1</v>
      </c>
      <c r="I88" s="10">
        <v>0</v>
      </c>
      <c r="J88" s="10">
        <v>0</v>
      </c>
      <c r="K88" s="10">
        <v>1</v>
      </c>
      <c r="L88" s="10">
        <v>4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5172900</v>
      </c>
      <c r="B89" s="193">
        <f t="shared" si="12"/>
        <v>40057</v>
      </c>
      <c r="C89" s="10" t="s">
        <v>241</v>
      </c>
      <c r="D89" s="10">
        <v>268</v>
      </c>
      <c r="E89" s="203">
        <f t="shared" si="8"/>
        <v>5</v>
      </c>
      <c r="F89" s="204">
        <f t="shared" si="9"/>
        <v>8</v>
      </c>
      <c r="G89" s="205">
        <f t="shared" si="10"/>
        <v>8</v>
      </c>
      <c r="H89" s="10">
        <v>1</v>
      </c>
      <c r="I89" s="10">
        <v>0</v>
      </c>
      <c r="J89" s="10">
        <v>1</v>
      </c>
      <c r="K89" s="10">
        <v>6</v>
      </c>
      <c r="L89" s="10">
        <v>7</v>
      </c>
      <c r="M89" s="10">
        <v>0</v>
      </c>
      <c r="N89" s="10">
        <v>1</v>
      </c>
      <c r="O89" s="10">
        <v>4</v>
      </c>
      <c r="P89" s="10">
        <v>1</v>
      </c>
      <c r="Q89" s="10">
        <v>0</v>
      </c>
      <c r="R89" s="10">
        <v>0</v>
      </c>
      <c r="S89" s="10">
        <v>0</v>
      </c>
    </row>
    <row r="90" spans="1:19" s="112" customFormat="1" ht="15">
      <c r="A90" s="192">
        <f t="shared" si="11"/>
        <v>5172900</v>
      </c>
      <c r="B90" s="193">
        <f t="shared" si="12"/>
        <v>40057</v>
      </c>
      <c r="C90" s="10" t="s">
        <v>242</v>
      </c>
      <c r="D90" s="10">
        <v>287</v>
      </c>
      <c r="E90" s="203">
        <f t="shared" si="8"/>
        <v>4</v>
      </c>
      <c r="F90" s="204">
        <f t="shared" si="9"/>
        <v>0</v>
      </c>
      <c r="G90" s="205">
        <f t="shared" si="10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4</v>
      </c>
      <c r="S90" s="10">
        <v>0</v>
      </c>
    </row>
    <row r="91" spans="1:19" s="112" customFormat="1" ht="15">
      <c r="A91" s="192">
        <f t="shared" si="11"/>
        <v>5172900</v>
      </c>
      <c r="B91" s="193">
        <f t="shared" si="12"/>
        <v>40057</v>
      </c>
      <c r="C91" s="10" t="s">
        <v>243</v>
      </c>
      <c r="D91" s="10">
        <v>292</v>
      </c>
      <c r="E91" s="203">
        <f t="shared" si="8"/>
        <v>1</v>
      </c>
      <c r="F91" s="204">
        <f t="shared" si="9"/>
        <v>0</v>
      </c>
      <c r="G91" s="205">
        <f t="shared" si="10"/>
        <v>7</v>
      </c>
      <c r="H91" s="10">
        <v>0</v>
      </c>
      <c r="I91" s="10">
        <v>0</v>
      </c>
      <c r="J91" s="10">
        <v>0</v>
      </c>
      <c r="K91" s="10">
        <v>0</v>
      </c>
      <c r="L91" s="10">
        <v>7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</row>
    <row r="92" spans="1:19" s="112" customFormat="1" ht="15">
      <c r="A92" s="192">
        <f t="shared" si="11"/>
        <v>5172900</v>
      </c>
      <c r="B92" s="193">
        <f t="shared" si="12"/>
        <v>40057</v>
      </c>
      <c r="C92" s="10" t="s">
        <v>244</v>
      </c>
      <c r="D92" s="10">
        <v>212</v>
      </c>
      <c r="E92" s="203">
        <f t="shared" si="8"/>
        <v>10</v>
      </c>
      <c r="F92" s="204">
        <f t="shared" si="9"/>
        <v>205</v>
      </c>
      <c r="G92" s="205">
        <f t="shared" si="10"/>
        <v>364</v>
      </c>
      <c r="H92" s="10">
        <v>38</v>
      </c>
      <c r="I92" s="10">
        <v>42</v>
      </c>
      <c r="J92" s="10">
        <v>61</v>
      </c>
      <c r="K92" s="10">
        <v>143</v>
      </c>
      <c r="L92" s="10">
        <v>211</v>
      </c>
      <c r="M92" s="10">
        <v>73</v>
      </c>
      <c r="N92" s="10">
        <v>1</v>
      </c>
      <c r="O92" s="10">
        <v>0</v>
      </c>
      <c r="P92" s="10">
        <v>0</v>
      </c>
      <c r="Q92" s="10">
        <v>0</v>
      </c>
      <c r="R92" s="10">
        <v>0</v>
      </c>
      <c r="S92" s="10">
        <v>10</v>
      </c>
    </row>
    <row r="93" spans="1:19" s="112" customFormat="1" ht="15">
      <c r="A93" s="192">
        <f t="shared" si="11"/>
        <v>5172900</v>
      </c>
      <c r="B93" s="193">
        <f t="shared" si="12"/>
        <v>40057</v>
      </c>
      <c r="C93" s="10" t="s">
        <v>245</v>
      </c>
      <c r="D93" s="10">
        <v>200</v>
      </c>
      <c r="E93" s="203">
        <f t="shared" si="8"/>
        <v>2</v>
      </c>
      <c r="F93" s="204">
        <f t="shared" si="9"/>
        <v>0</v>
      </c>
      <c r="G93" s="205">
        <f t="shared" si="10"/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</v>
      </c>
      <c r="P93" s="10">
        <v>0</v>
      </c>
      <c r="Q93" s="10">
        <v>0</v>
      </c>
      <c r="R93" s="10">
        <v>0</v>
      </c>
      <c r="S93" s="10">
        <v>1</v>
      </c>
    </row>
    <row r="94" spans="1:19" s="112" customFormat="1" ht="15">
      <c r="A94" s="192">
        <f t="shared" si="11"/>
        <v>5172900</v>
      </c>
      <c r="B94" s="193">
        <f t="shared" si="12"/>
        <v>40057</v>
      </c>
      <c r="C94" s="10" t="s">
        <v>246</v>
      </c>
      <c r="D94" s="10">
        <v>305</v>
      </c>
      <c r="E94" s="203">
        <f t="shared" si="8"/>
        <v>2</v>
      </c>
      <c r="F94" s="204">
        <f t="shared" si="9"/>
        <v>0</v>
      </c>
      <c r="G94" s="205">
        <f t="shared" si="10"/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2</v>
      </c>
      <c r="P94" s="10">
        <v>0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5172900</v>
      </c>
      <c r="B95" s="193">
        <f t="shared" si="12"/>
        <v>40057</v>
      </c>
      <c r="C95" s="10" t="s">
        <v>247</v>
      </c>
      <c r="D95" s="10">
        <v>304</v>
      </c>
      <c r="E95" s="203">
        <f t="shared" si="8"/>
        <v>0</v>
      </c>
      <c r="F95" s="204">
        <f t="shared" si="9"/>
        <v>0</v>
      </c>
      <c r="G95" s="205">
        <f t="shared" si="10"/>
        <v>7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5172900</v>
      </c>
      <c r="B96" s="193">
        <f t="shared" si="12"/>
        <v>40057</v>
      </c>
      <c r="C96" s="10" t="s">
        <v>248</v>
      </c>
      <c r="D96" s="10">
        <v>311</v>
      </c>
      <c r="E96" s="203">
        <f t="shared" si="8"/>
        <v>1</v>
      </c>
      <c r="F96" s="204">
        <f t="shared" si="9"/>
        <v>0</v>
      </c>
      <c r="G96" s="205">
        <f t="shared" si="10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</row>
    <row r="97" spans="1:19" s="112" customFormat="1" ht="15">
      <c r="A97" s="192">
        <f t="shared" si="11"/>
        <v>5172900</v>
      </c>
      <c r="B97" s="193">
        <f t="shared" si="12"/>
        <v>40057</v>
      </c>
      <c r="C97" s="10" t="s">
        <v>249</v>
      </c>
      <c r="D97" s="10">
        <v>312</v>
      </c>
      <c r="E97" s="203">
        <f t="shared" si="8"/>
        <v>3</v>
      </c>
      <c r="F97" s="204">
        <f t="shared" si="9"/>
        <v>1</v>
      </c>
      <c r="G97" s="205">
        <f t="shared" si="10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1</v>
      </c>
      <c r="O97" s="10">
        <v>0</v>
      </c>
      <c r="P97" s="10">
        <v>1</v>
      </c>
      <c r="Q97" s="10">
        <v>0</v>
      </c>
      <c r="R97" s="10">
        <v>2</v>
      </c>
      <c r="S97" s="10">
        <v>0</v>
      </c>
    </row>
    <row r="98" spans="1:19" s="112" customFormat="1" ht="15">
      <c r="A98" s="192">
        <f t="shared" si="11"/>
        <v>5172900</v>
      </c>
      <c r="B98" s="193">
        <f t="shared" si="12"/>
        <v>40057</v>
      </c>
      <c r="C98" s="10" t="s">
        <v>250</v>
      </c>
      <c r="D98" s="10">
        <v>231</v>
      </c>
      <c r="E98" s="203">
        <f t="shared" si="8"/>
        <v>0</v>
      </c>
      <c r="F98" s="204">
        <f t="shared" si="9"/>
        <v>4</v>
      </c>
      <c r="G98" s="205">
        <f t="shared" si="10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3</v>
      </c>
      <c r="O98" s="10">
        <v>0</v>
      </c>
      <c r="P98" s="10">
        <v>0</v>
      </c>
      <c r="Q98" s="10">
        <v>1</v>
      </c>
      <c r="R98" s="10">
        <v>0</v>
      </c>
      <c r="S98" s="10">
        <v>0</v>
      </c>
    </row>
    <row r="99" spans="1:19" s="112" customFormat="1" ht="15">
      <c r="A99" s="192">
        <f t="shared" si="11"/>
        <v>5172900</v>
      </c>
      <c r="B99" s="193">
        <f t="shared" si="12"/>
        <v>40057</v>
      </c>
      <c r="C99" s="10" t="s">
        <v>251</v>
      </c>
      <c r="D99" s="10">
        <v>235</v>
      </c>
      <c r="E99" s="203">
        <f t="shared" si="8"/>
        <v>1</v>
      </c>
      <c r="F99" s="204">
        <f t="shared" si="9"/>
        <v>2</v>
      </c>
      <c r="G99" s="205">
        <f t="shared" si="10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2</v>
      </c>
      <c r="O99" s="10">
        <v>1</v>
      </c>
      <c r="P99" s="10">
        <v>0</v>
      </c>
      <c r="Q99" s="10">
        <v>0</v>
      </c>
      <c r="R99" s="10">
        <v>0</v>
      </c>
      <c r="S99" s="10">
        <v>0</v>
      </c>
    </row>
    <row r="100" spans="1:19" s="112" customFormat="1" ht="15">
      <c r="A100" s="192">
        <f t="shared" si="11"/>
        <v>5172900</v>
      </c>
      <c r="B100" s="193">
        <f t="shared" si="12"/>
        <v>40057</v>
      </c>
      <c r="C100" s="10" t="s">
        <v>252</v>
      </c>
      <c r="D100" s="10"/>
      <c r="E100" s="203">
        <f t="shared" si="8"/>
        <v>0</v>
      </c>
      <c r="F100" s="204">
        <f t="shared" si="9"/>
        <v>0</v>
      </c>
      <c r="G100" s="205">
        <f t="shared" si="10"/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</row>
    <row r="101" spans="1:19" s="112" customFormat="1" ht="15">
      <c r="A101" s="192">
        <f t="shared" si="11"/>
        <v>5172900</v>
      </c>
      <c r="B101" s="193">
        <f t="shared" si="12"/>
        <v>40057</v>
      </c>
      <c r="C101" s="10" t="s">
        <v>253</v>
      </c>
      <c r="D101" s="10">
        <v>182</v>
      </c>
      <c r="E101" s="203">
        <f t="shared" si="8"/>
        <v>0</v>
      </c>
      <c r="F101" s="204">
        <f t="shared" si="9"/>
        <v>0</v>
      </c>
      <c r="G101" s="205">
        <f t="shared" si="10"/>
        <v>1</v>
      </c>
      <c r="H101" s="10">
        <v>0</v>
      </c>
      <c r="I101" s="10">
        <v>1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</row>
    <row r="102" spans="1:19" s="112" customFormat="1" ht="15">
      <c r="A102" s="192">
        <f t="shared" si="11"/>
        <v>5172900</v>
      </c>
      <c r="B102" s="193">
        <f t="shared" si="12"/>
        <v>40057</v>
      </c>
      <c r="C102" s="10" t="s">
        <v>254</v>
      </c>
      <c r="D102" s="10"/>
      <c r="E102" s="203">
        <f t="shared" si="8"/>
        <v>1</v>
      </c>
      <c r="F102" s="204">
        <f t="shared" si="9"/>
        <v>21</v>
      </c>
      <c r="G102" s="205">
        <f t="shared" si="10"/>
        <v>26</v>
      </c>
      <c r="H102" s="10">
        <v>1</v>
      </c>
      <c r="I102" s="10">
        <v>8</v>
      </c>
      <c r="J102" s="10">
        <v>12</v>
      </c>
      <c r="K102" s="10">
        <v>9</v>
      </c>
      <c r="L102" s="10">
        <v>8</v>
      </c>
      <c r="M102" s="10">
        <v>9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1</v>
      </c>
    </row>
    <row r="103" spans="1:19" s="112" customFormat="1" ht="15">
      <c r="A103" s="192">
        <f t="shared" si="11"/>
        <v>5172900</v>
      </c>
      <c r="B103" s="193">
        <f t="shared" si="12"/>
        <v>40057</v>
      </c>
      <c r="C103" s="10" t="s">
        <v>255</v>
      </c>
      <c r="D103" s="10">
        <v>321</v>
      </c>
      <c r="E103" s="203">
        <f t="shared" si="8"/>
        <v>0</v>
      </c>
      <c r="F103" s="204">
        <f t="shared" si="9"/>
        <v>0</v>
      </c>
      <c r="G103" s="205">
        <f t="shared" si="10"/>
        <v>61</v>
      </c>
      <c r="H103" s="10">
        <v>2</v>
      </c>
      <c r="I103" s="10">
        <v>0</v>
      </c>
      <c r="J103" s="10">
        <v>0</v>
      </c>
      <c r="K103" s="10">
        <v>0</v>
      </c>
      <c r="L103" s="10">
        <v>59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</row>
    <row r="104" spans="1:19" s="112" customFormat="1" ht="15">
      <c r="A104" s="192">
        <f t="shared" si="11"/>
        <v>5172900</v>
      </c>
      <c r="B104" s="193">
        <f t="shared" si="12"/>
        <v>40057</v>
      </c>
      <c r="C104" s="10" t="s">
        <v>256</v>
      </c>
      <c r="D104" s="10">
        <v>322</v>
      </c>
      <c r="E104" s="203">
        <f t="shared" si="8"/>
        <v>4</v>
      </c>
      <c r="F104" s="204">
        <f t="shared" si="9"/>
        <v>0</v>
      </c>
      <c r="G104" s="205">
        <f t="shared" si="10"/>
        <v>11</v>
      </c>
      <c r="H104" s="10">
        <v>0</v>
      </c>
      <c r="I104" s="10">
        <v>1</v>
      </c>
      <c r="J104" s="10">
        <v>0</v>
      </c>
      <c r="K104" s="10">
        <v>0</v>
      </c>
      <c r="L104" s="10">
        <v>10</v>
      </c>
      <c r="M104" s="10">
        <v>0</v>
      </c>
      <c r="N104" s="10">
        <v>0</v>
      </c>
      <c r="O104" s="10">
        <v>0</v>
      </c>
      <c r="P104" s="10">
        <v>3</v>
      </c>
      <c r="Q104" s="10">
        <v>0</v>
      </c>
      <c r="R104" s="10">
        <v>0</v>
      </c>
      <c r="S104" s="10">
        <v>1</v>
      </c>
    </row>
    <row r="105" spans="1:19" s="112" customFormat="1" ht="15">
      <c r="A105" s="192">
        <f t="shared" si="11"/>
        <v>5172900</v>
      </c>
      <c r="B105" s="193">
        <f t="shared" si="12"/>
        <v>40057</v>
      </c>
      <c r="C105" s="10" t="s">
        <v>257</v>
      </c>
      <c r="D105" s="10">
        <v>364</v>
      </c>
      <c r="E105" s="203">
        <f t="shared" si="8"/>
        <v>96</v>
      </c>
      <c r="F105" s="204">
        <f t="shared" si="9"/>
        <v>188</v>
      </c>
      <c r="G105" s="205">
        <f t="shared" si="10"/>
        <v>375</v>
      </c>
      <c r="H105" s="10">
        <v>6</v>
      </c>
      <c r="I105" s="10">
        <v>116</v>
      </c>
      <c r="J105" s="10">
        <v>48</v>
      </c>
      <c r="K105" s="10">
        <v>138</v>
      </c>
      <c r="L105" s="10">
        <v>172</v>
      </c>
      <c r="M105" s="10">
        <v>81</v>
      </c>
      <c r="N105" s="10">
        <v>2</v>
      </c>
      <c r="O105" s="10">
        <v>15</v>
      </c>
      <c r="P105" s="10">
        <v>0</v>
      </c>
      <c r="Q105" s="10">
        <v>0</v>
      </c>
      <c r="R105" s="10">
        <v>29</v>
      </c>
      <c r="S105" s="10">
        <v>52</v>
      </c>
    </row>
    <row r="106" spans="1:19" s="112" customFormat="1" ht="15">
      <c r="A106" s="192">
        <f t="shared" si="11"/>
        <v>5172900</v>
      </c>
      <c r="B106" s="193">
        <f t="shared" si="12"/>
        <v>40057</v>
      </c>
      <c r="C106" s="10" t="s">
        <v>258</v>
      </c>
      <c r="D106" s="10">
        <v>5151</v>
      </c>
      <c r="E106" s="203">
        <f t="shared" si="8"/>
        <v>1</v>
      </c>
      <c r="F106" s="204">
        <f t="shared" si="9"/>
        <v>88</v>
      </c>
      <c r="G106" s="205">
        <f t="shared" si="10"/>
        <v>161</v>
      </c>
      <c r="H106" s="10">
        <v>0</v>
      </c>
      <c r="I106" s="10">
        <v>106</v>
      </c>
      <c r="J106" s="10">
        <v>28</v>
      </c>
      <c r="K106" s="10">
        <v>59</v>
      </c>
      <c r="L106" s="10">
        <v>43</v>
      </c>
      <c r="M106" s="10">
        <v>12</v>
      </c>
      <c r="N106" s="10">
        <v>1</v>
      </c>
      <c r="O106" s="10">
        <v>0</v>
      </c>
      <c r="P106" s="10">
        <v>0</v>
      </c>
      <c r="Q106" s="10">
        <v>0</v>
      </c>
      <c r="R106" s="10">
        <v>1</v>
      </c>
      <c r="S106" s="10">
        <v>0</v>
      </c>
    </row>
    <row r="107" spans="1:19" s="112" customFormat="1" ht="15">
      <c r="A107" s="192">
        <f t="shared" si="11"/>
        <v>5172900</v>
      </c>
      <c r="B107" s="193">
        <f t="shared" si="12"/>
        <v>40057</v>
      </c>
      <c r="C107" s="10" t="s">
        <v>259</v>
      </c>
      <c r="D107" s="10">
        <v>390</v>
      </c>
      <c r="E107" s="203">
        <f t="shared" si="8"/>
        <v>6</v>
      </c>
      <c r="F107" s="204">
        <f t="shared" si="9"/>
        <v>1</v>
      </c>
      <c r="G107" s="205">
        <f t="shared" si="10"/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1</v>
      </c>
      <c r="R107" s="10">
        <v>2</v>
      </c>
      <c r="S107" s="10">
        <v>4</v>
      </c>
    </row>
    <row r="108" spans="1:19" s="112" customFormat="1" ht="15">
      <c r="A108" s="192">
        <f t="shared" si="11"/>
        <v>5172900</v>
      </c>
      <c r="B108" s="193">
        <f t="shared" si="12"/>
        <v>40057</v>
      </c>
      <c r="C108" s="10" t="s">
        <v>260</v>
      </c>
      <c r="D108" s="10">
        <v>387</v>
      </c>
      <c r="E108" s="203">
        <f t="shared" si="8"/>
        <v>2</v>
      </c>
      <c r="F108" s="204">
        <f t="shared" si="9"/>
        <v>0</v>
      </c>
      <c r="G108" s="205">
        <f t="shared" si="10"/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1</v>
      </c>
      <c r="Q108" s="10">
        <v>0</v>
      </c>
      <c r="R108" s="10">
        <v>0</v>
      </c>
      <c r="S108" s="10">
        <v>1</v>
      </c>
    </row>
    <row r="109" spans="1:19" s="112" customFormat="1" ht="15">
      <c r="A109" s="192">
        <f t="shared" si="11"/>
        <v>5172900</v>
      </c>
      <c r="B109" s="193">
        <f t="shared" si="12"/>
        <v>40057</v>
      </c>
      <c r="C109" s="10" t="s">
        <v>261</v>
      </c>
      <c r="D109" s="10">
        <v>457</v>
      </c>
      <c r="E109" s="203">
        <f t="shared" si="8"/>
        <v>0</v>
      </c>
      <c r="F109" s="204">
        <f t="shared" si="9"/>
        <v>0</v>
      </c>
      <c r="G109" s="205">
        <f t="shared" si="10"/>
        <v>1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112" customFormat="1" ht="15">
      <c r="A110" s="192">
        <f t="shared" si="11"/>
        <v>5172900</v>
      </c>
      <c r="B110" s="193">
        <f t="shared" si="12"/>
        <v>40057</v>
      </c>
      <c r="C110" s="10" t="s">
        <v>262</v>
      </c>
      <c r="D110" s="10">
        <v>450</v>
      </c>
      <c r="E110" s="203">
        <f t="shared" si="8"/>
        <v>63</v>
      </c>
      <c r="F110" s="204">
        <f t="shared" si="9"/>
        <v>34</v>
      </c>
      <c r="G110" s="205">
        <f t="shared" si="10"/>
        <v>55</v>
      </c>
      <c r="H110" s="10">
        <v>10</v>
      </c>
      <c r="I110" s="10">
        <v>1</v>
      </c>
      <c r="J110" s="10">
        <v>1</v>
      </c>
      <c r="K110" s="10">
        <v>7</v>
      </c>
      <c r="L110" s="10">
        <v>33</v>
      </c>
      <c r="M110" s="10">
        <v>11</v>
      </c>
      <c r="N110" s="10">
        <v>25</v>
      </c>
      <c r="O110" s="10">
        <v>2</v>
      </c>
      <c r="P110" s="10">
        <v>3</v>
      </c>
      <c r="Q110" s="10">
        <v>1</v>
      </c>
      <c r="R110" s="10">
        <v>3</v>
      </c>
      <c r="S110" s="10">
        <v>55</v>
      </c>
    </row>
    <row r="111" spans="1:19" s="112" customFormat="1" ht="15">
      <c r="A111" s="192">
        <f t="shared" si="11"/>
        <v>5172900</v>
      </c>
      <c r="B111" s="193">
        <f t="shared" si="12"/>
        <v>40057</v>
      </c>
      <c r="C111" s="10" t="s">
        <v>263</v>
      </c>
      <c r="D111" s="10">
        <v>421</v>
      </c>
      <c r="E111" s="203">
        <f t="shared" si="8"/>
        <v>0</v>
      </c>
      <c r="F111" s="204">
        <f t="shared" si="9"/>
        <v>1</v>
      </c>
      <c r="G111" s="205">
        <f t="shared" si="10"/>
        <v>7</v>
      </c>
      <c r="H111" s="10">
        <v>3</v>
      </c>
      <c r="I111" s="10">
        <v>3</v>
      </c>
      <c r="J111" s="10">
        <v>0</v>
      </c>
      <c r="K111" s="10">
        <v>1</v>
      </c>
      <c r="L111" s="10">
        <v>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</row>
    <row r="112" spans="1:19" s="112" customFormat="1" ht="15">
      <c r="A112" s="192">
        <f t="shared" si="11"/>
        <v>5172900</v>
      </c>
      <c r="B112" s="193">
        <f t="shared" si="12"/>
        <v>40057</v>
      </c>
      <c r="C112" s="10" t="s">
        <v>264</v>
      </c>
      <c r="D112" s="10">
        <v>400</v>
      </c>
      <c r="E112" s="203">
        <f t="shared" si="8"/>
        <v>0</v>
      </c>
      <c r="F112" s="204">
        <f t="shared" si="9"/>
        <v>5</v>
      </c>
      <c r="G112" s="205">
        <f t="shared" si="10"/>
        <v>5</v>
      </c>
      <c r="H112" s="10">
        <v>1</v>
      </c>
      <c r="I112" s="10">
        <v>1</v>
      </c>
      <c r="J112" s="10">
        <v>1</v>
      </c>
      <c r="K112" s="10">
        <v>4</v>
      </c>
      <c r="L112" s="10">
        <v>3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</row>
    <row r="113" spans="1:19" s="112" customFormat="1" ht="15">
      <c r="A113" s="192">
        <f t="shared" si="11"/>
        <v>5172900</v>
      </c>
      <c r="B113" s="193">
        <f t="shared" si="12"/>
        <v>40057</v>
      </c>
      <c r="C113" s="10" t="s">
        <v>265</v>
      </c>
      <c r="D113" s="10">
        <v>719</v>
      </c>
      <c r="E113" s="203">
        <f t="shared" si="8"/>
        <v>0</v>
      </c>
      <c r="F113" s="204">
        <f t="shared" si="9"/>
        <v>0</v>
      </c>
      <c r="G113" s="205">
        <f t="shared" si="10"/>
        <v>1</v>
      </c>
      <c r="H113" s="10">
        <v>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</row>
    <row r="114" spans="1:19" s="112" customFormat="1" ht="15">
      <c r="A114" s="192">
        <f t="shared" si="11"/>
        <v>5172900</v>
      </c>
      <c r="B114" s="193">
        <f t="shared" si="12"/>
        <v>40057</v>
      </c>
      <c r="C114" s="10" t="s">
        <v>266</v>
      </c>
      <c r="D114" s="10">
        <v>735</v>
      </c>
      <c r="E114" s="203">
        <f t="shared" si="8"/>
        <v>6</v>
      </c>
      <c r="F114" s="204">
        <f t="shared" si="9"/>
        <v>0</v>
      </c>
      <c r="G114" s="205">
        <f t="shared" si="10"/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</v>
      </c>
      <c r="P114" s="10">
        <v>0</v>
      </c>
      <c r="Q114" s="10">
        <v>0</v>
      </c>
      <c r="R114" s="10">
        <v>0</v>
      </c>
      <c r="S114" s="10">
        <v>5</v>
      </c>
    </row>
    <row r="115" spans="1:19" s="112" customFormat="1" ht="15">
      <c r="A115" s="192">
        <f t="shared" si="11"/>
        <v>5172900</v>
      </c>
      <c r="B115" s="193">
        <f t="shared" si="12"/>
        <v>40057</v>
      </c>
      <c r="C115" s="10" t="s">
        <v>267</v>
      </c>
      <c r="D115" s="10">
        <v>611</v>
      </c>
      <c r="E115" s="203">
        <f t="shared" si="8"/>
        <v>1</v>
      </c>
      <c r="F115" s="204">
        <f t="shared" si="9"/>
        <v>0</v>
      </c>
      <c r="G115" s="205">
        <f t="shared" si="10"/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1</v>
      </c>
      <c r="S115" s="10">
        <v>0</v>
      </c>
    </row>
    <row r="116" spans="1:19" s="112" customFormat="1" ht="15">
      <c r="A116" s="192">
        <f t="shared" si="11"/>
        <v>5172900</v>
      </c>
      <c r="B116" s="193">
        <f t="shared" si="12"/>
        <v>40057</v>
      </c>
      <c r="C116" s="10" t="s">
        <v>268</v>
      </c>
      <c r="D116" s="10">
        <v>2393</v>
      </c>
      <c r="E116" s="203">
        <f t="shared" si="8"/>
        <v>2</v>
      </c>
      <c r="F116" s="204">
        <f t="shared" si="9"/>
        <v>1</v>
      </c>
      <c r="G116" s="205">
        <f t="shared" si="10"/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</v>
      </c>
      <c r="R116" s="10">
        <v>2</v>
      </c>
      <c r="S116" s="10">
        <v>0</v>
      </c>
    </row>
    <row r="117" spans="1:19" s="112" customFormat="1" ht="15">
      <c r="A117" s="192">
        <f t="shared" si="11"/>
        <v>5172900</v>
      </c>
      <c r="B117" s="193">
        <f t="shared" si="12"/>
        <v>40057</v>
      </c>
      <c r="C117" s="10" t="s">
        <v>269</v>
      </c>
      <c r="D117" s="10">
        <v>2394</v>
      </c>
      <c r="E117" s="203">
        <f t="shared" si="8"/>
        <v>0</v>
      </c>
      <c r="F117" s="204">
        <f t="shared" si="9"/>
        <v>6</v>
      </c>
      <c r="G117" s="205">
        <f t="shared" si="10"/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5</v>
      </c>
      <c r="O117" s="10">
        <v>0</v>
      </c>
      <c r="P117" s="10">
        <v>0</v>
      </c>
      <c r="Q117" s="10">
        <v>1</v>
      </c>
      <c r="R117" s="10">
        <v>0</v>
      </c>
      <c r="S117" s="10">
        <v>0</v>
      </c>
    </row>
    <row r="118" spans="1:19" s="112" customFormat="1" ht="15">
      <c r="A118" s="192">
        <f t="shared" si="11"/>
        <v>5172900</v>
      </c>
      <c r="B118" s="193">
        <f t="shared" si="12"/>
        <v>40057</v>
      </c>
      <c r="C118" s="10" t="s">
        <v>270</v>
      </c>
      <c r="D118" s="10">
        <v>2395</v>
      </c>
      <c r="E118" s="203">
        <f t="shared" si="8"/>
        <v>3</v>
      </c>
      <c r="F118" s="204">
        <f t="shared" si="9"/>
        <v>11</v>
      </c>
      <c r="G118" s="205">
        <f t="shared" si="10"/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11</v>
      </c>
      <c r="O118" s="10">
        <v>0</v>
      </c>
      <c r="P118" s="10">
        <v>1</v>
      </c>
      <c r="Q118" s="10">
        <v>0</v>
      </c>
      <c r="R118" s="10">
        <v>2</v>
      </c>
      <c r="S118" s="10">
        <v>0</v>
      </c>
    </row>
    <row r="119" spans="1:19" s="112" customFormat="1" ht="15">
      <c r="A119" s="192">
        <f t="shared" si="11"/>
        <v>5172900</v>
      </c>
      <c r="B119" s="193">
        <f t="shared" si="12"/>
        <v>40057</v>
      </c>
      <c r="C119" s="10" t="s">
        <v>271</v>
      </c>
      <c r="D119" s="10">
        <v>527</v>
      </c>
      <c r="E119" s="203">
        <f t="shared" si="8"/>
        <v>0</v>
      </c>
      <c r="F119" s="204">
        <f t="shared" si="9"/>
        <v>1</v>
      </c>
      <c r="G119" s="205">
        <f t="shared" si="10"/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1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</row>
    <row r="120" spans="1:19" s="112" customFormat="1" ht="15">
      <c r="A120" s="192">
        <f t="shared" si="11"/>
        <v>5172900</v>
      </c>
      <c r="B120" s="193">
        <f t="shared" si="12"/>
        <v>40057</v>
      </c>
      <c r="C120" s="10" t="s">
        <v>272</v>
      </c>
      <c r="D120" s="10">
        <v>618</v>
      </c>
      <c r="E120" s="203">
        <f t="shared" si="8"/>
        <v>5</v>
      </c>
      <c r="F120" s="204">
        <f t="shared" si="9"/>
        <v>23</v>
      </c>
      <c r="G120" s="205">
        <f t="shared" si="10"/>
        <v>114</v>
      </c>
      <c r="H120" s="10">
        <v>2</v>
      </c>
      <c r="I120" s="10">
        <v>49</v>
      </c>
      <c r="J120" s="10">
        <v>5</v>
      </c>
      <c r="K120" s="10">
        <v>15</v>
      </c>
      <c r="L120" s="10">
        <v>52</v>
      </c>
      <c r="M120" s="10">
        <v>11</v>
      </c>
      <c r="N120" s="10">
        <v>0</v>
      </c>
      <c r="O120" s="10">
        <v>0</v>
      </c>
      <c r="P120" s="10">
        <v>1</v>
      </c>
      <c r="Q120" s="10">
        <v>3</v>
      </c>
      <c r="R120" s="10">
        <v>2</v>
      </c>
      <c r="S120" s="10">
        <v>2</v>
      </c>
    </row>
    <row r="121" spans="1:19" s="112" customFormat="1" ht="15">
      <c r="A121" s="192">
        <f t="shared" si="11"/>
        <v>5172900</v>
      </c>
      <c r="B121" s="193">
        <f t="shared" si="12"/>
        <v>40057</v>
      </c>
      <c r="C121" s="10" t="s">
        <v>273</v>
      </c>
      <c r="D121" s="10">
        <v>619</v>
      </c>
      <c r="E121" s="203">
        <f t="shared" si="8"/>
        <v>1</v>
      </c>
      <c r="F121" s="204">
        <f t="shared" si="9"/>
        <v>0</v>
      </c>
      <c r="G121" s="205">
        <f t="shared" si="10"/>
        <v>3</v>
      </c>
      <c r="H121" s="10">
        <v>0</v>
      </c>
      <c r="I121" s="10">
        <v>0</v>
      </c>
      <c r="J121" s="10">
        <v>0</v>
      </c>
      <c r="K121" s="10">
        <v>0</v>
      </c>
      <c r="L121" s="10">
        <v>3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</row>
    <row r="122" spans="1:19" s="112" customFormat="1" ht="15">
      <c r="A122" s="192">
        <f t="shared" si="11"/>
        <v>5172900</v>
      </c>
      <c r="B122" s="193">
        <f t="shared" si="12"/>
        <v>40057</v>
      </c>
      <c r="C122" s="10" t="s">
        <v>274</v>
      </c>
      <c r="D122" s="10">
        <v>623</v>
      </c>
      <c r="E122" s="203">
        <f t="shared" si="8"/>
        <v>2</v>
      </c>
      <c r="F122" s="204">
        <f t="shared" si="9"/>
        <v>3</v>
      </c>
      <c r="G122" s="205">
        <f t="shared" si="10"/>
        <v>10</v>
      </c>
      <c r="H122" s="10">
        <v>0</v>
      </c>
      <c r="I122" s="10">
        <v>5</v>
      </c>
      <c r="J122" s="10">
        <v>0</v>
      </c>
      <c r="K122" s="10">
        <v>2</v>
      </c>
      <c r="L122" s="10">
        <v>2</v>
      </c>
      <c r="M122" s="10">
        <v>3</v>
      </c>
      <c r="N122" s="10">
        <v>1</v>
      </c>
      <c r="O122" s="10">
        <v>0</v>
      </c>
      <c r="P122" s="10">
        <v>2</v>
      </c>
      <c r="Q122" s="10">
        <v>0</v>
      </c>
      <c r="R122" s="10">
        <v>0</v>
      </c>
      <c r="S122" s="10">
        <v>0</v>
      </c>
    </row>
    <row r="123" spans="1:19" s="112" customFormat="1" ht="15">
      <c r="A123" s="192">
        <f t="shared" si="11"/>
        <v>5172900</v>
      </c>
      <c r="B123" s="193">
        <f t="shared" si="12"/>
        <v>40057</v>
      </c>
      <c r="C123" s="10" t="s">
        <v>275</v>
      </c>
      <c r="D123" s="10">
        <v>620</v>
      </c>
      <c r="E123" s="203">
        <f t="shared" si="8"/>
        <v>1</v>
      </c>
      <c r="F123" s="204">
        <f t="shared" si="9"/>
        <v>1</v>
      </c>
      <c r="G123" s="205">
        <f t="shared" si="10"/>
        <v>6</v>
      </c>
      <c r="H123" s="10">
        <v>0</v>
      </c>
      <c r="I123" s="10">
        <v>0</v>
      </c>
      <c r="J123" s="10">
        <v>0</v>
      </c>
      <c r="K123" s="10">
        <v>0</v>
      </c>
      <c r="L123" s="10">
        <v>6</v>
      </c>
      <c r="M123" s="10">
        <v>0</v>
      </c>
      <c r="N123" s="10">
        <v>0</v>
      </c>
      <c r="O123" s="10">
        <v>0</v>
      </c>
      <c r="P123" s="10">
        <v>1</v>
      </c>
      <c r="Q123" s="10">
        <v>1</v>
      </c>
      <c r="R123" s="10">
        <v>0</v>
      </c>
      <c r="S123" s="10">
        <v>0</v>
      </c>
    </row>
    <row r="124" spans="1:19" s="112" customFormat="1" ht="15">
      <c r="A124" s="192">
        <f t="shared" si="11"/>
        <v>5172900</v>
      </c>
      <c r="B124" s="193">
        <f t="shared" si="12"/>
        <v>40057</v>
      </c>
      <c r="C124" s="10" t="s">
        <v>276</v>
      </c>
      <c r="D124" s="10">
        <v>514</v>
      </c>
      <c r="E124" s="203">
        <f t="shared" si="8"/>
        <v>1</v>
      </c>
      <c r="F124" s="204">
        <f t="shared" si="9"/>
        <v>0</v>
      </c>
      <c r="G124" s="205">
        <f t="shared" si="10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</v>
      </c>
    </row>
    <row r="125" spans="1:19" s="112" customFormat="1" ht="15">
      <c r="A125" s="192">
        <f t="shared" si="11"/>
        <v>5172900</v>
      </c>
      <c r="B125" s="193">
        <f t="shared" si="12"/>
        <v>40057</v>
      </c>
      <c r="C125" s="10" t="s">
        <v>277</v>
      </c>
      <c r="D125" s="10">
        <v>515</v>
      </c>
      <c r="E125" s="203">
        <f t="shared" si="8"/>
        <v>0</v>
      </c>
      <c r="F125" s="204">
        <f t="shared" si="9"/>
        <v>1</v>
      </c>
      <c r="G125" s="205">
        <f t="shared" si="10"/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</row>
    <row r="126" spans="1:19" s="112" customFormat="1" ht="15">
      <c r="A126" s="192">
        <f t="shared" si="11"/>
        <v>5172900</v>
      </c>
      <c r="B126" s="193">
        <f t="shared" si="12"/>
        <v>40057</v>
      </c>
      <c r="C126" s="10" t="s">
        <v>278</v>
      </c>
      <c r="D126" s="10">
        <v>520</v>
      </c>
      <c r="E126" s="203">
        <f t="shared" si="8"/>
        <v>1</v>
      </c>
      <c r="F126" s="204">
        <f t="shared" si="9"/>
        <v>0</v>
      </c>
      <c r="G126" s="205">
        <f t="shared" si="10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</v>
      </c>
      <c r="S126" s="10">
        <v>0</v>
      </c>
    </row>
    <row r="127" spans="1:19" s="112" customFormat="1" ht="15">
      <c r="A127" s="192">
        <f t="shared" si="11"/>
        <v>5172900</v>
      </c>
      <c r="B127" s="193">
        <f t="shared" si="12"/>
        <v>40057</v>
      </c>
      <c r="C127" s="10" t="s">
        <v>279</v>
      </c>
      <c r="D127" s="10">
        <v>2517</v>
      </c>
      <c r="E127" s="203">
        <f t="shared" si="8"/>
        <v>0</v>
      </c>
      <c r="F127" s="204">
        <f t="shared" si="9"/>
        <v>0</v>
      </c>
      <c r="G127" s="205">
        <f t="shared" si="10"/>
        <v>1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</row>
    <row r="128" spans="1:19" s="112" customFormat="1" ht="15">
      <c r="A128" s="192">
        <f t="shared" si="11"/>
        <v>5172900</v>
      </c>
      <c r="B128" s="193">
        <f t="shared" si="12"/>
        <v>40057</v>
      </c>
      <c r="C128" s="10" t="s">
        <v>280</v>
      </c>
      <c r="D128" s="10">
        <v>838</v>
      </c>
      <c r="E128" s="203">
        <f t="shared" si="8"/>
        <v>0</v>
      </c>
      <c r="F128" s="204">
        <f t="shared" si="9"/>
        <v>15</v>
      </c>
      <c r="G128" s="205">
        <f t="shared" si="10"/>
        <v>41</v>
      </c>
      <c r="H128" s="10">
        <v>2</v>
      </c>
      <c r="I128" s="10">
        <v>13</v>
      </c>
      <c r="J128" s="10">
        <v>6</v>
      </c>
      <c r="K128" s="10">
        <v>9</v>
      </c>
      <c r="L128" s="10">
        <v>15</v>
      </c>
      <c r="M128" s="10">
        <v>11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</row>
    <row r="129" spans="1:19" s="112" customFormat="1" ht="15">
      <c r="A129" s="192">
        <f t="shared" si="11"/>
        <v>5172900</v>
      </c>
      <c r="B129" s="193">
        <f t="shared" si="12"/>
        <v>40057</v>
      </c>
      <c r="C129" s="10" t="s">
        <v>281</v>
      </c>
      <c r="D129" s="10">
        <v>747</v>
      </c>
      <c r="E129" s="203">
        <f t="shared" si="8"/>
        <v>0</v>
      </c>
      <c r="F129" s="204">
        <f t="shared" si="9"/>
        <v>2</v>
      </c>
      <c r="G129" s="205">
        <f t="shared" si="10"/>
        <v>3</v>
      </c>
      <c r="H129" s="10">
        <v>0</v>
      </c>
      <c r="I129" s="10">
        <v>1</v>
      </c>
      <c r="J129" s="10">
        <v>1</v>
      </c>
      <c r="K129" s="10">
        <v>1</v>
      </c>
      <c r="L129" s="10">
        <v>2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</row>
    <row r="130" spans="1:19" s="112" customFormat="1" ht="15">
      <c r="A130" s="192">
        <f t="shared" si="11"/>
        <v>5172900</v>
      </c>
      <c r="B130" s="193">
        <f t="shared" si="12"/>
        <v>40057</v>
      </c>
      <c r="C130" s="10" t="s">
        <v>282</v>
      </c>
      <c r="D130" s="10">
        <v>807</v>
      </c>
      <c r="E130" s="203">
        <f t="shared" si="8"/>
        <v>304</v>
      </c>
      <c r="F130" s="204">
        <f t="shared" si="9"/>
        <v>251</v>
      </c>
      <c r="G130" s="205">
        <f t="shared" si="10"/>
        <v>155</v>
      </c>
      <c r="H130" s="10">
        <v>27</v>
      </c>
      <c r="I130" s="10">
        <v>34</v>
      </c>
      <c r="J130" s="10">
        <v>70</v>
      </c>
      <c r="K130" s="10">
        <v>134</v>
      </c>
      <c r="L130" s="10">
        <v>65</v>
      </c>
      <c r="M130" s="10">
        <v>29</v>
      </c>
      <c r="N130" s="10">
        <v>30</v>
      </c>
      <c r="O130" s="10">
        <v>31</v>
      </c>
      <c r="P130" s="10">
        <v>18</v>
      </c>
      <c r="Q130" s="10">
        <v>17</v>
      </c>
      <c r="R130" s="10">
        <v>183</v>
      </c>
      <c r="S130" s="10">
        <v>72</v>
      </c>
    </row>
    <row r="131" spans="1:19" s="112" customFormat="1" ht="15">
      <c r="A131" s="192">
        <f t="shared" si="11"/>
        <v>5172900</v>
      </c>
      <c r="B131" s="193">
        <f t="shared" si="12"/>
        <v>40057</v>
      </c>
      <c r="C131" s="10" t="s">
        <v>283</v>
      </c>
      <c r="D131" s="10">
        <v>831</v>
      </c>
      <c r="E131" s="203">
        <f t="shared" si="8"/>
        <v>1</v>
      </c>
      <c r="F131" s="204">
        <f t="shared" si="9"/>
        <v>4</v>
      </c>
      <c r="G131" s="205">
        <f t="shared" si="10"/>
        <v>2</v>
      </c>
      <c r="H131" s="10">
        <v>0</v>
      </c>
      <c r="I131" s="10">
        <v>1</v>
      </c>
      <c r="J131" s="10">
        <v>4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1</v>
      </c>
    </row>
    <row r="132" spans="1:19" s="112" customFormat="1" ht="15">
      <c r="A132" s="192">
        <f t="shared" si="11"/>
        <v>5172900</v>
      </c>
      <c r="B132" s="193">
        <f t="shared" si="12"/>
        <v>40057</v>
      </c>
      <c r="C132" s="10" t="s">
        <v>284</v>
      </c>
      <c r="D132" s="10">
        <v>757</v>
      </c>
      <c r="E132" s="203">
        <f t="shared" si="8"/>
        <v>1</v>
      </c>
      <c r="F132" s="204">
        <f t="shared" si="9"/>
        <v>4</v>
      </c>
      <c r="G132" s="205">
        <f t="shared" si="10"/>
        <v>7</v>
      </c>
      <c r="H132" s="10">
        <v>1</v>
      </c>
      <c r="I132" s="10">
        <v>0</v>
      </c>
      <c r="J132" s="10">
        <v>0</v>
      </c>
      <c r="K132" s="10">
        <v>4</v>
      </c>
      <c r="L132" s="10">
        <v>4</v>
      </c>
      <c r="M132" s="10">
        <v>2</v>
      </c>
      <c r="N132" s="10">
        <v>0</v>
      </c>
      <c r="O132" s="10">
        <v>0</v>
      </c>
      <c r="P132" s="10">
        <v>1</v>
      </c>
      <c r="Q132" s="10">
        <v>0</v>
      </c>
      <c r="R132" s="10">
        <v>0</v>
      </c>
      <c r="S132" s="10">
        <v>0</v>
      </c>
    </row>
    <row r="133" spans="1:19" s="112" customFormat="1" ht="15">
      <c r="A133" s="192">
        <f t="shared" si="11"/>
        <v>5172900</v>
      </c>
      <c r="B133" s="193">
        <f t="shared" si="12"/>
        <v>40057</v>
      </c>
      <c r="C133" s="10" t="s">
        <v>285</v>
      </c>
      <c r="D133" s="10">
        <v>801</v>
      </c>
      <c r="E133" s="203">
        <f t="shared" si="8"/>
        <v>15</v>
      </c>
      <c r="F133" s="204">
        <f t="shared" si="9"/>
        <v>592</v>
      </c>
      <c r="G133" s="205">
        <f t="shared" si="10"/>
        <v>232</v>
      </c>
      <c r="H133" s="10">
        <v>0</v>
      </c>
      <c r="I133" s="10">
        <v>31</v>
      </c>
      <c r="J133" s="10">
        <v>259</v>
      </c>
      <c r="K133" s="10">
        <v>332</v>
      </c>
      <c r="L133" s="10">
        <v>62</v>
      </c>
      <c r="M133" s="10">
        <v>139</v>
      </c>
      <c r="N133" s="10">
        <v>1</v>
      </c>
      <c r="O133" s="10">
        <v>13</v>
      </c>
      <c r="P133" s="10">
        <v>1</v>
      </c>
      <c r="Q133" s="10">
        <v>0</v>
      </c>
      <c r="R133" s="10">
        <v>1</v>
      </c>
      <c r="S133" s="10">
        <v>0</v>
      </c>
    </row>
    <row r="134" spans="1:19" s="112" customFormat="1" ht="15">
      <c r="A134" s="192">
        <f t="shared" si="11"/>
        <v>5172900</v>
      </c>
      <c r="B134" s="193">
        <f t="shared" si="12"/>
        <v>40057</v>
      </c>
      <c r="C134" s="10" t="s">
        <v>286</v>
      </c>
      <c r="D134" s="10">
        <v>650</v>
      </c>
      <c r="E134" s="203">
        <f t="shared" si="8"/>
        <v>3</v>
      </c>
      <c r="F134" s="204">
        <f t="shared" si="9"/>
        <v>1</v>
      </c>
      <c r="G134" s="205">
        <f t="shared" si="10"/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3</v>
      </c>
    </row>
    <row r="135" spans="1:19" s="112" customFormat="1" ht="15">
      <c r="A135" s="192">
        <f t="shared" si="11"/>
        <v>5172900</v>
      </c>
      <c r="B135" s="193">
        <f t="shared" si="12"/>
        <v>40057</v>
      </c>
      <c r="C135" s="10" t="s">
        <v>287</v>
      </c>
      <c r="D135" s="10">
        <v>2947</v>
      </c>
      <c r="E135" s="203">
        <f t="shared" si="8"/>
        <v>1</v>
      </c>
      <c r="F135" s="204">
        <f t="shared" si="9"/>
        <v>0</v>
      </c>
      <c r="G135" s="205">
        <f t="shared" si="10"/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1</v>
      </c>
    </row>
    <row r="136" spans="1:19" s="112" customFormat="1" ht="15">
      <c r="A136" s="192">
        <f t="shared" si="11"/>
        <v>5172900</v>
      </c>
      <c r="B136" s="193">
        <f t="shared" si="12"/>
        <v>40057</v>
      </c>
      <c r="C136" s="10" t="s">
        <v>288</v>
      </c>
      <c r="D136" s="10">
        <v>892</v>
      </c>
      <c r="E136" s="203">
        <f t="shared" si="8"/>
        <v>1</v>
      </c>
      <c r="F136" s="204">
        <f t="shared" si="9"/>
        <v>1</v>
      </c>
      <c r="G136" s="205">
        <f t="shared" si="10"/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1</v>
      </c>
    </row>
    <row r="137" spans="1:19" s="112" customFormat="1" ht="15">
      <c r="A137" s="192">
        <f t="shared" si="11"/>
        <v>5172900</v>
      </c>
      <c r="B137" s="193">
        <f t="shared" si="12"/>
        <v>40057</v>
      </c>
      <c r="C137" s="10" t="s">
        <v>289</v>
      </c>
      <c r="D137" s="10">
        <v>888</v>
      </c>
      <c r="E137" s="203">
        <f t="shared" si="8"/>
        <v>0</v>
      </c>
      <c r="F137" s="204">
        <f t="shared" si="9"/>
        <v>1</v>
      </c>
      <c r="G137" s="205">
        <f t="shared" si="10"/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1</v>
      </c>
      <c r="M137" s="10">
        <v>0</v>
      </c>
      <c r="N137" s="10">
        <v>1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</row>
    <row r="138" spans="1:19" s="112" customFormat="1" ht="15">
      <c r="A138" s="192">
        <f t="shared" si="11"/>
        <v>5172900</v>
      </c>
      <c r="B138" s="193">
        <f t="shared" si="12"/>
        <v>40057</v>
      </c>
      <c r="C138" s="10" t="s">
        <v>290</v>
      </c>
      <c r="D138" s="10">
        <v>1033</v>
      </c>
      <c r="E138" s="203">
        <f t="shared" si="8"/>
        <v>1</v>
      </c>
      <c r="F138" s="204">
        <f t="shared" si="9"/>
        <v>15</v>
      </c>
      <c r="G138" s="205">
        <f t="shared" si="10"/>
        <v>6</v>
      </c>
      <c r="H138" s="10">
        <v>0</v>
      </c>
      <c r="I138" s="10">
        <v>2</v>
      </c>
      <c r="J138" s="10">
        <v>4</v>
      </c>
      <c r="K138" s="10">
        <v>1</v>
      </c>
      <c r="L138" s="10">
        <v>4</v>
      </c>
      <c r="M138" s="10">
        <v>0</v>
      </c>
      <c r="N138" s="10">
        <v>0</v>
      </c>
      <c r="O138" s="10">
        <v>0</v>
      </c>
      <c r="P138" s="10">
        <v>0</v>
      </c>
      <c r="Q138" s="10">
        <v>10</v>
      </c>
      <c r="R138" s="10">
        <v>0</v>
      </c>
      <c r="S138" s="10">
        <v>1</v>
      </c>
    </row>
    <row r="139" spans="1:19" s="112" customFormat="1" ht="15">
      <c r="A139" s="192">
        <f t="shared" si="11"/>
        <v>5172900</v>
      </c>
      <c r="B139" s="193">
        <f t="shared" si="12"/>
        <v>40057</v>
      </c>
      <c r="C139" s="10" t="s">
        <v>291</v>
      </c>
      <c r="D139" s="10">
        <v>978</v>
      </c>
      <c r="E139" s="203">
        <f t="shared" si="8"/>
        <v>0</v>
      </c>
      <c r="F139" s="204">
        <f t="shared" si="9"/>
        <v>0</v>
      </c>
      <c r="G139" s="205">
        <f t="shared" si="10"/>
        <v>1</v>
      </c>
      <c r="H139" s="10">
        <v>1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</row>
    <row r="140" spans="1:19" s="112" customFormat="1" ht="15">
      <c r="A140" s="192">
        <f t="shared" si="11"/>
        <v>5172900</v>
      </c>
      <c r="B140" s="193">
        <f t="shared" si="12"/>
        <v>40057</v>
      </c>
      <c r="C140" s="10" t="s">
        <v>292</v>
      </c>
      <c r="D140" s="10">
        <v>992</v>
      </c>
      <c r="E140" s="203">
        <f t="shared" si="8"/>
        <v>0</v>
      </c>
      <c r="F140" s="204">
        <f t="shared" si="9"/>
        <v>0</v>
      </c>
      <c r="G140" s="205">
        <f t="shared" si="10"/>
        <v>1</v>
      </c>
      <c r="H140" s="10">
        <v>0</v>
      </c>
      <c r="I140" s="10">
        <v>0</v>
      </c>
      <c r="J140" s="10">
        <v>0</v>
      </c>
      <c r="K140" s="10">
        <v>0</v>
      </c>
      <c r="L140" s="10">
        <v>1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</row>
    <row r="141" spans="1:19" s="112" customFormat="1" ht="15">
      <c r="A141" s="192">
        <f t="shared" si="11"/>
        <v>5172900</v>
      </c>
      <c r="B141" s="193">
        <f t="shared" si="12"/>
        <v>40057</v>
      </c>
      <c r="C141" s="10" t="s">
        <v>293</v>
      </c>
      <c r="D141" s="10">
        <v>1004</v>
      </c>
      <c r="E141" s="203">
        <f t="shared" si="8"/>
        <v>2</v>
      </c>
      <c r="F141" s="204">
        <f t="shared" si="9"/>
        <v>1</v>
      </c>
      <c r="G141" s="205">
        <f t="shared" si="10"/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1</v>
      </c>
      <c r="R141" s="10">
        <v>2</v>
      </c>
      <c r="S141" s="10">
        <v>0</v>
      </c>
    </row>
    <row r="142" spans="1:19" s="112" customFormat="1" ht="15">
      <c r="A142" s="192">
        <f t="shared" si="11"/>
        <v>5172900</v>
      </c>
      <c r="B142" s="193">
        <f t="shared" si="12"/>
        <v>40057</v>
      </c>
      <c r="C142" s="10" t="s">
        <v>294</v>
      </c>
      <c r="D142" s="10">
        <v>928</v>
      </c>
      <c r="E142" s="203">
        <f t="shared" si="8"/>
        <v>0</v>
      </c>
      <c r="F142" s="204">
        <f t="shared" si="9"/>
        <v>1</v>
      </c>
      <c r="G142" s="205">
        <f t="shared" si="10"/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1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</row>
    <row r="143" spans="1:19" s="112" customFormat="1" ht="15">
      <c r="A143" s="192">
        <f t="shared" si="11"/>
        <v>5172900</v>
      </c>
      <c r="B143" s="193">
        <f t="shared" si="12"/>
        <v>40057</v>
      </c>
      <c r="C143" s="10" t="s">
        <v>295</v>
      </c>
      <c r="D143" s="10">
        <v>908</v>
      </c>
      <c r="E143" s="203">
        <f t="shared" si="8"/>
        <v>1</v>
      </c>
      <c r="F143" s="204">
        <f t="shared" si="9"/>
        <v>0</v>
      </c>
      <c r="G143" s="205">
        <f t="shared" si="10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1</v>
      </c>
      <c r="S143" s="10">
        <v>0</v>
      </c>
    </row>
    <row r="144" spans="1:19" s="112" customFormat="1" ht="15">
      <c r="A144" s="192">
        <f t="shared" si="11"/>
        <v>5172900</v>
      </c>
      <c r="B144" s="193">
        <f t="shared" si="12"/>
        <v>40057</v>
      </c>
      <c r="C144" s="10" t="s">
        <v>296</v>
      </c>
      <c r="D144" s="10">
        <v>1071</v>
      </c>
      <c r="E144" s="203">
        <f t="shared" si="8"/>
        <v>0</v>
      </c>
      <c r="F144" s="204">
        <f t="shared" si="9"/>
        <v>3</v>
      </c>
      <c r="G144" s="205">
        <f t="shared" si="10"/>
        <v>11</v>
      </c>
      <c r="H144" s="10">
        <v>0</v>
      </c>
      <c r="I144" s="10">
        <v>7</v>
      </c>
      <c r="J144" s="10">
        <v>3</v>
      </c>
      <c r="K144" s="10">
        <v>0</v>
      </c>
      <c r="L144" s="10">
        <v>4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</row>
    <row r="145" spans="1:19" s="112" customFormat="1" ht="15">
      <c r="A145" s="192">
        <f t="shared" si="11"/>
        <v>5172900</v>
      </c>
      <c r="B145" s="193">
        <f t="shared" si="12"/>
        <v>40057</v>
      </c>
      <c r="C145" s="10" t="s">
        <v>297</v>
      </c>
      <c r="D145" s="10">
        <v>933</v>
      </c>
      <c r="E145" s="203">
        <f t="shared" si="8"/>
        <v>19</v>
      </c>
      <c r="F145" s="204">
        <f t="shared" si="9"/>
        <v>21</v>
      </c>
      <c r="G145" s="205">
        <f t="shared" si="10"/>
        <v>41</v>
      </c>
      <c r="H145" s="10">
        <v>4</v>
      </c>
      <c r="I145" s="10">
        <v>24</v>
      </c>
      <c r="J145" s="10">
        <v>5</v>
      </c>
      <c r="K145" s="10">
        <v>5</v>
      </c>
      <c r="L145" s="10">
        <v>12</v>
      </c>
      <c r="M145" s="10">
        <v>1</v>
      </c>
      <c r="N145" s="10">
        <v>10</v>
      </c>
      <c r="O145" s="10">
        <v>0</v>
      </c>
      <c r="P145" s="10">
        <v>8</v>
      </c>
      <c r="Q145" s="10">
        <v>1</v>
      </c>
      <c r="R145" s="10">
        <v>0</v>
      </c>
      <c r="S145" s="10">
        <v>11</v>
      </c>
    </row>
    <row r="146" spans="1:19" s="112" customFormat="1" ht="15">
      <c r="A146" s="192">
        <f t="shared" si="11"/>
        <v>5172900</v>
      </c>
      <c r="B146" s="193">
        <f t="shared" si="12"/>
        <v>40057</v>
      </c>
      <c r="C146" s="10" t="s">
        <v>298</v>
      </c>
      <c r="D146" s="10">
        <v>906</v>
      </c>
      <c r="E146" s="203">
        <f t="shared" si="8"/>
        <v>3</v>
      </c>
      <c r="F146" s="204">
        <f t="shared" si="9"/>
        <v>2</v>
      </c>
      <c r="G146" s="205">
        <f t="shared" si="10"/>
        <v>12</v>
      </c>
      <c r="H146" s="10">
        <v>4</v>
      </c>
      <c r="I146" s="10">
        <v>1</v>
      </c>
      <c r="J146" s="10">
        <v>0</v>
      </c>
      <c r="K146" s="10">
        <v>1</v>
      </c>
      <c r="L146" s="10">
        <v>7</v>
      </c>
      <c r="M146" s="10">
        <v>0</v>
      </c>
      <c r="N146" s="10">
        <v>0</v>
      </c>
      <c r="O146" s="10">
        <v>1</v>
      </c>
      <c r="P146" s="10">
        <v>0</v>
      </c>
      <c r="Q146" s="10">
        <v>1</v>
      </c>
      <c r="R146" s="10">
        <v>0</v>
      </c>
      <c r="S146" s="10">
        <v>2</v>
      </c>
    </row>
    <row r="147" spans="1:19" s="112" customFormat="1" ht="15">
      <c r="A147" s="192">
        <f t="shared" si="11"/>
        <v>5172900</v>
      </c>
      <c r="B147" s="193">
        <f t="shared" si="12"/>
        <v>40057</v>
      </c>
      <c r="C147" s="10" t="s">
        <v>299</v>
      </c>
      <c r="D147" s="10">
        <v>3111</v>
      </c>
      <c r="E147" s="203">
        <f t="shared" si="8"/>
        <v>0</v>
      </c>
      <c r="F147" s="204">
        <f t="shared" si="9"/>
        <v>0</v>
      </c>
      <c r="G147" s="205">
        <f t="shared" si="10"/>
        <v>2</v>
      </c>
      <c r="H147" s="10">
        <v>0</v>
      </c>
      <c r="I147" s="10">
        <v>1</v>
      </c>
      <c r="J147" s="10">
        <v>0</v>
      </c>
      <c r="K147" s="10">
        <v>0</v>
      </c>
      <c r="L147" s="10">
        <v>1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</row>
    <row r="148" spans="1:19" s="112" customFormat="1" ht="14.25">
      <c r="A148" s="192">
        <f t="shared" si="11"/>
        <v>5172900</v>
      </c>
      <c r="B148" s="193">
        <f t="shared" si="12"/>
        <v>40057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5172900</v>
      </c>
      <c r="B149" s="193">
        <f t="shared" si="12"/>
        <v>40057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5172900</v>
      </c>
      <c r="B150" s="193">
        <f t="shared" si="12"/>
        <v>40057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5172900</v>
      </c>
      <c r="B151" s="193">
        <f t="shared" si="12"/>
        <v>40057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5172900</v>
      </c>
      <c r="B152" s="193">
        <f t="shared" si="12"/>
        <v>40057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5172900</v>
      </c>
      <c r="B153" s="193">
        <f t="shared" si="12"/>
        <v>40057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5172900</v>
      </c>
      <c r="B154" s="193">
        <f t="shared" si="12"/>
        <v>40057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5172900</v>
      </c>
      <c r="B155" s="193">
        <f t="shared" si="12"/>
        <v>40057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5172900</v>
      </c>
      <c r="B156" s="193">
        <f t="shared" si="12"/>
        <v>40057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5172900</v>
      </c>
      <c r="B157" s="193">
        <f t="shared" si="12"/>
        <v>40057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5172900</v>
      </c>
      <c r="B158" s="193">
        <f t="shared" si="12"/>
        <v>40057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5172900</v>
      </c>
      <c r="B159" s="193">
        <f t="shared" si="12"/>
        <v>40057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5172900</v>
      </c>
      <c r="B160" s="193">
        <f t="shared" si="12"/>
        <v>40057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5172900</v>
      </c>
      <c r="B161" s="193">
        <f t="shared" si="12"/>
        <v>40057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5172900</v>
      </c>
      <c r="B162" s="193">
        <f t="shared" si="12"/>
        <v>40057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5172900</v>
      </c>
      <c r="B163" s="193">
        <f t="shared" si="12"/>
        <v>40057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5172900</v>
      </c>
      <c r="B164" s="193">
        <f t="shared" si="12"/>
        <v>40057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5172900</v>
      </c>
      <c r="B165" s="193">
        <f t="shared" si="12"/>
        <v>40057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5172900</v>
      </c>
      <c r="B166" s="193">
        <f t="shared" si="12"/>
        <v>40057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5172900</v>
      </c>
      <c r="B167" s="193">
        <f t="shared" si="12"/>
        <v>40057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5172900</v>
      </c>
      <c r="B168" s="193">
        <f t="shared" si="12"/>
        <v>40057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5172900</v>
      </c>
      <c r="B169" s="193">
        <f t="shared" si="12"/>
        <v>40057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5172900</v>
      </c>
      <c r="B170" s="193">
        <f t="shared" si="12"/>
        <v>40057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5172900</v>
      </c>
      <c r="B171" s="193">
        <f t="shared" si="12"/>
        <v>40057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5172900</v>
      </c>
      <c r="B172" s="193">
        <f t="shared" si="12"/>
        <v>40057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5172900</v>
      </c>
      <c r="B173" s="193">
        <f t="shared" si="12"/>
        <v>40057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5172900</v>
      </c>
      <c r="B174" s="193">
        <f t="shared" si="12"/>
        <v>40057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5172900</v>
      </c>
      <c r="B175" s="193">
        <f t="shared" si="12"/>
        <v>40057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5172900</v>
      </c>
      <c r="B176" s="193">
        <f t="shared" si="12"/>
        <v>40057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5172900</v>
      </c>
      <c r="B177" s="193">
        <f t="shared" si="12"/>
        <v>40057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5172900</v>
      </c>
      <c r="B178" s="193">
        <f t="shared" si="12"/>
        <v>40057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5172900</v>
      </c>
      <c r="B179" s="193">
        <f t="shared" si="12"/>
        <v>40057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5172900</v>
      </c>
      <c r="B180" s="193">
        <f t="shared" si="12"/>
        <v>40057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5172900</v>
      </c>
      <c r="B181" s="193">
        <f t="shared" si="12"/>
        <v>40057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5172900</v>
      </c>
      <c r="B182" s="193">
        <f t="shared" si="12"/>
        <v>40057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5172900</v>
      </c>
      <c r="B183" s="193">
        <f t="shared" si="12"/>
        <v>40057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5172900</v>
      </c>
      <c r="B184" s="193">
        <f t="shared" si="12"/>
        <v>40057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5172900</v>
      </c>
      <c r="B185" s="193">
        <f t="shared" si="12"/>
        <v>40057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5172900</v>
      </c>
      <c r="B186" s="193">
        <f t="shared" si="12"/>
        <v>40057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5172900</v>
      </c>
      <c r="B187" s="193">
        <f t="shared" si="12"/>
        <v>40057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5172900</v>
      </c>
      <c r="B188" s="193">
        <f t="shared" si="12"/>
        <v>40057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5172900</v>
      </c>
      <c r="B189" s="193">
        <f t="shared" si="12"/>
        <v>40057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5172900</v>
      </c>
      <c r="B190" s="193">
        <f t="shared" si="12"/>
        <v>40057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5172900</v>
      </c>
      <c r="B191" s="193">
        <f t="shared" si="12"/>
        <v>40057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5172900</v>
      </c>
      <c r="B192" s="193">
        <f t="shared" si="12"/>
        <v>40057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5172900</v>
      </c>
      <c r="B193" s="193">
        <f t="shared" si="12"/>
        <v>40057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5172900</v>
      </c>
      <c r="B194" s="193">
        <f t="shared" si="12"/>
        <v>40057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5172900</v>
      </c>
      <c r="B195" s="193">
        <f t="shared" si="12"/>
        <v>40057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5172900</v>
      </c>
      <c r="B196" s="193">
        <f t="shared" si="12"/>
        <v>40057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5172900</v>
      </c>
      <c r="B197" s="193">
        <f t="shared" si="12"/>
        <v>40057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5172900</v>
      </c>
      <c r="B198" s="193">
        <f t="shared" si="12"/>
        <v>40057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5172900</v>
      </c>
      <c r="B199" s="193">
        <f t="shared" si="12"/>
        <v>40057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5172900</v>
      </c>
      <c r="B200" s="193">
        <f t="shared" si="12"/>
        <v>40057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5172900</v>
      </c>
      <c r="B201" s="193">
        <f t="shared" si="12"/>
        <v>40057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5172900</v>
      </c>
      <c r="B202" s="193">
        <f t="shared" si="12"/>
        <v>40057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5172900</v>
      </c>
      <c r="B203" s="193">
        <f t="shared" si="12"/>
        <v>40057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5172900</v>
      </c>
      <c r="B204" s="193">
        <f t="shared" si="12"/>
        <v>40057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5172900</v>
      </c>
      <c r="B205" s="193">
        <f t="shared" si="12"/>
        <v>40057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5172900</v>
      </c>
      <c r="B206" s="193">
        <f t="shared" si="12"/>
        <v>40057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5172900</v>
      </c>
      <c r="B207" s="193">
        <f t="shared" si="12"/>
        <v>40057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5172900</v>
      </c>
      <c r="B208" s="193">
        <f t="shared" si="12"/>
        <v>40057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5172900</v>
      </c>
      <c r="B209" s="193">
        <f t="shared" si="12"/>
        <v>40057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5172900</v>
      </c>
      <c r="B210" s="193">
        <f t="shared" si="12"/>
        <v>40057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5172900</v>
      </c>
      <c r="B211" s="193">
        <f t="shared" si="12"/>
        <v>40057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5172900</v>
      </c>
      <c r="B212" s="193">
        <f t="shared" si="12"/>
        <v>40057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5172900</v>
      </c>
      <c r="B213" s="193">
        <f t="shared" si="12"/>
        <v>40057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5172900</v>
      </c>
      <c r="B214" s="193">
        <f t="shared" si="12"/>
        <v>40057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5172900</v>
      </c>
      <c r="B215" s="193">
        <f t="shared" si="12"/>
        <v>40057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5172900</v>
      </c>
      <c r="B216" s="193">
        <f t="shared" si="12"/>
        <v>40057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5172900</v>
      </c>
      <c r="B217" s="193">
        <f t="shared" si="12"/>
        <v>40057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5172900</v>
      </c>
      <c r="B218" s="193">
        <f t="shared" si="12"/>
        <v>40057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5172900</v>
      </c>
      <c r="B219" s="193">
        <f t="shared" si="12"/>
        <v>40057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5172900</v>
      </c>
      <c r="B220" s="193">
        <f t="shared" si="12"/>
        <v>40057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5172900</v>
      </c>
      <c r="B221" s="193">
        <f t="shared" si="12"/>
        <v>40057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5172900</v>
      </c>
      <c r="B222" s="193">
        <f t="shared" si="12"/>
        <v>40057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5172900</v>
      </c>
      <c r="B223" s="193">
        <f t="shared" si="12"/>
        <v>40057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5172900</v>
      </c>
      <c r="B224" s="193">
        <f t="shared" si="12"/>
        <v>40057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5172900</v>
      </c>
      <c r="B225" s="193">
        <f t="shared" si="12"/>
        <v>40057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5172900</v>
      </c>
      <c r="B226" s="193">
        <f t="shared" si="12"/>
        <v>40057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5172900</v>
      </c>
      <c r="B227" s="193">
        <f t="shared" si="12"/>
        <v>40057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5172900</v>
      </c>
      <c r="B228" s="193">
        <f t="shared" si="12"/>
        <v>40057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5172900</v>
      </c>
      <c r="B229" s="193">
        <f t="shared" si="12"/>
        <v>40057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5172900</v>
      </c>
      <c r="B230" s="193">
        <f t="shared" si="12"/>
        <v>40057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5172900</v>
      </c>
      <c r="B231" s="193">
        <f t="shared" si="12"/>
        <v>40057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5172900</v>
      </c>
      <c r="B232" s="193">
        <f t="shared" si="12"/>
        <v>40057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5172900</v>
      </c>
      <c r="B233" s="193">
        <f t="shared" si="12"/>
        <v>40057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5172900</v>
      </c>
      <c r="B234" s="193">
        <f t="shared" si="12"/>
        <v>40057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5172900</v>
      </c>
      <c r="B235" s="193">
        <f t="shared" si="12"/>
        <v>40057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5172900</v>
      </c>
      <c r="B236" s="193">
        <f t="shared" si="12"/>
        <v>40057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5172900</v>
      </c>
      <c r="B237" s="193">
        <f t="shared" si="12"/>
        <v>40057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5172900</v>
      </c>
      <c r="B238" s="193">
        <f t="shared" si="12"/>
        <v>40057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5172900</v>
      </c>
      <c r="B239" s="193">
        <f t="shared" si="12"/>
        <v>40057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5172900</v>
      </c>
      <c r="B240" s="193">
        <f t="shared" si="12"/>
        <v>40057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2010-01-27T08:47:32Z</cp:lastPrinted>
  <dcterms:created xsi:type="dcterms:W3CDTF">2006-11-24T10:55:07Z</dcterms:created>
  <dcterms:modified xsi:type="dcterms:W3CDTF">2020-03-13T12:05:03Z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