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<sst xmlns="http://schemas.openxmlformats.org/spreadsheetml/2006/main" count="547" uniqueCount="289">
  <si>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</si>
  <si>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</si>
  <si>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</si>
  <si>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</si>
  <si>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</si>
  <si>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</si>
  <si>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</si>
  <si>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</si>
  <si>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</si>
  <si>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</si>
  <si>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</si>
  <si>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</si>
  <si>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</si>
  <si>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</si>
  <si>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</si>
  <si>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</si>
  <si>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</si>
  <si>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</si>
  <si>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</si>
  <si>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</si>
  <si>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</si>
  <si>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</si>
  <si>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</si>
  <si>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</si>
  <si>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</si>
  <si>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</si>
  <si>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</si>
  <si>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</si>
  <si>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</si>
  <si>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</si>
  <si>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</si>
  <si>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</si>
  <si>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</si>
  <si>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</si>
  <si>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</si>
  <si>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</si>
  <si>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</si>
  <si>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</si>
  <si>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</si>
  <si>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</si>
  <si>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</si>
  <si>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</si>
  <si>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</si>
  <si>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</si>
  <si>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</si>
  <si>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</si>
  <si>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</si>
  <si>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</si>
  <si>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</si>
  <si>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</si>
  <si>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</si>
  <si>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</si>
  <si>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</si>
  <si>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</si>
  <si>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</si>
  <si>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</si>
  <si>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</si>
  <si>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</si>
  <si>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</si>
  <si>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</si>
  <si>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</si>
  <si>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</si>
  <si>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</si>
  <si>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</si>
  <si>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</si>
  <si>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</si>
  <si>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</si>
  <si>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</si>
  <si>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</si>
  <si>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</si>
  <si>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</si>
  <si>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</si>
  <si>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</si>
  <si>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</si>
  <si>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</si>
  <si>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</si>
  <si>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</si>
  <si>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</si>
  <si>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</si>
  <si>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</si>
  <si>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</si>
  <si>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</si>
  <si>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</si>
  <si>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</si>
  <si>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</si>
  <si>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</si>
  <si>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</si>
  <si>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</si>
  <si>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</si>
  <si>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</si>
  <si>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</si>
  <si>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</si>
  <si>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</si>
  <si>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</si>
  <si>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</si>
  <si>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</si>
  <si>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</si>
  <si>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</si>
  <si>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</si>
  <si>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</si>
  <si>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</si>
  <si>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</si>
  <si>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</si>
  <si>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</si>
  <si>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</si>
  <si>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</si>
  <si>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</si>
  <si>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</si>
  <si>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</si>
  <si>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</si>
  <si>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</si>
  <si>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</si>
  <si>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</si>
  <si>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</si>
  <si>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</si>
  <si>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</si>
  <si>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</si>
  <si>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</si>
  <si>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</si>
  <si>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</si>
  <si>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</si>
  <si>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</si>
  <si>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</si>
  <si>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</si>
  <si>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</si>
  <si>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</si>
  <si>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</si>
  <si>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</si>
  <si>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</si>
  <si>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</si>
  <si>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</si>
  <si>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</si>
  <si>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</si>
  <si>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</si>
  <si>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</si>
  <si>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</si>
  <si>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</si>
  <si>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</si>
  <si>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</si>
  <si>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</si>
  <si>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</si>
  <si>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</si>
  <si>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</si>
  <si>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</si>
  <si>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</si>
  <si>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</si>
  <si>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</si>
  <si>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</si>
  <si>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</si>
  <si>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</si>
  <si>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</si>
  <si>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</si>
  <si>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</si>
  <si>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</si>
  <si>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</si>
  <si>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</si>
  <si>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</si>
  <si>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</si>
  <si>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</si>
  <si>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</si>
  <si>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</si>
  <si>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</si>
  <si>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</si>
  <si>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</si>
  <si>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</si>
  <si>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</si>
  <si>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</si>
  <si>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</si>
  <si>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</si>
  <si>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</si>
  <si>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</si>
  <si>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</si>
  <si>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</si>
  <si>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</si>
  <si>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</si>
  <si>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</si>
  <si>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</si>
  <si>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</si>
  <si>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</si>
  <si>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</si>
  <si>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</si>
  <si>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</si>
  <si>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SIGUER</t>
  </si>
  <si>
    <t>Sur la D124 au niveau de "Bouychet"</t>
  </si>
  <si>
    <t>Siguer</t>
  </si>
  <si>
    <t>09295</t>
  </si>
  <si>
    <t>535320.968</t>
  </si>
  <si>
    <t>1747258.799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</si>
  <si>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</si>
  <si>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</si>
  <si>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</si>
  <si>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</si>
  <si>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</si>
  <si>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</si>
  <si>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</si>
  <si>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</si>
  <si>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</si>
  <si>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</si>
  <si>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</si>
  <si>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</si>
  <si>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</si>
  <si>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</si>
  <si>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</si>
  <si>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</si>
  <si>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</si>
  <si>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</si>
  <si>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</si>
  <si>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</si>
  <si>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</si>
  <si>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</si>
  <si>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</si>
  <si>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</si>
  <si>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</si>
  <si>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</si>
  <si>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</si>
  <si>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</si>
  <si>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</si>
  <si>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</si>
  <si>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</si>
  <si>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</si>
  <si>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</si>
  <si>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</si>
  <si>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</si>
  <si>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</si>
  <si>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</si>
  <si>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</si>
  <si>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</si>
  <si>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</si>
  <si>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</si>
  <si>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</si>
  <si>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</si>
  <si>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</si>
  <si>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</si>
  <si>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</si>
  <si>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</si>
  <si>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</si>
  <si>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</si>
  <si>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Chloroperla</t>
  </si>
  <si>
    <t>Leuctridae Leuctra</t>
  </si>
  <si>
    <t>Nemouridae Protonemura</t>
  </si>
  <si>
    <t>Nemouridae Nemoura</t>
  </si>
  <si>
    <t>Perlidae Perla</t>
  </si>
  <si>
    <t>Perlidae Marthamea</t>
  </si>
  <si>
    <t>Perlidae Dinocras</t>
  </si>
  <si>
    <t>Perlodidae Isoperla</t>
  </si>
  <si>
    <t>Brachycentridae Micrasema</t>
  </si>
  <si>
    <t>Glossosomatidae Synagapetus</t>
  </si>
  <si>
    <t>Goeridae Silo</t>
  </si>
  <si>
    <t>Hydropsychidae Hydropsyche</t>
  </si>
  <si>
    <t>Lepidostomatidae Lepidostoma</t>
  </si>
  <si>
    <t>Limnephilidae Limnephilinae</t>
  </si>
  <si>
    <t>Odontoceridae Odontocerum</t>
  </si>
  <si>
    <t>Philopotamidae Philopotamus</t>
  </si>
  <si>
    <t>Rhyacophilidae Hyporhyacophila</t>
  </si>
  <si>
    <t>Rhyacophilidae Rhyacophila</t>
  </si>
  <si>
    <t>Rhyacophilidae Hyperrhyacophila</t>
  </si>
  <si>
    <t>Sericostomatidae Sericostoma</t>
  </si>
  <si>
    <t>Thremmatidae Thremma</t>
  </si>
  <si>
    <t>Baetidae Baetis</t>
  </si>
  <si>
    <t>Baetidae Acentrella</t>
  </si>
  <si>
    <t>Ephemerellidae Ephemerella</t>
  </si>
  <si>
    <t>Heptageniidae Heptagenia</t>
  </si>
  <si>
    <t>Heptageniidae Ecdyonurus</t>
  </si>
  <si>
    <t>Heptageniidae Epeorus</t>
  </si>
  <si>
    <t>Heptageniidae Rhithrogena</t>
  </si>
  <si>
    <t>Leptophlebiidae Habroleptoides</t>
  </si>
  <si>
    <t>Leptophlebiidae Paraleptophlebia</t>
  </si>
  <si>
    <t>Dytiscidae Hydroporinae</t>
  </si>
  <si>
    <t>Dytiscidae Laccophilinae</t>
  </si>
  <si>
    <t>Dytiscidae Colymbetinae</t>
  </si>
  <si>
    <t>Elmidae Elmis</t>
  </si>
  <si>
    <t>Elmidae Esolus</t>
  </si>
  <si>
    <t>Elmidae Limnius</t>
  </si>
  <si>
    <t>Hydraenidae Hydraena</t>
  </si>
  <si>
    <t xml:space="preserve">Athericidae </t>
  </si>
  <si>
    <t xml:space="preserve">Ceratopogonidae </t>
  </si>
  <si>
    <t xml:space="preserve">Chironomidae </t>
  </si>
  <si>
    <t xml:space="preserve">Dixidae </t>
  </si>
  <si>
    <t xml:space="preserve">Empididae </t>
  </si>
  <si>
    <t xml:space="preserve">Limoniidae </t>
  </si>
  <si>
    <t xml:space="preserve">Simuliidae </t>
  </si>
  <si>
    <t>Gammaridae Gammarus</t>
  </si>
  <si>
    <t>Ancylidae Ancylus</t>
  </si>
  <si>
    <t>Hydrobiidae Bythinella</t>
  </si>
  <si>
    <t>Erpobdellidae Erpobdella</t>
  </si>
  <si>
    <t>Dugesiidae Dugesia</t>
  </si>
  <si>
    <t xml:space="preserve">Planariidae </t>
  </si>
  <si>
    <t xml:space="preserve">Lumbricidae </t>
  </si>
  <si>
    <t>HYDRACARIENS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</si>
</sst>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B86">
      <selection activeCell="C137" sqref="C137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5173200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535450</v>
      </c>
      <c r="H20" s="31">
        <v>1747948</v>
      </c>
      <c r="I20" s="31">
        <v>898</v>
      </c>
      <c r="J20" s="145" t="s">
        <v>186</v>
      </c>
      <c r="K20" s="145" t="s">
        <v>187</v>
      </c>
      <c r="L20" s="145">
        <v>120</v>
      </c>
      <c r="M20" s="31" t="s">
        <v>145</v>
      </c>
      <c r="O20" s="127" t="s">
        <v>188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189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190</v>
      </c>
      <c r="B22" s="113"/>
      <c r="C22" s="113"/>
      <c r="D22" s="114"/>
      <c r="E22" s="114"/>
      <c r="F22" s="148"/>
      <c r="O22" s="127" t="s">
        <v>191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192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193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194</v>
      </c>
      <c r="C25" s="131"/>
      <c r="D25" s="131"/>
      <c r="E25" s="153"/>
      <c r="H25" s="111"/>
      <c r="I25" s="111"/>
      <c r="O25" s="152" t="s">
        <v>195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196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197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198</v>
      </c>
      <c r="B29" s="89" t="s">
        <v>21</v>
      </c>
      <c r="C29" s="125"/>
      <c r="D29" s="125"/>
      <c r="E29" s="154"/>
      <c r="G29" s="113" t="s">
        <v>199</v>
      </c>
      <c r="H29" s="113"/>
      <c r="I29" s="113"/>
      <c r="J29" s="113"/>
    </row>
    <row r="30" spans="1:10" ht="12.75">
      <c r="A30" s="136" t="s">
        <v>200</v>
      </c>
      <c r="B30" s="160" t="s">
        <v>201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202</v>
      </c>
      <c r="H32" s="163" t="s">
        <v>203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198</v>
      </c>
      <c r="F35" s="143" t="s">
        <v>200</v>
      </c>
      <c r="G35" s="143" t="s">
        <v>91</v>
      </c>
      <c r="H35" s="143" t="s">
        <v>31</v>
      </c>
      <c r="I35" s="167" t="s">
        <v>202</v>
      </c>
      <c r="T35" s="112"/>
      <c r="U35" s="112"/>
    </row>
    <row r="36" spans="1:21" ht="14.25">
      <c r="A36" s="168">
        <v>5173200</v>
      </c>
      <c r="B36" s="168">
        <f>C20</f>
        <v>0</v>
      </c>
      <c r="C36" s="168">
        <f>D20</f>
        <v>0</v>
      </c>
      <c r="D36" s="169">
        <v>40056</v>
      </c>
      <c r="E36" s="145">
        <v>5.5</v>
      </c>
      <c r="F36" s="145">
        <v>7</v>
      </c>
      <c r="G36" s="170" t="s">
        <v>204</v>
      </c>
      <c r="H36" s="171" t="s">
        <v>57</v>
      </c>
      <c r="I36" s="172">
        <v>10</v>
      </c>
      <c r="T36" s="112"/>
      <c r="U36" s="112"/>
    </row>
    <row r="37" spans="1:21" ht="14.25">
      <c r="A37" s="173">
        <f aca="true" t="shared" si="0" ref="A37:A47">+A$36</f>
        <v>5173200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40056</v>
      </c>
      <c r="E37" s="173">
        <f aca="true" t="shared" si="4" ref="E37:E47">+I$20</f>
        <v>898</v>
      </c>
      <c r="F37" s="173">
        <f aca="true" t="shared" si="5" ref="F37:F47">+J$20</f>
        <v>0</v>
      </c>
      <c r="G37" s="170" t="s">
        <v>205</v>
      </c>
      <c r="H37" s="171" t="s">
        <v>60</v>
      </c>
      <c r="I37" s="172"/>
      <c r="T37" s="112"/>
      <c r="U37" s="112"/>
    </row>
    <row r="38" spans="1:21" ht="14.25">
      <c r="A38" s="173">
        <f t="shared" si="0"/>
        <v>5173200</v>
      </c>
      <c r="B38" s="173">
        <f t="shared" si="1"/>
        <v>0</v>
      </c>
      <c r="C38" s="173">
        <f t="shared" si="2"/>
        <v>0</v>
      </c>
      <c r="D38" s="174">
        <f t="shared" si="3"/>
        <v>40056</v>
      </c>
      <c r="E38" s="173">
        <f t="shared" si="4"/>
        <v>898</v>
      </c>
      <c r="F38" s="173">
        <f t="shared" si="5"/>
        <v>0</v>
      </c>
      <c r="G38" s="170" t="s">
        <v>206</v>
      </c>
      <c r="H38" s="171" t="s">
        <v>63</v>
      </c>
      <c r="I38" s="172">
        <v>1</v>
      </c>
      <c r="T38" s="112"/>
      <c r="U38" s="112"/>
    </row>
    <row r="39" spans="1:21" ht="14.25">
      <c r="A39" s="173">
        <f t="shared" si="0"/>
        <v>5173200</v>
      </c>
      <c r="B39" s="173">
        <f t="shared" si="1"/>
        <v>0</v>
      </c>
      <c r="C39" s="173">
        <f t="shared" si="2"/>
        <v>0</v>
      </c>
      <c r="D39" s="174">
        <f t="shared" si="3"/>
        <v>40056</v>
      </c>
      <c r="E39" s="173">
        <f t="shared" si="4"/>
        <v>898</v>
      </c>
      <c r="F39" s="173">
        <f t="shared" si="5"/>
        <v>0</v>
      </c>
      <c r="G39" s="170" t="s">
        <v>207</v>
      </c>
      <c r="H39" s="171" t="s">
        <v>66</v>
      </c>
      <c r="I39" s="172">
        <v>1</v>
      </c>
      <c r="T39" s="112"/>
      <c r="U39" s="112"/>
    </row>
    <row r="40" spans="1:21" ht="14.25">
      <c r="A40" s="173">
        <f t="shared" si="0"/>
        <v>5173200</v>
      </c>
      <c r="B40" s="173">
        <f t="shared" si="1"/>
        <v>0</v>
      </c>
      <c r="C40" s="173">
        <f t="shared" si="2"/>
        <v>0</v>
      </c>
      <c r="D40" s="174">
        <f t="shared" si="3"/>
        <v>40056</v>
      </c>
      <c r="E40" s="173">
        <f t="shared" si="4"/>
        <v>898</v>
      </c>
      <c r="F40" s="173">
        <f t="shared" si="5"/>
        <v>0</v>
      </c>
      <c r="G40" s="170" t="s">
        <v>208</v>
      </c>
      <c r="H40" s="171" t="s">
        <v>69</v>
      </c>
      <c r="I40" s="172">
        <v>25</v>
      </c>
      <c r="T40" s="112"/>
      <c r="U40" s="112"/>
    </row>
    <row r="41" spans="1:21" ht="14.25">
      <c r="A41" s="173">
        <f t="shared" si="0"/>
        <v>5173200</v>
      </c>
      <c r="B41" s="173">
        <f t="shared" si="1"/>
        <v>0</v>
      </c>
      <c r="C41" s="173">
        <f t="shared" si="2"/>
        <v>0</v>
      </c>
      <c r="D41" s="174">
        <f t="shared" si="3"/>
        <v>40056</v>
      </c>
      <c r="E41" s="173">
        <f t="shared" si="4"/>
        <v>898</v>
      </c>
      <c r="F41" s="173">
        <f t="shared" si="5"/>
        <v>0</v>
      </c>
      <c r="G41" s="170" t="s">
        <v>209</v>
      </c>
      <c r="H41" s="171" t="s">
        <v>72</v>
      </c>
      <c r="I41" s="172">
        <v>51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5173200</v>
      </c>
      <c r="B42" s="173">
        <f t="shared" si="1"/>
        <v>0</v>
      </c>
      <c r="C42" s="173">
        <f t="shared" si="2"/>
        <v>0</v>
      </c>
      <c r="D42" s="174">
        <f t="shared" si="3"/>
        <v>40056</v>
      </c>
      <c r="E42" s="173">
        <f t="shared" si="4"/>
        <v>898</v>
      </c>
      <c r="F42" s="173">
        <f t="shared" si="5"/>
        <v>0</v>
      </c>
      <c r="G42" s="170" t="s">
        <v>210</v>
      </c>
      <c r="H42" s="171" t="s">
        <v>75</v>
      </c>
      <c r="I42" s="172">
        <v>5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5173200</v>
      </c>
      <c r="B43" s="173">
        <f t="shared" si="1"/>
        <v>0</v>
      </c>
      <c r="C43" s="173">
        <f t="shared" si="2"/>
        <v>0</v>
      </c>
      <c r="D43" s="174">
        <f t="shared" si="3"/>
        <v>40056</v>
      </c>
      <c r="E43" s="173">
        <f t="shared" si="4"/>
        <v>898</v>
      </c>
      <c r="F43" s="173">
        <f t="shared" si="5"/>
        <v>0</v>
      </c>
      <c r="G43" s="170" t="s">
        <v>211</v>
      </c>
      <c r="H43" s="171" t="s">
        <v>78</v>
      </c>
      <c r="I43" s="172"/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5173200</v>
      </c>
      <c r="B44" s="173">
        <f t="shared" si="1"/>
        <v>0</v>
      </c>
      <c r="C44" s="173">
        <f t="shared" si="2"/>
        <v>0</v>
      </c>
      <c r="D44" s="174">
        <f t="shared" si="3"/>
        <v>40056</v>
      </c>
      <c r="E44" s="173">
        <f t="shared" si="4"/>
        <v>898</v>
      </c>
      <c r="F44" s="173">
        <f t="shared" si="5"/>
        <v>0</v>
      </c>
      <c r="G44" s="170" t="s">
        <v>212</v>
      </c>
      <c r="H44" s="171" t="s">
        <v>81</v>
      </c>
      <c r="I44" s="172"/>
    </row>
    <row r="45" spans="1:9" s="115" customFormat="1" ht="14.25">
      <c r="A45" s="173">
        <f t="shared" si="0"/>
        <v>5173200</v>
      </c>
      <c r="B45" s="173">
        <f t="shared" si="1"/>
        <v>0</v>
      </c>
      <c r="C45" s="173">
        <f t="shared" si="2"/>
        <v>0</v>
      </c>
      <c r="D45" s="174">
        <f t="shared" si="3"/>
        <v>40056</v>
      </c>
      <c r="E45" s="173">
        <f t="shared" si="4"/>
        <v>898</v>
      </c>
      <c r="F45" s="173">
        <f t="shared" si="5"/>
        <v>0</v>
      </c>
      <c r="G45" s="170" t="s">
        <v>213</v>
      </c>
      <c r="H45" s="171" t="s">
        <v>84</v>
      </c>
      <c r="I45" s="172">
        <v>1</v>
      </c>
    </row>
    <row r="46" spans="1:21" s="115" customFormat="1" ht="14.25">
      <c r="A46" s="173">
        <f t="shared" si="0"/>
        <v>5173200</v>
      </c>
      <c r="B46" s="173">
        <f t="shared" si="1"/>
        <v>0</v>
      </c>
      <c r="C46" s="173">
        <f t="shared" si="2"/>
        <v>0</v>
      </c>
      <c r="D46" s="174">
        <f t="shared" si="3"/>
        <v>40056</v>
      </c>
      <c r="E46" s="173">
        <f t="shared" si="4"/>
        <v>898</v>
      </c>
      <c r="F46" s="173">
        <f t="shared" si="5"/>
        <v>0</v>
      </c>
      <c r="G46" s="170" t="s">
        <v>214</v>
      </c>
      <c r="H46" s="171" t="s">
        <v>86</v>
      </c>
      <c r="I46" s="172"/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5173200</v>
      </c>
      <c r="B47" s="173">
        <f t="shared" si="1"/>
        <v>0</v>
      </c>
      <c r="C47" s="173">
        <f t="shared" si="2"/>
        <v>0</v>
      </c>
      <c r="D47" s="174">
        <f t="shared" si="3"/>
        <v>40056</v>
      </c>
      <c r="E47" s="173">
        <f t="shared" si="4"/>
        <v>898</v>
      </c>
      <c r="F47" s="173">
        <f t="shared" si="5"/>
        <v>0</v>
      </c>
      <c r="G47" s="170" t="s">
        <v>215</v>
      </c>
      <c r="H47" s="171" t="s">
        <v>89</v>
      </c>
      <c r="I47" s="172">
        <v>6</v>
      </c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216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5173200</v>
      </c>
      <c r="B63" s="186">
        <f>D36</f>
        <v>40056</v>
      </c>
      <c r="C63" s="187" t="s">
        <v>114</v>
      </c>
      <c r="D63" s="188" t="s">
        <v>72</v>
      </c>
      <c r="E63" s="188" t="s">
        <v>33</v>
      </c>
      <c r="F63" s="189" t="s">
        <v>146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5173200</v>
      </c>
      <c r="B64" s="193">
        <f aca="true" t="shared" si="7" ref="B64:B74">+B$63</f>
        <v>40056</v>
      </c>
      <c r="C64" s="187" t="s">
        <v>115</v>
      </c>
      <c r="D64" s="189" t="s">
        <v>57</v>
      </c>
      <c r="E64" s="188" t="s">
        <v>33</v>
      </c>
      <c r="F64" s="189" t="s">
        <v>141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5173200</v>
      </c>
      <c r="B65" s="193">
        <f t="shared" si="7"/>
        <v>40056</v>
      </c>
      <c r="C65" s="187" t="s">
        <v>116</v>
      </c>
      <c r="D65" s="189" t="s">
        <v>66</v>
      </c>
      <c r="E65" s="188" t="s">
        <v>34</v>
      </c>
      <c r="F65" s="189" t="s">
        <v>137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5173200</v>
      </c>
      <c r="B66" s="193">
        <f t="shared" si="7"/>
        <v>40056</v>
      </c>
      <c r="C66" s="187" t="s">
        <v>117</v>
      </c>
      <c r="D66" s="189" t="s">
        <v>72</v>
      </c>
      <c r="E66" s="188" t="s">
        <v>32</v>
      </c>
      <c r="F66" s="189" t="s">
        <v>146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5173200</v>
      </c>
      <c r="B67" s="193">
        <f t="shared" si="7"/>
        <v>40056</v>
      </c>
      <c r="C67" s="187" t="s">
        <v>118</v>
      </c>
      <c r="D67" s="189" t="s">
        <v>84</v>
      </c>
      <c r="E67" s="188" t="s">
        <v>35</v>
      </c>
      <c r="F67" s="189" t="s">
        <v>137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5173200</v>
      </c>
      <c r="B68" s="193">
        <f t="shared" si="7"/>
        <v>40056</v>
      </c>
      <c r="C68" s="187" t="s">
        <v>119</v>
      </c>
      <c r="D68" s="189" t="s">
        <v>75</v>
      </c>
      <c r="E68" s="188" t="s">
        <v>34</v>
      </c>
      <c r="F68" s="189" t="s">
        <v>137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5173200</v>
      </c>
      <c r="B69" s="193">
        <f t="shared" si="7"/>
        <v>40056</v>
      </c>
      <c r="C69" s="187" t="s">
        <v>120</v>
      </c>
      <c r="D69" s="189" t="s">
        <v>72</v>
      </c>
      <c r="E69" s="188" t="s">
        <v>34</v>
      </c>
      <c r="F69" s="189" t="s">
        <v>141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5173200</v>
      </c>
      <c r="B70" s="193">
        <f t="shared" si="7"/>
        <v>40056</v>
      </c>
      <c r="C70" s="187" t="s">
        <v>121</v>
      </c>
      <c r="D70" s="189" t="s">
        <v>69</v>
      </c>
      <c r="E70" s="188" t="s">
        <v>33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5173200</v>
      </c>
      <c r="B71" s="193">
        <f t="shared" si="7"/>
        <v>40056</v>
      </c>
      <c r="C71" s="187" t="s">
        <v>122</v>
      </c>
      <c r="D71" s="189" t="s">
        <v>63</v>
      </c>
      <c r="E71" s="188" t="s">
        <v>34</v>
      </c>
      <c r="F71" s="189" t="s">
        <v>137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5173200</v>
      </c>
      <c r="B72" s="193">
        <f t="shared" si="7"/>
        <v>40056</v>
      </c>
      <c r="C72" s="187" t="s">
        <v>123</v>
      </c>
      <c r="D72" s="189" t="s">
        <v>69</v>
      </c>
      <c r="E72" s="188" t="s">
        <v>32</v>
      </c>
      <c r="F72" s="189" t="s">
        <v>146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5173200</v>
      </c>
      <c r="B73" s="193">
        <f t="shared" si="7"/>
        <v>40056</v>
      </c>
      <c r="C73" s="187" t="s">
        <v>124</v>
      </c>
      <c r="D73" s="189" t="s">
        <v>89</v>
      </c>
      <c r="E73" s="188" t="s">
        <v>33</v>
      </c>
      <c r="F73" s="189" t="s">
        <v>141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5173200</v>
      </c>
      <c r="B74" s="193">
        <f t="shared" si="7"/>
        <v>40056</v>
      </c>
      <c r="C74" s="187" t="s">
        <v>125</v>
      </c>
      <c r="D74" s="189" t="s">
        <v>72</v>
      </c>
      <c r="E74" s="188" t="s">
        <v>35</v>
      </c>
      <c r="F74" s="189" t="s">
        <v>146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217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218</v>
      </c>
      <c r="B79" s="131" t="s">
        <v>219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220</v>
      </c>
      <c r="B80" s="89" t="s">
        <v>221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222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218</v>
      </c>
      <c r="D84" s="201" t="s">
        <v>220</v>
      </c>
      <c r="E84" s="143" t="s">
        <v>137</v>
      </c>
      <c r="F84" s="143" t="s">
        <v>141</v>
      </c>
      <c r="G84" s="143" t="s">
        <v>146</v>
      </c>
      <c r="H84" s="202" t="s">
        <v>225</v>
      </c>
      <c r="I84" s="143" t="s">
        <v>226</v>
      </c>
      <c r="J84" s="143" t="s">
        <v>227</v>
      </c>
      <c r="K84" s="143" t="s">
        <v>228</v>
      </c>
      <c r="L84" s="143" t="s">
        <v>229</v>
      </c>
      <c r="M84" s="143" t="s">
        <v>230</v>
      </c>
      <c r="N84" s="143" t="s">
        <v>231</v>
      </c>
      <c r="O84" s="143" t="s">
        <v>232</v>
      </c>
      <c r="P84" s="143" t="s">
        <v>233</v>
      </c>
      <c r="Q84" s="143" t="s">
        <v>234</v>
      </c>
      <c r="R84" s="143" t="s">
        <v>235</v>
      </c>
      <c r="S84" s="143" t="s">
        <v>236</v>
      </c>
    </row>
    <row r="85" spans="1:19" s="112" customFormat="1" ht="15">
      <c r="A85" s="168">
        <f>A63</f>
        <v>5173200</v>
      </c>
      <c r="B85" s="186">
        <f>B63</f>
        <v>40056</v>
      </c>
      <c r="C85" s="10" t="s">
        <v>237</v>
      </c>
      <c r="D85" s="10">
        <v>170</v>
      </c>
      <c r="E85" s="203">
        <f aca="true" t="shared" si="8" ref="E85:E136">J85+L85+M85+P85</f>
        <v>3</v>
      </c>
      <c r="F85" s="204">
        <f aca="true" t="shared" si="9" ref="F85:F136">I85+N85+O85+R85</f>
        <v>0</v>
      </c>
      <c r="G85" s="205">
        <f aca="true" t="shared" si="10" ref="G85:G136">H85+K85+Q85+S85</f>
        <v>0</v>
      </c>
      <c r="H85" s="10">
        <v>0</v>
      </c>
      <c r="I85" s="10">
        <v>0</v>
      </c>
      <c r="J85" s="10">
        <v>3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</row>
    <row r="86" spans="1:19" s="112" customFormat="1" ht="15">
      <c r="A86" s="192">
        <f aca="true" t="shared" si="11" ref="A86:A240">+A$85</f>
        <v>5173200</v>
      </c>
      <c r="B86" s="193">
        <f aca="true" t="shared" si="12" ref="B86:B240">+B$85</f>
        <v>40056</v>
      </c>
      <c r="C86" s="10" t="s">
        <v>238</v>
      </c>
      <c r="D86" s="10">
        <v>69</v>
      </c>
      <c r="E86" s="203">
        <f t="shared" si="8"/>
        <v>20</v>
      </c>
      <c r="F86" s="204">
        <f t="shared" si="9"/>
        <v>6</v>
      </c>
      <c r="G86" s="205">
        <f t="shared" si="10"/>
        <v>13</v>
      </c>
      <c r="H86" s="10">
        <v>1</v>
      </c>
      <c r="I86" s="10">
        <v>3</v>
      </c>
      <c r="J86" s="10">
        <v>7</v>
      </c>
      <c r="K86" s="10">
        <v>9</v>
      </c>
      <c r="L86" s="10">
        <v>2</v>
      </c>
      <c r="M86" s="10">
        <v>9</v>
      </c>
      <c r="N86" s="10">
        <v>1</v>
      </c>
      <c r="O86" s="10">
        <v>2</v>
      </c>
      <c r="P86" s="10">
        <v>2</v>
      </c>
      <c r="Q86" s="10">
        <v>3</v>
      </c>
      <c r="R86" s="10">
        <v>0</v>
      </c>
      <c r="S86" s="10">
        <v>0</v>
      </c>
    </row>
    <row r="87" spans="1:19" s="112" customFormat="1" ht="15">
      <c r="A87" s="192">
        <f t="shared" si="11"/>
        <v>5173200</v>
      </c>
      <c r="B87" s="193">
        <f t="shared" si="12"/>
        <v>40056</v>
      </c>
      <c r="C87" s="10" t="s">
        <v>239</v>
      </c>
      <c r="D87" s="10">
        <v>46</v>
      </c>
      <c r="E87" s="203">
        <f t="shared" si="8"/>
        <v>31</v>
      </c>
      <c r="F87" s="204">
        <f t="shared" si="9"/>
        <v>128</v>
      </c>
      <c r="G87" s="205">
        <f t="shared" si="10"/>
        <v>15</v>
      </c>
      <c r="H87" s="10">
        <v>0</v>
      </c>
      <c r="I87" s="10">
        <v>16</v>
      </c>
      <c r="J87" s="10">
        <v>17</v>
      </c>
      <c r="K87" s="10">
        <v>0</v>
      </c>
      <c r="L87" s="10">
        <v>3</v>
      </c>
      <c r="M87" s="10">
        <v>2</v>
      </c>
      <c r="N87" s="10">
        <v>3</v>
      </c>
      <c r="O87" s="10">
        <v>100</v>
      </c>
      <c r="P87" s="10">
        <v>9</v>
      </c>
      <c r="Q87" s="10">
        <v>12</v>
      </c>
      <c r="R87" s="10">
        <v>9</v>
      </c>
      <c r="S87" s="10">
        <v>3</v>
      </c>
    </row>
    <row r="88" spans="1:19" s="112" customFormat="1" ht="15">
      <c r="A88" s="192">
        <f t="shared" si="11"/>
        <v>5173200</v>
      </c>
      <c r="B88" s="193">
        <f t="shared" si="12"/>
        <v>40056</v>
      </c>
      <c r="C88" s="10" t="s">
        <v>240</v>
      </c>
      <c r="D88" s="10">
        <v>26</v>
      </c>
      <c r="E88" s="203">
        <f t="shared" si="8"/>
        <v>15</v>
      </c>
      <c r="F88" s="204">
        <f t="shared" si="9"/>
        <v>11</v>
      </c>
      <c r="G88" s="205">
        <f t="shared" si="10"/>
        <v>2</v>
      </c>
      <c r="H88" s="10">
        <v>0</v>
      </c>
      <c r="I88" s="10">
        <v>0</v>
      </c>
      <c r="J88" s="10">
        <v>0</v>
      </c>
      <c r="K88" s="10">
        <v>0</v>
      </c>
      <c r="L88" s="10">
        <v>7</v>
      </c>
      <c r="M88" s="10">
        <v>7</v>
      </c>
      <c r="N88" s="10">
        <v>2</v>
      </c>
      <c r="O88" s="10">
        <v>9</v>
      </c>
      <c r="P88" s="10">
        <v>1</v>
      </c>
      <c r="Q88" s="10">
        <v>0</v>
      </c>
      <c r="R88" s="10">
        <v>0</v>
      </c>
      <c r="S88" s="10">
        <v>2</v>
      </c>
    </row>
    <row r="89" spans="1:19" s="112" customFormat="1" ht="15">
      <c r="A89" s="192">
        <f t="shared" si="11"/>
        <v>5173200</v>
      </c>
      <c r="B89" s="193">
        <f t="shared" si="12"/>
        <v>40056</v>
      </c>
      <c r="C89" s="10" t="s">
        <v>241</v>
      </c>
      <c r="D89" s="10">
        <v>164</v>
      </c>
      <c r="E89" s="203">
        <f t="shared" si="8"/>
        <v>0</v>
      </c>
      <c r="F89" s="204">
        <f t="shared" si="9"/>
        <v>1</v>
      </c>
      <c r="G89" s="205">
        <f t="shared" si="10"/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1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</row>
    <row r="90" spans="1:19" s="112" customFormat="1" ht="15">
      <c r="A90" s="192">
        <f t="shared" si="11"/>
        <v>5173200</v>
      </c>
      <c r="B90" s="193">
        <f t="shared" si="12"/>
        <v>40056</v>
      </c>
      <c r="C90" s="10" t="s">
        <v>242</v>
      </c>
      <c r="D90" s="10">
        <v>159</v>
      </c>
      <c r="E90" s="203">
        <f t="shared" si="8"/>
        <v>2</v>
      </c>
      <c r="F90" s="204">
        <f t="shared" si="9"/>
        <v>0</v>
      </c>
      <c r="G90" s="205">
        <f t="shared" si="10"/>
        <v>0</v>
      </c>
      <c r="H90" s="10">
        <v>0</v>
      </c>
      <c r="I90" s="10">
        <v>0</v>
      </c>
      <c r="J90" s="10">
        <v>2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</row>
    <row r="91" spans="1:19" s="112" customFormat="1" ht="15">
      <c r="A91" s="192">
        <f t="shared" si="11"/>
        <v>5173200</v>
      </c>
      <c r="B91" s="193">
        <f t="shared" si="12"/>
        <v>40056</v>
      </c>
      <c r="C91" s="10" t="s">
        <v>243</v>
      </c>
      <c r="D91" s="10">
        <v>156</v>
      </c>
      <c r="E91" s="203">
        <f t="shared" si="8"/>
        <v>3</v>
      </c>
      <c r="F91" s="204">
        <f t="shared" si="9"/>
        <v>5</v>
      </c>
      <c r="G91" s="205">
        <f t="shared" si="10"/>
        <v>8</v>
      </c>
      <c r="H91" s="10">
        <v>0</v>
      </c>
      <c r="I91" s="10">
        <v>4</v>
      </c>
      <c r="J91" s="10">
        <v>1</v>
      </c>
      <c r="K91" s="10">
        <v>5</v>
      </c>
      <c r="L91" s="10">
        <v>2</v>
      </c>
      <c r="M91" s="10">
        <v>0</v>
      </c>
      <c r="N91" s="10">
        <v>0</v>
      </c>
      <c r="O91" s="10">
        <v>1</v>
      </c>
      <c r="P91" s="10">
        <v>0</v>
      </c>
      <c r="Q91" s="10">
        <v>3</v>
      </c>
      <c r="R91" s="10">
        <v>0</v>
      </c>
      <c r="S91" s="10">
        <v>0</v>
      </c>
    </row>
    <row r="92" spans="1:19" s="112" customFormat="1" ht="15">
      <c r="A92" s="192">
        <f t="shared" si="11"/>
        <v>5173200</v>
      </c>
      <c r="B92" s="193">
        <f t="shared" si="12"/>
        <v>40056</v>
      </c>
      <c r="C92" s="10" t="s">
        <v>244</v>
      </c>
      <c r="D92" s="10">
        <v>140</v>
      </c>
      <c r="E92" s="203">
        <f t="shared" si="8"/>
        <v>6</v>
      </c>
      <c r="F92" s="204">
        <f t="shared" si="9"/>
        <v>11</v>
      </c>
      <c r="G92" s="205">
        <f t="shared" si="10"/>
        <v>5</v>
      </c>
      <c r="H92" s="10">
        <v>1</v>
      </c>
      <c r="I92" s="10">
        <v>2</v>
      </c>
      <c r="J92" s="10">
        <v>0</v>
      </c>
      <c r="K92" s="10">
        <v>3</v>
      </c>
      <c r="L92" s="10">
        <v>6</v>
      </c>
      <c r="M92" s="10">
        <v>0</v>
      </c>
      <c r="N92" s="10">
        <v>5</v>
      </c>
      <c r="O92" s="10">
        <v>1</v>
      </c>
      <c r="P92" s="10">
        <v>0</v>
      </c>
      <c r="Q92" s="10">
        <v>1</v>
      </c>
      <c r="R92" s="10">
        <v>3</v>
      </c>
      <c r="S92" s="10">
        <v>0</v>
      </c>
    </row>
    <row r="93" spans="1:19" s="112" customFormat="1" ht="15">
      <c r="A93" s="192">
        <f t="shared" si="11"/>
        <v>5173200</v>
      </c>
      <c r="B93" s="193">
        <f t="shared" si="12"/>
        <v>40056</v>
      </c>
      <c r="C93" s="10" t="s">
        <v>245</v>
      </c>
      <c r="D93" s="10">
        <v>268</v>
      </c>
      <c r="E93" s="203">
        <f t="shared" si="8"/>
        <v>1</v>
      </c>
      <c r="F93" s="204">
        <f t="shared" si="9"/>
        <v>20</v>
      </c>
      <c r="G93" s="205">
        <f t="shared" si="10"/>
        <v>22</v>
      </c>
      <c r="H93" s="10">
        <v>0</v>
      </c>
      <c r="I93" s="10">
        <v>5</v>
      </c>
      <c r="J93" s="10">
        <v>0</v>
      </c>
      <c r="K93" s="10">
        <v>21</v>
      </c>
      <c r="L93" s="10">
        <v>0</v>
      </c>
      <c r="M93" s="10">
        <v>0</v>
      </c>
      <c r="N93" s="10">
        <v>0</v>
      </c>
      <c r="O93" s="10">
        <v>1</v>
      </c>
      <c r="P93" s="10">
        <v>1</v>
      </c>
      <c r="Q93" s="10">
        <v>1</v>
      </c>
      <c r="R93" s="10">
        <v>14</v>
      </c>
      <c r="S93" s="10">
        <v>0</v>
      </c>
    </row>
    <row r="94" spans="1:19" s="112" customFormat="1" ht="15">
      <c r="A94" s="192">
        <f t="shared" si="11"/>
        <v>5173200</v>
      </c>
      <c r="B94" s="193">
        <f t="shared" si="12"/>
        <v>40056</v>
      </c>
      <c r="C94" s="10" t="s">
        <v>246</v>
      </c>
      <c r="D94" s="10">
        <v>192</v>
      </c>
      <c r="E94" s="203">
        <f t="shared" si="8"/>
        <v>0</v>
      </c>
      <c r="F94" s="204">
        <f t="shared" si="9"/>
        <v>0</v>
      </c>
      <c r="G94" s="205">
        <f t="shared" si="10"/>
        <v>1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1</v>
      </c>
      <c r="R94" s="10">
        <v>0</v>
      </c>
      <c r="S94" s="10">
        <v>0</v>
      </c>
    </row>
    <row r="95" spans="1:19" s="112" customFormat="1" ht="15">
      <c r="A95" s="192">
        <f t="shared" si="11"/>
        <v>5173200</v>
      </c>
      <c r="B95" s="193">
        <f t="shared" si="12"/>
        <v>40056</v>
      </c>
      <c r="C95" s="10" t="s">
        <v>247</v>
      </c>
      <c r="D95" s="10">
        <v>292</v>
      </c>
      <c r="E95" s="203">
        <f t="shared" si="8"/>
        <v>1</v>
      </c>
      <c r="F95" s="204">
        <f t="shared" si="9"/>
        <v>0</v>
      </c>
      <c r="G95" s="205">
        <f t="shared" si="10"/>
        <v>3</v>
      </c>
      <c r="H95" s="10">
        <v>0</v>
      </c>
      <c r="I95" s="10">
        <v>0</v>
      </c>
      <c r="J95" s="10">
        <v>1</v>
      </c>
      <c r="K95" s="10">
        <v>3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</row>
    <row r="96" spans="1:19" s="112" customFormat="1" ht="15">
      <c r="A96" s="192">
        <f t="shared" si="11"/>
        <v>5173200</v>
      </c>
      <c r="B96" s="193">
        <f t="shared" si="12"/>
        <v>40056</v>
      </c>
      <c r="C96" s="10" t="s">
        <v>248</v>
      </c>
      <c r="D96" s="10">
        <v>212</v>
      </c>
      <c r="E96" s="203">
        <f t="shared" si="8"/>
        <v>13</v>
      </c>
      <c r="F96" s="204">
        <f t="shared" si="9"/>
        <v>22</v>
      </c>
      <c r="G96" s="205">
        <f t="shared" si="10"/>
        <v>21</v>
      </c>
      <c r="H96" s="10">
        <v>0</v>
      </c>
      <c r="I96" s="10">
        <v>16</v>
      </c>
      <c r="J96" s="10">
        <v>12</v>
      </c>
      <c r="K96" s="10">
        <v>21</v>
      </c>
      <c r="L96" s="10">
        <v>1</v>
      </c>
      <c r="M96" s="10">
        <v>0</v>
      </c>
      <c r="N96" s="10">
        <v>4</v>
      </c>
      <c r="O96" s="10">
        <v>2</v>
      </c>
      <c r="P96" s="10">
        <v>0</v>
      </c>
      <c r="Q96" s="10">
        <v>0</v>
      </c>
      <c r="R96" s="10">
        <v>0</v>
      </c>
      <c r="S96" s="10">
        <v>0</v>
      </c>
    </row>
    <row r="97" spans="1:19" s="112" customFormat="1" ht="15">
      <c r="A97" s="192">
        <f t="shared" si="11"/>
        <v>5173200</v>
      </c>
      <c r="B97" s="193">
        <f t="shared" si="12"/>
        <v>40056</v>
      </c>
      <c r="C97" s="10" t="s">
        <v>249</v>
      </c>
      <c r="D97" s="10">
        <v>305</v>
      </c>
      <c r="E97" s="203">
        <f t="shared" si="8"/>
        <v>6</v>
      </c>
      <c r="F97" s="204">
        <f t="shared" si="9"/>
        <v>0</v>
      </c>
      <c r="G97" s="205">
        <f t="shared" si="10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4</v>
      </c>
      <c r="M97" s="10">
        <v>0</v>
      </c>
      <c r="N97" s="10">
        <v>0</v>
      </c>
      <c r="O97" s="10">
        <v>0</v>
      </c>
      <c r="P97" s="10">
        <v>2</v>
      </c>
      <c r="Q97" s="10">
        <v>0</v>
      </c>
      <c r="R97" s="10">
        <v>0</v>
      </c>
      <c r="S97" s="10">
        <v>0</v>
      </c>
    </row>
    <row r="98" spans="1:19" s="112" customFormat="1" ht="15">
      <c r="A98" s="192">
        <f t="shared" si="11"/>
        <v>5173200</v>
      </c>
      <c r="B98" s="193">
        <f t="shared" si="12"/>
        <v>40056</v>
      </c>
      <c r="C98" s="10" t="s">
        <v>250</v>
      </c>
      <c r="D98" s="10">
        <v>3163</v>
      </c>
      <c r="E98" s="203">
        <f t="shared" si="8"/>
        <v>12</v>
      </c>
      <c r="F98" s="204">
        <f t="shared" si="9"/>
        <v>1</v>
      </c>
      <c r="G98" s="205">
        <f t="shared" si="10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1</v>
      </c>
      <c r="M98" s="10">
        <v>0</v>
      </c>
      <c r="N98" s="10">
        <v>0</v>
      </c>
      <c r="O98" s="10">
        <v>1</v>
      </c>
      <c r="P98" s="10">
        <v>11</v>
      </c>
      <c r="Q98" s="10">
        <v>0</v>
      </c>
      <c r="R98" s="10">
        <v>0</v>
      </c>
      <c r="S98" s="10">
        <v>0</v>
      </c>
    </row>
    <row r="99" spans="1:19" s="112" customFormat="1" ht="15">
      <c r="A99" s="192">
        <f t="shared" si="11"/>
        <v>5173200</v>
      </c>
      <c r="B99" s="193">
        <f t="shared" si="12"/>
        <v>40056</v>
      </c>
      <c r="C99" s="10" t="s">
        <v>251</v>
      </c>
      <c r="D99" s="10">
        <v>339</v>
      </c>
      <c r="E99" s="203">
        <f t="shared" si="8"/>
        <v>2</v>
      </c>
      <c r="F99" s="204">
        <f t="shared" si="9"/>
        <v>0</v>
      </c>
      <c r="G99" s="205">
        <f t="shared" si="10"/>
        <v>2</v>
      </c>
      <c r="H99" s="10">
        <v>1</v>
      </c>
      <c r="I99" s="10">
        <v>0</v>
      </c>
      <c r="J99" s="10">
        <v>0</v>
      </c>
      <c r="K99" s="10">
        <v>1</v>
      </c>
      <c r="L99" s="10">
        <v>1</v>
      </c>
      <c r="M99" s="10">
        <v>1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</row>
    <row r="100" spans="1:19" s="112" customFormat="1" ht="15">
      <c r="A100" s="192">
        <f t="shared" si="11"/>
        <v>5173200</v>
      </c>
      <c r="B100" s="193">
        <f t="shared" si="12"/>
        <v>40056</v>
      </c>
      <c r="C100" s="10" t="s">
        <v>252</v>
      </c>
      <c r="D100" s="10">
        <v>209</v>
      </c>
      <c r="E100" s="203">
        <f t="shared" si="8"/>
        <v>2</v>
      </c>
      <c r="F100" s="204">
        <f t="shared" si="9"/>
        <v>1</v>
      </c>
      <c r="G100" s="205">
        <f t="shared" si="10"/>
        <v>23</v>
      </c>
      <c r="H100" s="10">
        <v>0</v>
      </c>
      <c r="I100" s="10">
        <v>0</v>
      </c>
      <c r="J100" s="10">
        <v>1</v>
      </c>
      <c r="K100" s="10">
        <v>6</v>
      </c>
      <c r="L100" s="10">
        <v>1</v>
      </c>
      <c r="M100" s="10">
        <v>0</v>
      </c>
      <c r="N100" s="10">
        <v>0</v>
      </c>
      <c r="O100" s="10">
        <v>0</v>
      </c>
      <c r="P100" s="10">
        <v>0</v>
      </c>
      <c r="Q100" s="10">
        <v>17</v>
      </c>
      <c r="R100" s="10">
        <v>1</v>
      </c>
      <c r="S100" s="10">
        <v>0</v>
      </c>
    </row>
    <row r="101" spans="1:19" s="112" customFormat="1" ht="15">
      <c r="A101" s="192">
        <f t="shared" si="11"/>
        <v>5173200</v>
      </c>
      <c r="B101" s="193">
        <f t="shared" si="12"/>
        <v>40056</v>
      </c>
      <c r="C101" s="10" t="s">
        <v>253</v>
      </c>
      <c r="D101" s="10"/>
      <c r="E101" s="203">
        <f t="shared" si="8"/>
        <v>2</v>
      </c>
      <c r="F101" s="204">
        <f t="shared" si="9"/>
        <v>5</v>
      </c>
      <c r="G101" s="205">
        <f t="shared" si="10"/>
        <v>3</v>
      </c>
      <c r="H101" s="10">
        <v>0</v>
      </c>
      <c r="I101" s="10">
        <v>2</v>
      </c>
      <c r="J101" s="10">
        <v>0</v>
      </c>
      <c r="K101" s="10">
        <v>0</v>
      </c>
      <c r="L101" s="10">
        <v>1</v>
      </c>
      <c r="M101" s="10">
        <v>0</v>
      </c>
      <c r="N101" s="10">
        <v>0</v>
      </c>
      <c r="O101" s="10">
        <v>1</v>
      </c>
      <c r="P101" s="10">
        <v>1</v>
      </c>
      <c r="Q101" s="10">
        <v>1</v>
      </c>
      <c r="R101" s="10">
        <v>2</v>
      </c>
      <c r="S101" s="10">
        <v>2</v>
      </c>
    </row>
    <row r="102" spans="1:19" s="112" customFormat="1" ht="15">
      <c r="A102" s="192">
        <f t="shared" si="11"/>
        <v>5173200</v>
      </c>
      <c r="B102" s="193">
        <f t="shared" si="12"/>
        <v>40056</v>
      </c>
      <c r="C102" s="10" t="s">
        <v>254</v>
      </c>
      <c r="D102" s="10">
        <v>183</v>
      </c>
      <c r="E102" s="203">
        <f t="shared" si="8"/>
        <v>0</v>
      </c>
      <c r="F102" s="204">
        <f t="shared" si="9"/>
        <v>0</v>
      </c>
      <c r="G102" s="205">
        <f t="shared" si="10"/>
        <v>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1</v>
      </c>
      <c r="R102" s="10">
        <v>0</v>
      </c>
      <c r="S102" s="10">
        <v>0</v>
      </c>
    </row>
    <row r="103" spans="1:19" s="112" customFormat="1" ht="15">
      <c r="A103" s="192">
        <f t="shared" si="11"/>
        <v>5173200</v>
      </c>
      <c r="B103" s="193">
        <f t="shared" si="12"/>
        <v>40056</v>
      </c>
      <c r="C103" s="10" t="s">
        <v>255</v>
      </c>
      <c r="D103" s="10"/>
      <c r="E103" s="203">
        <f t="shared" si="8"/>
        <v>4</v>
      </c>
      <c r="F103" s="204">
        <f t="shared" si="9"/>
        <v>4</v>
      </c>
      <c r="G103" s="205">
        <f t="shared" si="10"/>
        <v>7</v>
      </c>
      <c r="H103" s="10">
        <v>0</v>
      </c>
      <c r="I103" s="10">
        <v>3</v>
      </c>
      <c r="J103" s="10">
        <v>4</v>
      </c>
      <c r="K103" s="10">
        <v>3</v>
      </c>
      <c r="L103" s="10">
        <v>0</v>
      </c>
      <c r="M103" s="10">
        <v>0</v>
      </c>
      <c r="N103" s="10">
        <v>1</v>
      </c>
      <c r="O103" s="10">
        <v>0</v>
      </c>
      <c r="P103" s="10">
        <v>0</v>
      </c>
      <c r="Q103" s="10">
        <v>4</v>
      </c>
      <c r="R103" s="10">
        <v>0</v>
      </c>
      <c r="S103" s="10">
        <v>0</v>
      </c>
    </row>
    <row r="104" spans="1:19" s="112" customFormat="1" ht="15">
      <c r="A104" s="192">
        <f t="shared" si="11"/>
        <v>5173200</v>
      </c>
      <c r="B104" s="193">
        <f t="shared" si="12"/>
        <v>40056</v>
      </c>
      <c r="C104" s="10" t="s">
        <v>256</v>
      </c>
      <c r="D104" s="10">
        <v>322</v>
      </c>
      <c r="E104" s="203">
        <f t="shared" si="8"/>
        <v>8</v>
      </c>
      <c r="F104" s="204">
        <f t="shared" si="9"/>
        <v>0</v>
      </c>
      <c r="G104" s="205">
        <f t="shared" si="10"/>
        <v>2</v>
      </c>
      <c r="H104" s="10">
        <v>0</v>
      </c>
      <c r="I104" s="10">
        <v>0</v>
      </c>
      <c r="J104" s="10">
        <v>0</v>
      </c>
      <c r="K104" s="10">
        <v>2</v>
      </c>
      <c r="L104" s="10">
        <v>4</v>
      </c>
      <c r="M104" s="10">
        <v>0</v>
      </c>
      <c r="N104" s="10">
        <v>0</v>
      </c>
      <c r="O104" s="10">
        <v>0</v>
      </c>
      <c r="P104" s="10">
        <v>4</v>
      </c>
      <c r="Q104" s="10">
        <v>0</v>
      </c>
      <c r="R104" s="10">
        <v>0</v>
      </c>
      <c r="S104" s="10">
        <v>0</v>
      </c>
    </row>
    <row r="105" spans="1:19" s="112" customFormat="1" ht="15">
      <c r="A105" s="192">
        <f t="shared" si="11"/>
        <v>5173200</v>
      </c>
      <c r="B105" s="193">
        <f t="shared" si="12"/>
        <v>40056</v>
      </c>
      <c r="C105" s="10" t="s">
        <v>257</v>
      </c>
      <c r="D105" s="10">
        <v>301</v>
      </c>
      <c r="E105" s="203">
        <f t="shared" si="8"/>
        <v>0</v>
      </c>
      <c r="F105" s="204">
        <f t="shared" si="9"/>
        <v>0</v>
      </c>
      <c r="G105" s="205">
        <f t="shared" si="10"/>
        <v>3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3</v>
      </c>
    </row>
    <row r="106" spans="1:19" s="112" customFormat="1" ht="15">
      <c r="A106" s="192">
        <f t="shared" si="11"/>
        <v>5173200</v>
      </c>
      <c r="B106" s="193">
        <f t="shared" si="12"/>
        <v>40056</v>
      </c>
      <c r="C106" s="10" t="s">
        <v>258</v>
      </c>
      <c r="D106" s="10">
        <v>364</v>
      </c>
      <c r="E106" s="203">
        <f t="shared" si="8"/>
        <v>0</v>
      </c>
      <c r="F106" s="204">
        <f t="shared" si="9"/>
        <v>6</v>
      </c>
      <c r="G106" s="205">
        <f t="shared" si="10"/>
        <v>2</v>
      </c>
      <c r="H106" s="10">
        <v>2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5</v>
      </c>
      <c r="O106" s="10">
        <v>1</v>
      </c>
      <c r="P106" s="10">
        <v>0</v>
      </c>
      <c r="Q106" s="10">
        <v>0</v>
      </c>
      <c r="R106" s="10">
        <v>0</v>
      </c>
      <c r="S106" s="10">
        <v>0</v>
      </c>
    </row>
    <row r="107" spans="1:19" s="112" customFormat="1" ht="15">
      <c r="A107" s="192">
        <f t="shared" si="11"/>
        <v>5173200</v>
      </c>
      <c r="B107" s="193">
        <f t="shared" si="12"/>
        <v>40056</v>
      </c>
      <c r="C107" s="10" t="s">
        <v>259</v>
      </c>
      <c r="D107" s="10">
        <v>5151</v>
      </c>
      <c r="E107" s="203">
        <f t="shared" si="8"/>
        <v>61</v>
      </c>
      <c r="F107" s="204">
        <f t="shared" si="9"/>
        <v>303</v>
      </c>
      <c r="G107" s="205">
        <f t="shared" si="10"/>
        <v>113</v>
      </c>
      <c r="H107" s="10">
        <v>6</v>
      </c>
      <c r="I107" s="10">
        <v>2</v>
      </c>
      <c r="J107" s="10">
        <v>60</v>
      </c>
      <c r="K107" s="10">
        <v>56</v>
      </c>
      <c r="L107" s="10">
        <v>1</v>
      </c>
      <c r="M107" s="10">
        <v>0</v>
      </c>
      <c r="N107" s="10">
        <v>11</v>
      </c>
      <c r="O107" s="10">
        <v>0</v>
      </c>
      <c r="P107" s="10">
        <v>0</v>
      </c>
      <c r="Q107" s="10">
        <v>30</v>
      </c>
      <c r="R107" s="10">
        <v>290</v>
      </c>
      <c r="S107" s="10">
        <v>21</v>
      </c>
    </row>
    <row r="108" spans="1:19" s="112" customFormat="1" ht="15">
      <c r="A108" s="192">
        <f t="shared" si="11"/>
        <v>5173200</v>
      </c>
      <c r="B108" s="193">
        <f t="shared" si="12"/>
        <v>40056</v>
      </c>
      <c r="C108" s="10" t="s">
        <v>260</v>
      </c>
      <c r="D108" s="10">
        <v>450</v>
      </c>
      <c r="E108" s="203">
        <f t="shared" si="8"/>
        <v>5</v>
      </c>
      <c r="F108" s="204">
        <f t="shared" si="9"/>
        <v>5</v>
      </c>
      <c r="G108" s="205">
        <f t="shared" si="10"/>
        <v>3</v>
      </c>
      <c r="H108" s="10">
        <v>1</v>
      </c>
      <c r="I108" s="10">
        <v>0</v>
      </c>
      <c r="J108" s="10">
        <v>2</v>
      </c>
      <c r="K108" s="10">
        <v>0</v>
      </c>
      <c r="L108" s="10">
        <v>0</v>
      </c>
      <c r="M108" s="10">
        <v>1</v>
      </c>
      <c r="N108" s="10">
        <v>2</v>
      </c>
      <c r="O108" s="10">
        <v>3</v>
      </c>
      <c r="P108" s="10">
        <v>2</v>
      </c>
      <c r="Q108" s="10">
        <v>0</v>
      </c>
      <c r="R108" s="10">
        <v>0</v>
      </c>
      <c r="S108" s="10">
        <v>2</v>
      </c>
    </row>
    <row r="109" spans="1:19" s="112" customFormat="1" ht="15">
      <c r="A109" s="192">
        <f t="shared" si="11"/>
        <v>5173200</v>
      </c>
      <c r="B109" s="193">
        <f t="shared" si="12"/>
        <v>40056</v>
      </c>
      <c r="C109" s="10" t="s">
        <v>261</v>
      </c>
      <c r="D109" s="10">
        <v>443</v>
      </c>
      <c r="E109" s="203">
        <f t="shared" si="8"/>
        <v>0</v>
      </c>
      <c r="F109" s="204">
        <f t="shared" si="9"/>
        <v>0</v>
      </c>
      <c r="G109" s="205">
        <f t="shared" si="10"/>
        <v>1</v>
      </c>
      <c r="H109" s="10">
        <v>1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</row>
    <row r="110" spans="1:19" s="112" customFormat="1" ht="15">
      <c r="A110" s="192">
        <f t="shared" si="11"/>
        <v>5173200</v>
      </c>
      <c r="B110" s="193">
        <f t="shared" si="12"/>
        <v>40056</v>
      </c>
      <c r="C110" s="10" t="s">
        <v>262</v>
      </c>
      <c r="D110" s="10">
        <v>421</v>
      </c>
      <c r="E110" s="203">
        <f t="shared" si="8"/>
        <v>1</v>
      </c>
      <c r="F110" s="204">
        <f t="shared" si="9"/>
        <v>0</v>
      </c>
      <c r="G110" s="205">
        <f t="shared" si="10"/>
        <v>2</v>
      </c>
      <c r="H110" s="10">
        <v>2</v>
      </c>
      <c r="I110" s="10">
        <v>0</v>
      </c>
      <c r="J110" s="10">
        <v>1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</row>
    <row r="111" spans="1:19" s="112" customFormat="1" ht="15">
      <c r="A111" s="192">
        <f t="shared" si="11"/>
        <v>5173200</v>
      </c>
      <c r="B111" s="193">
        <f t="shared" si="12"/>
        <v>40056</v>
      </c>
      <c r="C111" s="10" t="s">
        <v>263</v>
      </c>
      <c r="D111" s="10">
        <v>400</v>
      </c>
      <c r="E111" s="203">
        <f t="shared" si="8"/>
        <v>5</v>
      </c>
      <c r="F111" s="204">
        <f t="shared" si="9"/>
        <v>2</v>
      </c>
      <c r="G111" s="205">
        <f t="shared" si="10"/>
        <v>17</v>
      </c>
      <c r="H111" s="10">
        <v>7</v>
      </c>
      <c r="I111" s="10">
        <v>0</v>
      </c>
      <c r="J111" s="10">
        <v>5</v>
      </c>
      <c r="K111" s="10">
        <v>4</v>
      </c>
      <c r="L111" s="10">
        <v>0</v>
      </c>
      <c r="M111" s="10">
        <v>0</v>
      </c>
      <c r="N111" s="10">
        <v>1</v>
      </c>
      <c r="O111" s="10">
        <v>0</v>
      </c>
      <c r="P111" s="10">
        <v>0</v>
      </c>
      <c r="Q111" s="10">
        <v>5</v>
      </c>
      <c r="R111" s="10">
        <v>1</v>
      </c>
      <c r="S111" s="10">
        <v>1</v>
      </c>
    </row>
    <row r="112" spans="1:19" s="112" customFormat="1" ht="15">
      <c r="A112" s="192">
        <f t="shared" si="11"/>
        <v>5173200</v>
      </c>
      <c r="B112" s="193">
        <f t="shared" si="12"/>
        <v>40056</v>
      </c>
      <c r="C112" s="10" t="s">
        <v>264</v>
      </c>
      <c r="D112" s="10">
        <v>404</v>
      </c>
      <c r="E112" s="203">
        <f t="shared" si="8"/>
        <v>12</v>
      </c>
      <c r="F112" s="204">
        <f t="shared" si="9"/>
        <v>4</v>
      </c>
      <c r="G112" s="205">
        <f t="shared" si="10"/>
        <v>5</v>
      </c>
      <c r="H112" s="10">
        <v>0</v>
      </c>
      <c r="I112" s="10">
        <v>0</v>
      </c>
      <c r="J112" s="10">
        <v>11</v>
      </c>
      <c r="K112" s="10">
        <v>5</v>
      </c>
      <c r="L112" s="10">
        <v>1</v>
      </c>
      <c r="M112" s="10">
        <v>0</v>
      </c>
      <c r="N112" s="10">
        <v>4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</row>
    <row r="113" spans="1:19" s="112" customFormat="1" ht="15">
      <c r="A113" s="192">
        <f t="shared" si="11"/>
        <v>5173200</v>
      </c>
      <c r="B113" s="193">
        <f t="shared" si="12"/>
        <v>40056</v>
      </c>
      <c r="C113" s="10" t="s">
        <v>265</v>
      </c>
      <c r="D113" s="10">
        <v>485</v>
      </c>
      <c r="E113" s="203">
        <f t="shared" si="8"/>
        <v>2</v>
      </c>
      <c r="F113" s="204">
        <f t="shared" si="9"/>
        <v>0</v>
      </c>
      <c r="G113" s="205">
        <f t="shared" si="10"/>
        <v>1</v>
      </c>
      <c r="H113" s="10">
        <v>1</v>
      </c>
      <c r="I113" s="10">
        <v>0</v>
      </c>
      <c r="J113" s="10">
        <v>2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</row>
    <row r="114" spans="1:19" s="112" customFormat="1" ht="15">
      <c r="A114" s="192">
        <f t="shared" si="11"/>
        <v>5173200</v>
      </c>
      <c r="B114" s="193">
        <f t="shared" si="12"/>
        <v>40056</v>
      </c>
      <c r="C114" s="10" t="s">
        <v>266</v>
      </c>
      <c r="D114" s="10">
        <v>481</v>
      </c>
      <c r="E114" s="203">
        <f t="shared" si="8"/>
        <v>10</v>
      </c>
      <c r="F114" s="204">
        <f t="shared" si="9"/>
        <v>11</v>
      </c>
      <c r="G114" s="205">
        <f t="shared" si="10"/>
        <v>1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7</v>
      </c>
      <c r="N114" s="10">
        <v>1</v>
      </c>
      <c r="O114" s="10">
        <v>10</v>
      </c>
      <c r="P114" s="10">
        <v>3</v>
      </c>
      <c r="Q114" s="10">
        <v>1</v>
      </c>
      <c r="R114" s="10">
        <v>0</v>
      </c>
      <c r="S114" s="10">
        <v>0</v>
      </c>
    </row>
    <row r="115" spans="1:19" s="112" customFormat="1" ht="15">
      <c r="A115" s="192">
        <f t="shared" si="11"/>
        <v>5173200</v>
      </c>
      <c r="B115" s="193">
        <f t="shared" si="12"/>
        <v>40056</v>
      </c>
      <c r="C115" s="10" t="s">
        <v>267</v>
      </c>
      <c r="D115" s="10">
        <v>2393</v>
      </c>
      <c r="E115" s="203">
        <f t="shared" si="8"/>
        <v>9</v>
      </c>
      <c r="F115" s="204">
        <f t="shared" si="9"/>
        <v>1</v>
      </c>
      <c r="G115" s="205">
        <f t="shared" si="10"/>
        <v>14</v>
      </c>
      <c r="H115" s="10">
        <v>0</v>
      </c>
      <c r="I115" s="10">
        <v>1</v>
      </c>
      <c r="J115" s="10">
        <v>0</v>
      </c>
      <c r="K115" s="10">
        <v>0</v>
      </c>
      <c r="L115" s="10">
        <v>2</v>
      </c>
      <c r="M115" s="10">
        <v>1</v>
      </c>
      <c r="N115" s="10">
        <v>0</v>
      </c>
      <c r="O115" s="10">
        <v>0</v>
      </c>
      <c r="P115" s="10">
        <v>6</v>
      </c>
      <c r="Q115" s="10">
        <v>0</v>
      </c>
      <c r="R115" s="10">
        <v>0</v>
      </c>
      <c r="S115" s="10">
        <v>14</v>
      </c>
    </row>
    <row r="116" spans="1:19" s="112" customFormat="1" ht="15">
      <c r="A116" s="192">
        <f t="shared" si="11"/>
        <v>5173200</v>
      </c>
      <c r="B116" s="193">
        <f t="shared" si="12"/>
        <v>40056</v>
      </c>
      <c r="C116" s="10" t="s">
        <v>268</v>
      </c>
      <c r="D116" s="10">
        <v>2394</v>
      </c>
      <c r="E116" s="203">
        <f t="shared" si="8"/>
        <v>2</v>
      </c>
      <c r="F116" s="204">
        <f t="shared" si="9"/>
        <v>0</v>
      </c>
      <c r="G116" s="205">
        <f t="shared" si="10"/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2</v>
      </c>
      <c r="Q116" s="10">
        <v>0</v>
      </c>
      <c r="R116" s="10">
        <v>0</v>
      </c>
      <c r="S116" s="10">
        <v>0</v>
      </c>
    </row>
    <row r="117" spans="1:19" s="112" customFormat="1" ht="15">
      <c r="A117" s="192">
        <f t="shared" si="11"/>
        <v>5173200</v>
      </c>
      <c r="B117" s="193">
        <f t="shared" si="12"/>
        <v>40056</v>
      </c>
      <c r="C117" s="10" t="s">
        <v>269</v>
      </c>
      <c r="D117" s="10">
        <v>2395</v>
      </c>
      <c r="E117" s="203">
        <f t="shared" si="8"/>
        <v>3</v>
      </c>
      <c r="F117" s="204">
        <f t="shared" si="9"/>
        <v>0</v>
      </c>
      <c r="G117" s="205">
        <f t="shared" si="10"/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3</v>
      </c>
      <c r="Q117" s="10">
        <v>0</v>
      </c>
      <c r="R117" s="10">
        <v>0</v>
      </c>
      <c r="S117" s="10">
        <v>0</v>
      </c>
    </row>
    <row r="118" spans="1:19" s="112" customFormat="1" ht="15">
      <c r="A118" s="192">
        <f t="shared" si="11"/>
        <v>5173200</v>
      </c>
      <c r="B118" s="193">
        <f t="shared" si="12"/>
        <v>40056</v>
      </c>
      <c r="C118" s="10" t="s">
        <v>270</v>
      </c>
      <c r="D118" s="10">
        <v>618</v>
      </c>
      <c r="E118" s="203">
        <f t="shared" si="8"/>
        <v>13</v>
      </c>
      <c r="F118" s="204">
        <f t="shared" si="9"/>
        <v>22</v>
      </c>
      <c r="G118" s="205">
        <f t="shared" si="10"/>
        <v>17</v>
      </c>
      <c r="H118" s="10">
        <v>2</v>
      </c>
      <c r="I118" s="10">
        <v>3</v>
      </c>
      <c r="J118" s="10">
        <v>9</v>
      </c>
      <c r="K118" s="10">
        <v>11</v>
      </c>
      <c r="L118" s="10">
        <v>2</v>
      </c>
      <c r="M118" s="10">
        <v>0</v>
      </c>
      <c r="N118" s="10">
        <v>5</v>
      </c>
      <c r="O118" s="10">
        <v>13</v>
      </c>
      <c r="P118" s="10">
        <v>2</v>
      </c>
      <c r="Q118" s="10">
        <v>4</v>
      </c>
      <c r="R118" s="10">
        <v>1</v>
      </c>
      <c r="S118" s="10">
        <v>0</v>
      </c>
    </row>
    <row r="119" spans="1:19" s="112" customFormat="1" ht="15">
      <c r="A119" s="192">
        <f t="shared" si="11"/>
        <v>5173200</v>
      </c>
      <c r="B119" s="193">
        <f t="shared" si="12"/>
        <v>40056</v>
      </c>
      <c r="C119" s="10" t="s">
        <v>271</v>
      </c>
      <c r="D119" s="10">
        <v>619</v>
      </c>
      <c r="E119" s="203">
        <f t="shared" si="8"/>
        <v>5</v>
      </c>
      <c r="F119" s="204">
        <f t="shared" si="9"/>
        <v>0</v>
      </c>
      <c r="G119" s="205">
        <f t="shared" si="10"/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3</v>
      </c>
      <c r="N119" s="10">
        <v>0</v>
      </c>
      <c r="O119" s="10">
        <v>0</v>
      </c>
      <c r="P119" s="10">
        <v>2</v>
      </c>
      <c r="Q119" s="10">
        <v>0</v>
      </c>
      <c r="R119" s="10">
        <v>0</v>
      </c>
      <c r="S119" s="10">
        <v>0</v>
      </c>
    </row>
    <row r="120" spans="1:19" s="112" customFormat="1" ht="15">
      <c r="A120" s="192">
        <f t="shared" si="11"/>
        <v>5173200</v>
      </c>
      <c r="B120" s="193">
        <f t="shared" si="12"/>
        <v>40056</v>
      </c>
      <c r="C120" s="10" t="s">
        <v>272</v>
      </c>
      <c r="D120" s="10">
        <v>623</v>
      </c>
      <c r="E120" s="203">
        <f t="shared" si="8"/>
        <v>33</v>
      </c>
      <c r="F120" s="204">
        <f t="shared" si="9"/>
        <v>8</v>
      </c>
      <c r="G120" s="205">
        <f t="shared" si="10"/>
        <v>6</v>
      </c>
      <c r="H120" s="10">
        <v>0</v>
      </c>
      <c r="I120" s="10">
        <v>0</v>
      </c>
      <c r="J120" s="10">
        <v>21</v>
      </c>
      <c r="K120" s="10">
        <v>0</v>
      </c>
      <c r="L120" s="10">
        <v>3</v>
      </c>
      <c r="M120" s="10">
        <v>8</v>
      </c>
      <c r="N120" s="10">
        <v>2</v>
      </c>
      <c r="O120" s="10">
        <v>5</v>
      </c>
      <c r="P120" s="10">
        <v>1</v>
      </c>
      <c r="Q120" s="10">
        <v>6</v>
      </c>
      <c r="R120" s="10">
        <v>1</v>
      </c>
      <c r="S120" s="10">
        <v>0</v>
      </c>
    </row>
    <row r="121" spans="1:19" s="112" customFormat="1" ht="15">
      <c r="A121" s="192">
        <f t="shared" si="11"/>
        <v>5173200</v>
      </c>
      <c r="B121" s="193">
        <f t="shared" si="12"/>
        <v>40056</v>
      </c>
      <c r="C121" s="10" t="s">
        <v>273</v>
      </c>
      <c r="D121" s="10">
        <v>608</v>
      </c>
      <c r="E121" s="203">
        <f t="shared" si="8"/>
        <v>6</v>
      </c>
      <c r="F121" s="204">
        <f t="shared" si="9"/>
        <v>3</v>
      </c>
      <c r="G121" s="205">
        <f t="shared" si="10"/>
        <v>2</v>
      </c>
      <c r="H121" s="10">
        <v>0</v>
      </c>
      <c r="I121" s="10">
        <v>1</v>
      </c>
      <c r="J121" s="10">
        <v>6</v>
      </c>
      <c r="K121" s="10">
        <v>0</v>
      </c>
      <c r="L121" s="10">
        <v>0</v>
      </c>
      <c r="M121" s="10">
        <v>0</v>
      </c>
      <c r="N121" s="10">
        <v>0</v>
      </c>
      <c r="O121" s="10">
        <v>1</v>
      </c>
      <c r="P121" s="10">
        <v>0</v>
      </c>
      <c r="Q121" s="10">
        <v>2</v>
      </c>
      <c r="R121" s="10">
        <v>1</v>
      </c>
      <c r="S121" s="10">
        <v>0</v>
      </c>
    </row>
    <row r="122" spans="1:19" s="112" customFormat="1" ht="15">
      <c r="A122" s="192">
        <f t="shared" si="11"/>
        <v>5173200</v>
      </c>
      <c r="B122" s="193">
        <f t="shared" si="12"/>
        <v>40056</v>
      </c>
      <c r="C122" s="10" t="s">
        <v>274</v>
      </c>
      <c r="D122" s="10">
        <v>838</v>
      </c>
      <c r="E122" s="203">
        <f t="shared" si="8"/>
        <v>2</v>
      </c>
      <c r="F122" s="204">
        <f t="shared" si="9"/>
        <v>3</v>
      </c>
      <c r="G122" s="205">
        <f t="shared" si="10"/>
        <v>1</v>
      </c>
      <c r="H122" s="10">
        <v>0</v>
      </c>
      <c r="I122" s="10">
        <v>0</v>
      </c>
      <c r="J122" s="10">
        <v>0</v>
      </c>
      <c r="K122" s="10">
        <v>1</v>
      </c>
      <c r="L122" s="10">
        <v>0</v>
      </c>
      <c r="M122" s="10">
        <v>2</v>
      </c>
      <c r="N122" s="10">
        <v>3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</row>
    <row r="123" spans="1:19" s="112" customFormat="1" ht="15">
      <c r="A123" s="192">
        <f t="shared" si="11"/>
        <v>5173200</v>
      </c>
      <c r="B123" s="193">
        <f t="shared" si="12"/>
        <v>40056</v>
      </c>
      <c r="C123" s="10" t="s">
        <v>275</v>
      </c>
      <c r="D123" s="10">
        <v>819</v>
      </c>
      <c r="E123" s="203">
        <f t="shared" si="8"/>
        <v>2</v>
      </c>
      <c r="F123" s="204">
        <f t="shared" si="9"/>
        <v>0</v>
      </c>
      <c r="G123" s="205">
        <f t="shared" si="10"/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2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</row>
    <row r="124" spans="1:19" s="112" customFormat="1" ht="15">
      <c r="A124" s="192">
        <f t="shared" si="11"/>
        <v>5173200</v>
      </c>
      <c r="B124" s="193">
        <f t="shared" si="12"/>
        <v>40056</v>
      </c>
      <c r="C124" s="10" t="s">
        <v>276</v>
      </c>
      <c r="D124" s="10">
        <v>807</v>
      </c>
      <c r="E124" s="203">
        <f t="shared" si="8"/>
        <v>420</v>
      </c>
      <c r="F124" s="204">
        <f t="shared" si="9"/>
        <v>6</v>
      </c>
      <c r="G124" s="205">
        <f t="shared" si="10"/>
        <v>140</v>
      </c>
      <c r="H124" s="10">
        <v>4</v>
      </c>
      <c r="I124" s="10">
        <v>4</v>
      </c>
      <c r="J124" s="10">
        <v>0</v>
      </c>
      <c r="K124" s="10">
        <v>2</v>
      </c>
      <c r="L124" s="10">
        <v>43</v>
      </c>
      <c r="M124" s="10">
        <v>17</v>
      </c>
      <c r="N124" s="10">
        <v>2</v>
      </c>
      <c r="O124" s="10">
        <v>0</v>
      </c>
      <c r="P124" s="10">
        <v>360</v>
      </c>
      <c r="Q124" s="10">
        <v>4</v>
      </c>
      <c r="R124" s="10">
        <v>0</v>
      </c>
      <c r="S124" s="10">
        <v>130</v>
      </c>
    </row>
    <row r="125" spans="1:19" s="112" customFormat="1" ht="15">
      <c r="A125" s="192">
        <f t="shared" si="11"/>
        <v>5173200</v>
      </c>
      <c r="B125" s="193">
        <f t="shared" si="12"/>
        <v>40056</v>
      </c>
      <c r="C125" s="10" t="s">
        <v>277</v>
      </c>
      <c r="D125" s="10">
        <v>793</v>
      </c>
      <c r="E125" s="203">
        <f t="shared" si="8"/>
        <v>0</v>
      </c>
      <c r="F125" s="204">
        <f t="shared" si="9"/>
        <v>0</v>
      </c>
      <c r="G125" s="205">
        <f t="shared" si="10"/>
        <v>2</v>
      </c>
      <c r="H125" s="10">
        <v>0</v>
      </c>
      <c r="I125" s="10">
        <v>0</v>
      </c>
      <c r="J125" s="10">
        <v>0</v>
      </c>
      <c r="K125" s="10">
        <v>1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1</v>
      </c>
    </row>
    <row r="126" spans="1:19" s="112" customFormat="1" ht="15">
      <c r="A126" s="192">
        <f t="shared" si="11"/>
        <v>5173200</v>
      </c>
      <c r="B126" s="193">
        <f t="shared" si="12"/>
        <v>40056</v>
      </c>
      <c r="C126" s="10" t="s">
        <v>278</v>
      </c>
      <c r="D126" s="10">
        <v>831</v>
      </c>
      <c r="E126" s="203">
        <f t="shared" si="8"/>
        <v>1</v>
      </c>
      <c r="F126" s="204">
        <f t="shared" si="9"/>
        <v>2</v>
      </c>
      <c r="G126" s="205">
        <f t="shared" si="10"/>
        <v>2</v>
      </c>
      <c r="H126" s="10">
        <v>0</v>
      </c>
      <c r="I126" s="10">
        <v>0</v>
      </c>
      <c r="J126" s="10">
        <v>0</v>
      </c>
      <c r="K126" s="10">
        <v>2</v>
      </c>
      <c r="L126" s="10">
        <v>1</v>
      </c>
      <c r="M126" s="10">
        <v>0</v>
      </c>
      <c r="N126" s="10">
        <v>2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</row>
    <row r="127" spans="1:19" s="112" customFormat="1" ht="15">
      <c r="A127" s="192">
        <f t="shared" si="11"/>
        <v>5173200</v>
      </c>
      <c r="B127" s="193">
        <f t="shared" si="12"/>
        <v>40056</v>
      </c>
      <c r="C127" s="10" t="s">
        <v>279</v>
      </c>
      <c r="D127" s="10">
        <v>757</v>
      </c>
      <c r="E127" s="203">
        <f t="shared" si="8"/>
        <v>15</v>
      </c>
      <c r="F127" s="204">
        <f t="shared" si="9"/>
        <v>2</v>
      </c>
      <c r="G127" s="205">
        <f t="shared" si="10"/>
        <v>1</v>
      </c>
      <c r="H127" s="10">
        <v>1</v>
      </c>
      <c r="I127" s="10">
        <v>0</v>
      </c>
      <c r="J127" s="10">
        <v>0</v>
      </c>
      <c r="K127" s="10">
        <v>0</v>
      </c>
      <c r="L127" s="10">
        <v>3</v>
      </c>
      <c r="M127" s="10">
        <v>10</v>
      </c>
      <c r="N127" s="10">
        <v>2</v>
      </c>
      <c r="O127" s="10">
        <v>0</v>
      </c>
      <c r="P127" s="10">
        <v>2</v>
      </c>
      <c r="Q127" s="10">
        <v>0</v>
      </c>
      <c r="R127" s="10">
        <v>0</v>
      </c>
      <c r="S127" s="10">
        <v>0</v>
      </c>
    </row>
    <row r="128" spans="1:19" s="112" customFormat="1" ht="15">
      <c r="A128" s="192">
        <f t="shared" si="11"/>
        <v>5173200</v>
      </c>
      <c r="B128" s="193">
        <f t="shared" si="12"/>
        <v>40056</v>
      </c>
      <c r="C128" s="10" t="s">
        <v>280</v>
      </c>
      <c r="D128" s="10">
        <v>801</v>
      </c>
      <c r="E128" s="203">
        <f t="shared" si="8"/>
        <v>10</v>
      </c>
      <c r="F128" s="204">
        <f t="shared" si="9"/>
        <v>53</v>
      </c>
      <c r="G128" s="205">
        <f t="shared" si="10"/>
        <v>66</v>
      </c>
      <c r="H128" s="10">
        <v>0</v>
      </c>
      <c r="I128" s="10">
        <v>44</v>
      </c>
      <c r="J128" s="10">
        <v>6</v>
      </c>
      <c r="K128" s="10">
        <v>60</v>
      </c>
      <c r="L128" s="10">
        <v>4</v>
      </c>
      <c r="M128" s="10">
        <v>0</v>
      </c>
      <c r="N128" s="10">
        <v>0</v>
      </c>
      <c r="O128" s="10">
        <v>4</v>
      </c>
      <c r="P128" s="10">
        <v>0</v>
      </c>
      <c r="Q128" s="10">
        <v>6</v>
      </c>
      <c r="R128" s="10">
        <v>5</v>
      </c>
      <c r="S128" s="10">
        <v>0</v>
      </c>
    </row>
    <row r="129" spans="1:19" s="112" customFormat="1" ht="15">
      <c r="A129" s="192">
        <f t="shared" si="11"/>
        <v>5173200</v>
      </c>
      <c r="B129" s="193">
        <f t="shared" si="12"/>
        <v>40056</v>
      </c>
      <c r="C129" s="10" t="s">
        <v>281</v>
      </c>
      <c r="D129" s="10">
        <v>892</v>
      </c>
      <c r="E129" s="203">
        <f t="shared" si="8"/>
        <v>0</v>
      </c>
      <c r="F129" s="204">
        <f t="shared" si="9"/>
        <v>0</v>
      </c>
      <c r="G129" s="205">
        <f t="shared" si="10"/>
        <v>2</v>
      </c>
      <c r="H129" s="10">
        <v>0</v>
      </c>
      <c r="I129" s="10">
        <v>0</v>
      </c>
      <c r="J129" s="10">
        <v>0</v>
      </c>
      <c r="K129" s="10">
        <v>1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1</v>
      </c>
    </row>
    <row r="130" spans="1:19" s="112" customFormat="1" ht="15">
      <c r="A130" s="192">
        <f t="shared" si="11"/>
        <v>5173200</v>
      </c>
      <c r="B130" s="193">
        <f t="shared" si="12"/>
        <v>40056</v>
      </c>
      <c r="C130" s="10" t="s">
        <v>282</v>
      </c>
      <c r="D130" s="10">
        <v>1033</v>
      </c>
      <c r="E130" s="203">
        <f t="shared" si="8"/>
        <v>0</v>
      </c>
      <c r="F130" s="204">
        <f t="shared" si="9"/>
        <v>1</v>
      </c>
      <c r="G130" s="205">
        <f t="shared" si="10"/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1</v>
      </c>
      <c r="P130" s="10">
        <v>0</v>
      </c>
      <c r="Q130" s="10">
        <v>0</v>
      </c>
      <c r="R130" s="10">
        <v>0</v>
      </c>
      <c r="S130" s="10">
        <v>0</v>
      </c>
    </row>
    <row r="131" spans="1:19" s="112" customFormat="1" ht="15">
      <c r="A131" s="192">
        <f t="shared" si="11"/>
        <v>5173200</v>
      </c>
      <c r="B131" s="193">
        <f t="shared" si="12"/>
        <v>40056</v>
      </c>
      <c r="C131" s="10" t="s">
        <v>283</v>
      </c>
      <c r="D131" s="10">
        <v>992</v>
      </c>
      <c r="E131" s="203">
        <f t="shared" si="8"/>
        <v>0</v>
      </c>
      <c r="F131" s="204">
        <f t="shared" si="9"/>
        <v>0</v>
      </c>
      <c r="G131" s="205">
        <f t="shared" si="10"/>
        <v>1</v>
      </c>
      <c r="H131" s="10">
        <v>0</v>
      </c>
      <c r="I131" s="10">
        <v>0</v>
      </c>
      <c r="J131" s="10">
        <v>0</v>
      </c>
      <c r="K131" s="10">
        <v>1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</row>
    <row r="132" spans="1:19" s="112" customFormat="1" ht="15">
      <c r="A132" s="192">
        <f t="shared" si="11"/>
        <v>5173200</v>
      </c>
      <c r="B132" s="193">
        <f t="shared" si="12"/>
        <v>40056</v>
      </c>
      <c r="C132" s="10" t="s">
        <v>284</v>
      </c>
      <c r="D132" s="10">
        <v>928</v>
      </c>
      <c r="E132" s="203">
        <f t="shared" si="8"/>
        <v>1</v>
      </c>
      <c r="F132" s="204">
        <f t="shared" si="9"/>
        <v>0</v>
      </c>
      <c r="G132" s="205">
        <f t="shared" si="10"/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1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</row>
    <row r="133" spans="1:19" s="112" customFormat="1" ht="15">
      <c r="A133" s="192">
        <f t="shared" si="11"/>
        <v>5173200</v>
      </c>
      <c r="B133" s="193">
        <f t="shared" si="12"/>
        <v>40056</v>
      </c>
      <c r="C133" s="10" t="s">
        <v>285</v>
      </c>
      <c r="D133" s="10">
        <v>1055</v>
      </c>
      <c r="E133" s="203">
        <f t="shared" si="8"/>
        <v>0</v>
      </c>
      <c r="F133" s="204">
        <f t="shared" si="9"/>
        <v>2</v>
      </c>
      <c r="G133" s="205">
        <f t="shared" si="10"/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2</v>
      </c>
      <c r="S133" s="10">
        <v>0</v>
      </c>
    </row>
    <row r="134" spans="1:19" s="112" customFormat="1" ht="15">
      <c r="A134" s="192">
        <f t="shared" si="11"/>
        <v>5173200</v>
      </c>
      <c r="B134" s="193">
        <f t="shared" si="12"/>
        <v>40056</v>
      </c>
      <c r="C134" s="10" t="s">
        <v>286</v>
      </c>
      <c r="D134" s="10">
        <v>1071</v>
      </c>
      <c r="E134" s="203">
        <f t="shared" si="8"/>
        <v>11</v>
      </c>
      <c r="F134" s="204">
        <f t="shared" si="9"/>
        <v>111</v>
      </c>
      <c r="G134" s="205">
        <f t="shared" si="10"/>
        <v>53</v>
      </c>
      <c r="H134" s="10">
        <v>6</v>
      </c>
      <c r="I134" s="10">
        <v>100</v>
      </c>
      <c r="J134" s="10">
        <v>5</v>
      </c>
      <c r="K134" s="10">
        <v>25</v>
      </c>
      <c r="L134" s="10">
        <v>5</v>
      </c>
      <c r="M134" s="10">
        <v>1</v>
      </c>
      <c r="N134" s="10">
        <v>5</v>
      </c>
      <c r="O134" s="10">
        <v>6</v>
      </c>
      <c r="P134" s="10">
        <v>0</v>
      </c>
      <c r="Q134" s="10">
        <v>22</v>
      </c>
      <c r="R134" s="10">
        <v>0</v>
      </c>
      <c r="S134" s="10">
        <v>0</v>
      </c>
    </row>
    <row r="135" spans="1:19" s="112" customFormat="1" ht="15">
      <c r="A135" s="192">
        <f t="shared" si="11"/>
        <v>5173200</v>
      </c>
      <c r="B135" s="193">
        <f t="shared" si="12"/>
        <v>40056</v>
      </c>
      <c r="C135" s="10" t="s">
        <v>287</v>
      </c>
      <c r="D135" s="10">
        <v>933</v>
      </c>
      <c r="E135" s="203">
        <f t="shared" si="8"/>
        <v>17</v>
      </c>
      <c r="F135" s="204">
        <f t="shared" si="9"/>
        <v>0</v>
      </c>
      <c r="G135" s="205">
        <f t="shared" si="10"/>
        <v>3</v>
      </c>
      <c r="H135" s="10">
        <v>1</v>
      </c>
      <c r="I135" s="10">
        <v>0</v>
      </c>
      <c r="J135" s="10">
        <v>0</v>
      </c>
      <c r="K135" s="10">
        <v>0</v>
      </c>
      <c r="L135" s="10">
        <v>15</v>
      </c>
      <c r="M135" s="10">
        <v>2</v>
      </c>
      <c r="N135" s="10">
        <v>0</v>
      </c>
      <c r="O135" s="10">
        <v>0</v>
      </c>
      <c r="P135" s="10">
        <v>0</v>
      </c>
      <c r="Q135" s="10">
        <v>1</v>
      </c>
      <c r="R135" s="10">
        <v>0</v>
      </c>
      <c r="S135" s="10">
        <v>1</v>
      </c>
    </row>
    <row r="136" spans="1:19" s="112" customFormat="1" ht="15">
      <c r="A136" s="192">
        <f t="shared" si="11"/>
        <v>5173200</v>
      </c>
      <c r="B136" s="193">
        <f t="shared" si="12"/>
        <v>40056</v>
      </c>
      <c r="C136" s="10" t="s">
        <v>288</v>
      </c>
      <c r="D136" s="10">
        <v>906</v>
      </c>
      <c r="E136" s="203">
        <f t="shared" si="8"/>
        <v>1</v>
      </c>
      <c r="F136" s="204">
        <f t="shared" si="9"/>
        <v>2</v>
      </c>
      <c r="G136" s="205">
        <f t="shared" si="10"/>
        <v>2</v>
      </c>
      <c r="H136" s="10">
        <v>1</v>
      </c>
      <c r="I136" s="10">
        <v>0</v>
      </c>
      <c r="J136" s="10">
        <v>0</v>
      </c>
      <c r="K136" s="10">
        <v>0</v>
      </c>
      <c r="L136" s="10">
        <v>1</v>
      </c>
      <c r="M136" s="10">
        <v>0</v>
      </c>
      <c r="N136" s="10">
        <v>1</v>
      </c>
      <c r="O136" s="10">
        <v>1</v>
      </c>
      <c r="P136" s="10">
        <v>0</v>
      </c>
      <c r="Q136" s="10">
        <v>0</v>
      </c>
      <c r="R136" s="10">
        <v>0</v>
      </c>
      <c r="S136" s="10">
        <v>1</v>
      </c>
    </row>
    <row r="137" spans="1:19" s="112" customFormat="1" ht="14.25">
      <c r="A137" s="192">
        <f t="shared" si="11"/>
        <v>5173200</v>
      </c>
      <c r="B137" s="193">
        <f t="shared" si="12"/>
        <v>40056</v>
      </c>
      <c r="C137" s="206"/>
      <c r="D137" s="207"/>
      <c r="E137" s="208"/>
      <c r="F137" s="209"/>
      <c r="G137" s="210"/>
      <c r="H137" s="211"/>
      <c r="I137" s="212"/>
      <c r="J137" s="213"/>
      <c r="K137" s="213"/>
      <c r="L137" s="213"/>
      <c r="M137" s="213"/>
      <c r="N137" s="213"/>
      <c r="O137" s="213"/>
      <c r="P137" s="213"/>
      <c r="Q137" s="213"/>
      <c r="R137" s="213"/>
      <c r="S137" s="214"/>
    </row>
    <row r="138" spans="1:19" s="112" customFormat="1" ht="14.25">
      <c r="A138" s="192">
        <f t="shared" si="11"/>
        <v>5173200</v>
      </c>
      <c r="B138" s="193">
        <f t="shared" si="12"/>
        <v>40056</v>
      </c>
      <c r="C138" s="206"/>
      <c r="D138" s="207"/>
      <c r="E138" s="208"/>
      <c r="F138" s="209"/>
      <c r="G138" s="210"/>
      <c r="H138" s="211"/>
      <c r="I138" s="212"/>
      <c r="J138" s="213"/>
      <c r="K138" s="213"/>
      <c r="L138" s="213"/>
      <c r="M138" s="213"/>
      <c r="N138" s="213"/>
      <c r="O138" s="213"/>
      <c r="P138" s="213"/>
      <c r="Q138" s="213"/>
      <c r="R138" s="213"/>
      <c r="S138" s="214"/>
    </row>
    <row r="139" spans="1:19" s="112" customFormat="1" ht="14.25">
      <c r="A139" s="192">
        <f t="shared" si="11"/>
        <v>5173200</v>
      </c>
      <c r="B139" s="193">
        <f t="shared" si="12"/>
        <v>40056</v>
      </c>
      <c r="C139" s="206"/>
      <c r="D139" s="207"/>
      <c r="E139" s="208"/>
      <c r="F139" s="209"/>
      <c r="G139" s="210"/>
      <c r="H139" s="211"/>
      <c r="I139" s="212"/>
      <c r="J139" s="213"/>
      <c r="K139" s="213"/>
      <c r="L139" s="213"/>
      <c r="M139" s="213"/>
      <c r="N139" s="213"/>
      <c r="O139" s="213"/>
      <c r="P139" s="213"/>
      <c r="Q139" s="213"/>
      <c r="R139" s="213"/>
      <c r="S139" s="214"/>
    </row>
    <row r="140" spans="1:19" s="112" customFormat="1" ht="14.25">
      <c r="A140" s="192">
        <f t="shared" si="11"/>
        <v>5173200</v>
      </c>
      <c r="B140" s="193">
        <f t="shared" si="12"/>
        <v>40056</v>
      </c>
      <c r="C140" s="206"/>
      <c r="D140" s="207"/>
      <c r="E140" s="208"/>
      <c r="F140" s="209"/>
      <c r="G140" s="210"/>
      <c r="H140" s="211"/>
      <c r="I140" s="212"/>
      <c r="J140" s="213"/>
      <c r="K140" s="213"/>
      <c r="L140" s="213"/>
      <c r="M140" s="213"/>
      <c r="N140" s="213"/>
      <c r="O140" s="213"/>
      <c r="P140" s="213"/>
      <c r="Q140" s="213"/>
      <c r="R140" s="213"/>
      <c r="S140" s="214"/>
    </row>
    <row r="141" spans="1:19" s="112" customFormat="1" ht="14.25">
      <c r="A141" s="192">
        <f t="shared" si="11"/>
        <v>5173200</v>
      </c>
      <c r="B141" s="193">
        <f t="shared" si="12"/>
        <v>40056</v>
      </c>
      <c r="C141" s="206"/>
      <c r="D141" s="207"/>
      <c r="E141" s="208"/>
      <c r="F141" s="209"/>
      <c r="G141" s="210"/>
      <c r="H141" s="211"/>
      <c r="I141" s="212"/>
      <c r="J141" s="213"/>
      <c r="K141" s="213"/>
      <c r="L141" s="213"/>
      <c r="M141" s="213"/>
      <c r="N141" s="213"/>
      <c r="O141" s="213"/>
      <c r="P141" s="213"/>
      <c r="Q141" s="213"/>
      <c r="R141" s="213"/>
      <c r="S141" s="214"/>
    </row>
    <row r="142" spans="1:19" s="112" customFormat="1" ht="14.25">
      <c r="A142" s="192">
        <f t="shared" si="11"/>
        <v>5173200</v>
      </c>
      <c r="B142" s="193">
        <f t="shared" si="12"/>
        <v>40056</v>
      </c>
      <c r="C142" s="206"/>
      <c r="D142" s="207"/>
      <c r="E142" s="208"/>
      <c r="F142" s="209"/>
      <c r="G142" s="210"/>
      <c r="H142" s="211"/>
      <c r="I142" s="212"/>
      <c r="J142" s="213"/>
      <c r="K142" s="213"/>
      <c r="L142" s="213"/>
      <c r="M142" s="213"/>
      <c r="N142" s="213"/>
      <c r="O142" s="213"/>
      <c r="P142" s="213"/>
      <c r="Q142" s="213"/>
      <c r="R142" s="213"/>
      <c r="S142" s="214"/>
    </row>
    <row r="143" spans="1:19" s="112" customFormat="1" ht="14.25">
      <c r="A143" s="192">
        <f t="shared" si="11"/>
        <v>5173200</v>
      </c>
      <c r="B143" s="193">
        <f t="shared" si="12"/>
        <v>40056</v>
      </c>
      <c r="C143" s="206"/>
      <c r="D143" s="207"/>
      <c r="E143" s="208"/>
      <c r="F143" s="209"/>
      <c r="G143" s="210"/>
      <c r="H143" s="211"/>
      <c r="I143" s="212"/>
      <c r="J143" s="213"/>
      <c r="K143" s="213"/>
      <c r="L143" s="213"/>
      <c r="M143" s="213"/>
      <c r="N143" s="213"/>
      <c r="O143" s="213"/>
      <c r="P143" s="213"/>
      <c r="Q143" s="213"/>
      <c r="R143" s="213"/>
      <c r="S143" s="214"/>
    </row>
    <row r="144" spans="1:19" s="112" customFormat="1" ht="14.25">
      <c r="A144" s="192">
        <f t="shared" si="11"/>
        <v>5173200</v>
      </c>
      <c r="B144" s="193">
        <f t="shared" si="12"/>
        <v>40056</v>
      </c>
      <c r="C144" s="206"/>
      <c r="D144" s="207"/>
      <c r="E144" s="208"/>
      <c r="F144" s="209"/>
      <c r="G144" s="210"/>
      <c r="H144" s="211"/>
      <c r="I144" s="212"/>
      <c r="J144" s="213"/>
      <c r="K144" s="213"/>
      <c r="L144" s="213"/>
      <c r="M144" s="213"/>
      <c r="N144" s="213"/>
      <c r="O144" s="213"/>
      <c r="P144" s="213"/>
      <c r="Q144" s="213"/>
      <c r="R144" s="213"/>
      <c r="S144" s="214"/>
    </row>
    <row r="145" spans="1:19" s="112" customFormat="1" ht="14.25">
      <c r="A145" s="192">
        <f t="shared" si="11"/>
        <v>5173200</v>
      </c>
      <c r="B145" s="193">
        <f t="shared" si="12"/>
        <v>40056</v>
      </c>
      <c r="C145" s="206"/>
      <c r="D145" s="207"/>
      <c r="E145" s="208"/>
      <c r="F145" s="209"/>
      <c r="G145" s="210"/>
      <c r="H145" s="211"/>
      <c r="I145" s="212"/>
      <c r="J145" s="213"/>
      <c r="K145" s="213"/>
      <c r="L145" s="213"/>
      <c r="M145" s="213"/>
      <c r="N145" s="213"/>
      <c r="O145" s="213"/>
      <c r="P145" s="213"/>
      <c r="Q145" s="213"/>
      <c r="R145" s="213"/>
      <c r="S145" s="214"/>
    </row>
    <row r="146" spans="1:19" s="112" customFormat="1" ht="14.25">
      <c r="A146" s="192">
        <f t="shared" si="11"/>
        <v>5173200</v>
      </c>
      <c r="B146" s="193">
        <f t="shared" si="12"/>
        <v>40056</v>
      </c>
      <c r="C146" s="206"/>
      <c r="D146" s="207"/>
      <c r="E146" s="208"/>
      <c r="F146" s="209"/>
      <c r="G146" s="210"/>
      <c r="H146" s="211"/>
      <c r="I146" s="212"/>
      <c r="J146" s="213"/>
      <c r="K146" s="213"/>
      <c r="L146" s="213"/>
      <c r="M146" s="213"/>
      <c r="N146" s="213"/>
      <c r="O146" s="213"/>
      <c r="P146" s="213"/>
      <c r="Q146" s="213"/>
      <c r="R146" s="213"/>
      <c r="S146" s="214"/>
    </row>
    <row r="147" spans="1:19" s="112" customFormat="1" ht="14.25">
      <c r="A147" s="192">
        <f t="shared" si="11"/>
        <v>5173200</v>
      </c>
      <c r="B147" s="193">
        <f t="shared" si="12"/>
        <v>40056</v>
      </c>
      <c r="C147" s="206"/>
      <c r="D147" s="207"/>
      <c r="E147" s="208"/>
      <c r="F147" s="209"/>
      <c r="G147" s="210"/>
      <c r="H147" s="211"/>
      <c r="I147" s="212"/>
      <c r="J147" s="213"/>
      <c r="K147" s="213"/>
      <c r="L147" s="213"/>
      <c r="M147" s="213"/>
      <c r="N147" s="213"/>
      <c r="O147" s="213"/>
      <c r="P147" s="213"/>
      <c r="Q147" s="213"/>
      <c r="R147" s="213"/>
      <c r="S147" s="214"/>
    </row>
    <row r="148" spans="1:19" s="112" customFormat="1" ht="14.25">
      <c r="A148" s="192">
        <f t="shared" si="11"/>
        <v>5173200</v>
      </c>
      <c r="B148" s="193">
        <f t="shared" si="12"/>
        <v>40056</v>
      </c>
      <c r="C148" s="206"/>
      <c r="D148" s="207"/>
      <c r="E148" s="208"/>
      <c r="F148" s="209"/>
      <c r="G148" s="210"/>
      <c r="H148" s="211"/>
      <c r="I148" s="212"/>
      <c r="J148" s="213"/>
      <c r="K148" s="213"/>
      <c r="L148" s="213"/>
      <c r="M148" s="213"/>
      <c r="N148" s="213"/>
      <c r="O148" s="213"/>
      <c r="P148" s="213"/>
      <c r="Q148" s="213"/>
      <c r="R148" s="213"/>
      <c r="S148" s="214"/>
    </row>
    <row r="149" spans="1:19" s="112" customFormat="1" ht="14.25">
      <c r="A149" s="192">
        <f t="shared" si="11"/>
        <v>5173200</v>
      </c>
      <c r="B149" s="193">
        <f t="shared" si="12"/>
        <v>40056</v>
      </c>
      <c r="C149" s="206"/>
      <c r="D149" s="207"/>
      <c r="E149" s="208"/>
      <c r="F149" s="209"/>
      <c r="G149" s="210"/>
      <c r="H149" s="211"/>
      <c r="I149" s="212"/>
      <c r="J149" s="213"/>
      <c r="K149" s="213"/>
      <c r="L149" s="213"/>
      <c r="M149" s="213"/>
      <c r="N149" s="213"/>
      <c r="O149" s="213"/>
      <c r="P149" s="213"/>
      <c r="Q149" s="213"/>
      <c r="R149" s="213"/>
      <c r="S149" s="214"/>
    </row>
    <row r="150" spans="1:19" s="112" customFormat="1" ht="14.25">
      <c r="A150" s="192">
        <f t="shared" si="11"/>
        <v>5173200</v>
      </c>
      <c r="B150" s="193">
        <f t="shared" si="12"/>
        <v>40056</v>
      </c>
      <c r="C150" s="206"/>
      <c r="D150" s="207"/>
      <c r="E150" s="208"/>
      <c r="F150" s="209"/>
      <c r="G150" s="210"/>
      <c r="H150" s="211"/>
      <c r="I150" s="212"/>
      <c r="J150" s="213"/>
      <c r="K150" s="213"/>
      <c r="L150" s="213"/>
      <c r="M150" s="213"/>
      <c r="N150" s="213"/>
      <c r="O150" s="213"/>
      <c r="P150" s="213"/>
      <c r="Q150" s="213"/>
      <c r="R150" s="213"/>
      <c r="S150" s="214"/>
    </row>
    <row r="151" spans="1:19" s="112" customFormat="1" ht="14.25">
      <c r="A151" s="192">
        <f t="shared" si="11"/>
        <v>5173200</v>
      </c>
      <c r="B151" s="193">
        <f t="shared" si="12"/>
        <v>40056</v>
      </c>
      <c r="C151" s="206"/>
      <c r="D151" s="207"/>
      <c r="E151" s="208"/>
      <c r="F151" s="209"/>
      <c r="G151" s="210"/>
      <c r="H151" s="211"/>
      <c r="I151" s="212"/>
      <c r="J151" s="213"/>
      <c r="K151" s="213"/>
      <c r="L151" s="213"/>
      <c r="M151" s="213"/>
      <c r="N151" s="213"/>
      <c r="O151" s="213"/>
      <c r="P151" s="213"/>
      <c r="Q151" s="213"/>
      <c r="R151" s="213"/>
      <c r="S151" s="214"/>
    </row>
    <row r="152" spans="1:19" s="112" customFormat="1" ht="14.25">
      <c r="A152" s="192">
        <f t="shared" si="11"/>
        <v>5173200</v>
      </c>
      <c r="B152" s="193">
        <f t="shared" si="12"/>
        <v>40056</v>
      </c>
      <c r="C152" s="206"/>
      <c r="D152" s="207"/>
      <c r="E152" s="208"/>
      <c r="F152" s="209"/>
      <c r="G152" s="210"/>
      <c r="H152" s="211"/>
      <c r="I152" s="212"/>
      <c r="J152" s="213"/>
      <c r="K152" s="213"/>
      <c r="L152" s="213"/>
      <c r="M152" s="213"/>
      <c r="N152" s="213"/>
      <c r="O152" s="213"/>
      <c r="P152" s="213"/>
      <c r="Q152" s="213"/>
      <c r="R152" s="213"/>
      <c r="S152" s="214"/>
    </row>
    <row r="153" spans="1:19" s="112" customFormat="1" ht="14.25">
      <c r="A153" s="192">
        <f t="shared" si="11"/>
        <v>5173200</v>
      </c>
      <c r="B153" s="193">
        <f t="shared" si="12"/>
        <v>40056</v>
      </c>
      <c r="C153" s="206"/>
      <c r="D153" s="207"/>
      <c r="E153" s="208"/>
      <c r="F153" s="209"/>
      <c r="G153" s="210"/>
      <c r="H153" s="211"/>
      <c r="I153" s="212"/>
      <c r="J153" s="213"/>
      <c r="K153" s="213"/>
      <c r="L153" s="213"/>
      <c r="M153" s="213"/>
      <c r="N153" s="213"/>
      <c r="O153" s="213"/>
      <c r="P153" s="213"/>
      <c r="Q153" s="213"/>
      <c r="R153" s="213"/>
      <c r="S153" s="214"/>
    </row>
    <row r="154" spans="1:19" s="112" customFormat="1" ht="14.25">
      <c r="A154" s="192">
        <f t="shared" si="11"/>
        <v>5173200</v>
      </c>
      <c r="B154" s="193">
        <f t="shared" si="12"/>
        <v>40056</v>
      </c>
      <c r="C154" s="206"/>
      <c r="D154" s="207"/>
      <c r="E154" s="208"/>
      <c r="F154" s="209"/>
      <c r="G154" s="210"/>
      <c r="H154" s="211"/>
      <c r="I154" s="212"/>
      <c r="J154" s="213"/>
      <c r="K154" s="213"/>
      <c r="L154" s="213"/>
      <c r="M154" s="213"/>
      <c r="N154" s="213"/>
      <c r="O154" s="213"/>
      <c r="P154" s="213"/>
      <c r="Q154" s="213"/>
      <c r="R154" s="213"/>
      <c r="S154" s="214"/>
    </row>
    <row r="155" spans="1:19" s="112" customFormat="1" ht="14.25">
      <c r="A155" s="192">
        <f t="shared" si="11"/>
        <v>5173200</v>
      </c>
      <c r="B155" s="193">
        <f t="shared" si="12"/>
        <v>40056</v>
      </c>
      <c r="C155" s="206"/>
      <c r="D155" s="207"/>
      <c r="E155" s="208"/>
      <c r="F155" s="209"/>
      <c r="G155" s="210"/>
      <c r="H155" s="211"/>
      <c r="I155" s="212"/>
      <c r="J155" s="213"/>
      <c r="K155" s="213"/>
      <c r="L155" s="213"/>
      <c r="M155" s="213"/>
      <c r="N155" s="213"/>
      <c r="O155" s="213"/>
      <c r="P155" s="213"/>
      <c r="Q155" s="213"/>
      <c r="R155" s="213"/>
      <c r="S155" s="214"/>
    </row>
    <row r="156" spans="1:19" s="112" customFormat="1" ht="14.25">
      <c r="A156" s="192">
        <f t="shared" si="11"/>
        <v>5173200</v>
      </c>
      <c r="B156" s="193">
        <f t="shared" si="12"/>
        <v>40056</v>
      </c>
      <c r="C156" s="206"/>
      <c r="D156" s="207"/>
      <c r="E156" s="208"/>
      <c r="F156" s="209"/>
      <c r="G156" s="210"/>
      <c r="H156" s="211"/>
      <c r="I156" s="212"/>
      <c r="J156" s="213"/>
      <c r="K156" s="213"/>
      <c r="L156" s="213"/>
      <c r="M156" s="213"/>
      <c r="N156" s="213"/>
      <c r="O156" s="213"/>
      <c r="P156" s="213"/>
      <c r="Q156" s="213"/>
      <c r="R156" s="213"/>
      <c r="S156" s="214"/>
    </row>
    <row r="157" spans="1:19" s="112" customFormat="1" ht="14.25">
      <c r="A157" s="192">
        <f t="shared" si="11"/>
        <v>5173200</v>
      </c>
      <c r="B157" s="193">
        <f t="shared" si="12"/>
        <v>40056</v>
      </c>
      <c r="C157" s="206"/>
      <c r="D157" s="207"/>
      <c r="E157" s="208"/>
      <c r="F157" s="209"/>
      <c r="G157" s="210"/>
      <c r="H157" s="211"/>
      <c r="I157" s="212"/>
      <c r="J157" s="213"/>
      <c r="K157" s="213"/>
      <c r="L157" s="213"/>
      <c r="M157" s="213"/>
      <c r="N157" s="213"/>
      <c r="O157" s="213"/>
      <c r="P157" s="213"/>
      <c r="Q157" s="213"/>
      <c r="R157" s="213"/>
      <c r="S157" s="214"/>
    </row>
    <row r="158" spans="1:19" s="112" customFormat="1" ht="14.25">
      <c r="A158" s="192">
        <f t="shared" si="11"/>
        <v>5173200</v>
      </c>
      <c r="B158" s="193">
        <f t="shared" si="12"/>
        <v>40056</v>
      </c>
      <c r="C158" s="206"/>
      <c r="D158" s="207"/>
      <c r="E158" s="208"/>
      <c r="F158" s="209"/>
      <c r="G158" s="210"/>
      <c r="H158" s="211"/>
      <c r="I158" s="212"/>
      <c r="J158" s="213"/>
      <c r="K158" s="213"/>
      <c r="L158" s="213"/>
      <c r="M158" s="213"/>
      <c r="N158" s="213"/>
      <c r="O158" s="213"/>
      <c r="P158" s="213"/>
      <c r="Q158" s="213"/>
      <c r="R158" s="213"/>
      <c r="S158" s="214"/>
    </row>
    <row r="159" spans="1:19" s="112" customFormat="1" ht="14.25">
      <c r="A159" s="192">
        <f t="shared" si="11"/>
        <v>5173200</v>
      </c>
      <c r="B159" s="193">
        <f t="shared" si="12"/>
        <v>40056</v>
      </c>
      <c r="C159" s="206"/>
      <c r="D159" s="207"/>
      <c r="E159" s="208"/>
      <c r="F159" s="209"/>
      <c r="G159" s="210"/>
      <c r="H159" s="211"/>
      <c r="I159" s="212"/>
      <c r="J159" s="213"/>
      <c r="K159" s="213"/>
      <c r="L159" s="213"/>
      <c r="M159" s="213"/>
      <c r="N159" s="213"/>
      <c r="O159" s="213"/>
      <c r="P159" s="213"/>
      <c r="Q159" s="213"/>
      <c r="R159" s="213"/>
      <c r="S159" s="214"/>
    </row>
    <row r="160" spans="1:19" s="112" customFormat="1" ht="14.25">
      <c r="A160" s="192">
        <f t="shared" si="11"/>
        <v>5173200</v>
      </c>
      <c r="B160" s="193">
        <f t="shared" si="12"/>
        <v>40056</v>
      </c>
      <c r="C160" s="206"/>
      <c r="D160" s="207"/>
      <c r="E160" s="208"/>
      <c r="F160" s="209"/>
      <c r="G160" s="210"/>
      <c r="H160" s="211"/>
      <c r="I160" s="212"/>
      <c r="J160" s="213"/>
      <c r="K160" s="213"/>
      <c r="L160" s="213"/>
      <c r="M160" s="213"/>
      <c r="N160" s="213"/>
      <c r="O160" s="213"/>
      <c r="P160" s="213"/>
      <c r="Q160" s="213"/>
      <c r="R160" s="213"/>
      <c r="S160" s="214"/>
    </row>
    <row r="161" spans="1:19" s="112" customFormat="1" ht="14.25">
      <c r="A161" s="192">
        <f t="shared" si="11"/>
        <v>5173200</v>
      </c>
      <c r="B161" s="193">
        <f t="shared" si="12"/>
        <v>40056</v>
      </c>
      <c r="C161" s="206"/>
      <c r="D161" s="207"/>
      <c r="E161" s="208"/>
      <c r="F161" s="209"/>
      <c r="G161" s="210"/>
      <c r="H161" s="211"/>
      <c r="I161" s="212"/>
      <c r="J161" s="213"/>
      <c r="K161" s="213"/>
      <c r="L161" s="213"/>
      <c r="M161" s="213"/>
      <c r="N161" s="213"/>
      <c r="O161" s="213"/>
      <c r="P161" s="213"/>
      <c r="Q161" s="213"/>
      <c r="R161" s="213"/>
      <c r="S161" s="214"/>
    </row>
    <row r="162" spans="1:19" s="112" customFormat="1" ht="14.25">
      <c r="A162" s="192">
        <f t="shared" si="11"/>
        <v>5173200</v>
      </c>
      <c r="B162" s="193">
        <f t="shared" si="12"/>
        <v>40056</v>
      </c>
      <c r="C162" s="206"/>
      <c r="D162" s="207"/>
      <c r="E162" s="208"/>
      <c r="F162" s="209"/>
      <c r="G162" s="210"/>
      <c r="H162" s="211"/>
      <c r="I162" s="212"/>
      <c r="J162" s="213"/>
      <c r="K162" s="213"/>
      <c r="L162" s="213"/>
      <c r="M162" s="213"/>
      <c r="N162" s="213"/>
      <c r="O162" s="213"/>
      <c r="P162" s="213"/>
      <c r="Q162" s="213"/>
      <c r="R162" s="213"/>
      <c r="S162" s="214"/>
    </row>
    <row r="163" spans="1:19" s="112" customFormat="1" ht="14.25">
      <c r="A163" s="192">
        <f t="shared" si="11"/>
        <v>5173200</v>
      </c>
      <c r="B163" s="193">
        <f t="shared" si="12"/>
        <v>40056</v>
      </c>
      <c r="C163" s="206"/>
      <c r="D163" s="207"/>
      <c r="E163" s="208"/>
      <c r="F163" s="209"/>
      <c r="G163" s="210"/>
      <c r="H163" s="211"/>
      <c r="I163" s="212"/>
      <c r="J163" s="213"/>
      <c r="K163" s="213"/>
      <c r="L163" s="213"/>
      <c r="M163" s="213"/>
      <c r="N163" s="213"/>
      <c r="O163" s="213"/>
      <c r="P163" s="213"/>
      <c r="Q163" s="213"/>
      <c r="R163" s="213"/>
      <c r="S163" s="214"/>
    </row>
    <row r="164" spans="1:19" s="112" customFormat="1" ht="14.25">
      <c r="A164" s="192">
        <f t="shared" si="11"/>
        <v>5173200</v>
      </c>
      <c r="B164" s="193">
        <f t="shared" si="12"/>
        <v>40056</v>
      </c>
      <c r="C164" s="206"/>
      <c r="D164" s="207"/>
      <c r="E164" s="208"/>
      <c r="F164" s="209"/>
      <c r="G164" s="210"/>
      <c r="H164" s="211"/>
      <c r="I164" s="212"/>
      <c r="J164" s="213"/>
      <c r="K164" s="213"/>
      <c r="L164" s="213"/>
      <c r="M164" s="213"/>
      <c r="N164" s="213"/>
      <c r="O164" s="213"/>
      <c r="P164" s="213"/>
      <c r="Q164" s="213"/>
      <c r="R164" s="213"/>
      <c r="S164" s="214"/>
    </row>
    <row r="165" spans="1:19" s="112" customFormat="1" ht="14.25">
      <c r="A165" s="192">
        <f t="shared" si="11"/>
        <v>5173200</v>
      </c>
      <c r="B165" s="193">
        <f t="shared" si="12"/>
        <v>40056</v>
      </c>
      <c r="C165" s="206"/>
      <c r="D165" s="207"/>
      <c r="E165" s="208"/>
      <c r="F165" s="209"/>
      <c r="G165" s="210"/>
      <c r="H165" s="211"/>
      <c r="I165" s="212"/>
      <c r="J165" s="213"/>
      <c r="K165" s="213"/>
      <c r="L165" s="213"/>
      <c r="M165" s="213"/>
      <c r="N165" s="213"/>
      <c r="O165" s="213"/>
      <c r="P165" s="213"/>
      <c r="Q165" s="213"/>
      <c r="R165" s="213"/>
      <c r="S165" s="214"/>
    </row>
    <row r="166" spans="1:19" s="112" customFormat="1" ht="14.25">
      <c r="A166" s="192">
        <f t="shared" si="11"/>
        <v>5173200</v>
      </c>
      <c r="B166" s="193">
        <f t="shared" si="12"/>
        <v>40056</v>
      </c>
      <c r="C166" s="206"/>
      <c r="D166" s="207"/>
      <c r="E166" s="208"/>
      <c r="F166" s="209"/>
      <c r="G166" s="210"/>
      <c r="H166" s="211"/>
      <c r="I166" s="212"/>
      <c r="J166" s="213"/>
      <c r="K166" s="213"/>
      <c r="L166" s="213"/>
      <c r="M166" s="213"/>
      <c r="N166" s="213"/>
      <c r="O166" s="213"/>
      <c r="P166" s="213"/>
      <c r="Q166" s="213"/>
      <c r="R166" s="213"/>
      <c r="S166" s="214"/>
    </row>
    <row r="167" spans="1:19" s="112" customFormat="1" ht="14.25">
      <c r="A167" s="192">
        <f t="shared" si="11"/>
        <v>5173200</v>
      </c>
      <c r="B167" s="193">
        <f t="shared" si="12"/>
        <v>40056</v>
      </c>
      <c r="C167" s="206"/>
      <c r="D167" s="207"/>
      <c r="E167" s="208"/>
      <c r="F167" s="209"/>
      <c r="G167" s="210"/>
      <c r="H167" s="211"/>
      <c r="I167" s="212"/>
      <c r="J167" s="213"/>
      <c r="K167" s="213"/>
      <c r="L167" s="213"/>
      <c r="M167" s="213"/>
      <c r="N167" s="213"/>
      <c r="O167" s="213"/>
      <c r="P167" s="213"/>
      <c r="Q167" s="213"/>
      <c r="R167" s="213"/>
      <c r="S167" s="214"/>
    </row>
    <row r="168" spans="1:19" s="112" customFormat="1" ht="14.25">
      <c r="A168" s="192">
        <f t="shared" si="11"/>
        <v>5173200</v>
      </c>
      <c r="B168" s="193">
        <f t="shared" si="12"/>
        <v>40056</v>
      </c>
      <c r="C168" s="206"/>
      <c r="D168" s="207"/>
      <c r="E168" s="208"/>
      <c r="F168" s="209"/>
      <c r="G168" s="210"/>
      <c r="H168" s="211"/>
      <c r="I168" s="212"/>
      <c r="J168" s="213"/>
      <c r="K168" s="213"/>
      <c r="L168" s="213"/>
      <c r="M168" s="213"/>
      <c r="N168" s="213"/>
      <c r="O168" s="213"/>
      <c r="P168" s="213"/>
      <c r="Q168" s="213"/>
      <c r="R168" s="213"/>
      <c r="S168" s="214"/>
    </row>
    <row r="169" spans="1:19" s="112" customFormat="1" ht="14.25">
      <c r="A169" s="192">
        <f t="shared" si="11"/>
        <v>5173200</v>
      </c>
      <c r="B169" s="193">
        <f t="shared" si="12"/>
        <v>40056</v>
      </c>
      <c r="C169" s="206"/>
      <c r="D169" s="207"/>
      <c r="E169" s="208"/>
      <c r="F169" s="209"/>
      <c r="G169" s="210"/>
      <c r="H169" s="211"/>
      <c r="I169" s="212"/>
      <c r="J169" s="213"/>
      <c r="K169" s="213"/>
      <c r="L169" s="213"/>
      <c r="M169" s="213"/>
      <c r="N169" s="213"/>
      <c r="O169" s="213"/>
      <c r="P169" s="213"/>
      <c r="Q169" s="213"/>
      <c r="R169" s="213"/>
      <c r="S169" s="214"/>
    </row>
    <row r="170" spans="1:19" s="112" customFormat="1" ht="14.25">
      <c r="A170" s="192">
        <f t="shared" si="11"/>
        <v>5173200</v>
      </c>
      <c r="B170" s="193">
        <f t="shared" si="12"/>
        <v>40056</v>
      </c>
      <c r="C170" s="206"/>
      <c r="D170" s="207"/>
      <c r="E170" s="208"/>
      <c r="F170" s="209"/>
      <c r="G170" s="210"/>
      <c r="H170" s="211"/>
      <c r="I170" s="212"/>
      <c r="J170" s="213"/>
      <c r="K170" s="213"/>
      <c r="L170" s="213"/>
      <c r="M170" s="213"/>
      <c r="N170" s="213"/>
      <c r="O170" s="213"/>
      <c r="P170" s="213"/>
      <c r="Q170" s="213"/>
      <c r="R170" s="213"/>
      <c r="S170" s="214"/>
    </row>
    <row r="171" spans="1:19" s="112" customFormat="1" ht="14.25">
      <c r="A171" s="192">
        <f t="shared" si="11"/>
        <v>5173200</v>
      </c>
      <c r="B171" s="193">
        <f t="shared" si="12"/>
        <v>40056</v>
      </c>
      <c r="C171" s="206"/>
      <c r="D171" s="207"/>
      <c r="E171" s="208"/>
      <c r="F171" s="209"/>
      <c r="G171" s="210"/>
      <c r="H171" s="211"/>
      <c r="I171" s="212"/>
      <c r="J171" s="213"/>
      <c r="K171" s="213"/>
      <c r="L171" s="213"/>
      <c r="M171" s="213"/>
      <c r="N171" s="213"/>
      <c r="O171" s="213"/>
      <c r="P171" s="213"/>
      <c r="Q171" s="213"/>
      <c r="R171" s="213"/>
      <c r="S171" s="214"/>
    </row>
    <row r="172" spans="1:19" s="112" customFormat="1" ht="14.25">
      <c r="A172" s="192">
        <f t="shared" si="11"/>
        <v>5173200</v>
      </c>
      <c r="B172" s="193">
        <f t="shared" si="12"/>
        <v>40056</v>
      </c>
      <c r="C172" s="206"/>
      <c r="D172" s="207"/>
      <c r="E172" s="208"/>
      <c r="F172" s="209"/>
      <c r="G172" s="210"/>
      <c r="H172" s="211"/>
      <c r="I172" s="212"/>
      <c r="J172" s="213"/>
      <c r="K172" s="213"/>
      <c r="L172" s="213"/>
      <c r="M172" s="213"/>
      <c r="N172" s="213"/>
      <c r="O172" s="213"/>
      <c r="P172" s="213"/>
      <c r="Q172" s="213"/>
      <c r="R172" s="213"/>
      <c r="S172" s="214"/>
    </row>
    <row r="173" spans="1:19" s="112" customFormat="1" ht="14.25">
      <c r="A173" s="192">
        <f t="shared" si="11"/>
        <v>5173200</v>
      </c>
      <c r="B173" s="193">
        <f t="shared" si="12"/>
        <v>40056</v>
      </c>
      <c r="C173" s="206"/>
      <c r="D173" s="207"/>
      <c r="E173" s="208"/>
      <c r="F173" s="209"/>
      <c r="G173" s="210"/>
      <c r="H173" s="211"/>
      <c r="I173" s="212"/>
      <c r="J173" s="213"/>
      <c r="K173" s="213"/>
      <c r="L173" s="213"/>
      <c r="M173" s="213"/>
      <c r="N173" s="213"/>
      <c r="O173" s="213"/>
      <c r="P173" s="213"/>
      <c r="Q173" s="213"/>
      <c r="R173" s="213"/>
      <c r="S173" s="214"/>
    </row>
    <row r="174" spans="1:19" s="112" customFormat="1" ht="14.25">
      <c r="A174" s="192">
        <f t="shared" si="11"/>
        <v>5173200</v>
      </c>
      <c r="B174" s="193">
        <f t="shared" si="12"/>
        <v>40056</v>
      </c>
      <c r="C174" s="206"/>
      <c r="D174" s="207"/>
      <c r="E174" s="208"/>
      <c r="F174" s="209"/>
      <c r="G174" s="210"/>
      <c r="H174" s="211"/>
      <c r="I174" s="212"/>
      <c r="J174" s="213"/>
      <c r="K174" s="213"/>
      <c r="L174" s="213"/>
      <c r="M174" s="213"/>
      <c r="N174" s="213"/>
      <c r="O174" s="213"/>
      <c r="P174" s="213"/>
      <c r="Q174" s="213"/>
      <c r="R174" s="213"/>
      <c r="S174" s="214"/>
    </row>
    <row r="175" spans="1:19" s="112" customFormat="1" ht="14.25">
      <c r="A175" s="192">
        <f t="shared" si="11"/>
        <v>5173200</v>
      </c>
      <c r="B175" s="193">
        <f t="shared" si="12"/>
        <v>40056</v>
      </c>
      <c r="C175" s="206"/>
      <c r="D175" s="207"/>
      <c r="E175" s="208"/>
      <c r="F175" s="209"/>
      <c r="G175" s="210"/>
      <c r="H175" s="211"/>
      <c r="I175" s="212"/>
      <c r="J175" s="213"/>
      <c r="K175" s="213"/>
      <c r="L175" s="213"/>
      <c r="M175" s="213"/>
      <c r="N175" s="213"/>
      <c r="O175" s="213"/>
      <c r="P175" s="213"/>
      <c r="Q175" s="213"/>
      <c r="R175" s="213"/>
      <c r="S175" s="214"/>
    </row>
    <row r="176" spans="1:19" s="112" customFormat="1" ht="14.25">
      <c r="A176" s="192">
        <f t="shared" si="11"/>
        <v>5173200</v>
      </c>
      <c r="B176" s="193">
        <f t="shared" si="12"/>
        <v>40056</v>
      </c>
      <c r="C176" s="206"/>
      <c r="D176" s="207"/>
      <c r="E176" s="208"/>
      <c r="F176" s="209"/>
      <c r="G176" s="210"/>
      <c r="H176" s="211"/>
      <c r="I176" s="212"/>
      <c r="J176" s="213"/>
      <c r="K176" s="213"/>
      <c r="L176" s="213"/>
      <c r="M176" s="213"/>
      <c r="N176" s="213"/>
      <c r="O176" s="213"/>
      <c r="P176" s="213"/>
      <c r="Q176" s="213"/>
      <c r="R176" s="213"/>
      <c r="S176" s="214"/>
    </row>
    <row r="177" spans="1:19" s="112" customFormat="1" ht="14.25">
      <c r="A177" s="192">
        <f t="shared" si="11"/>
        <v>5173200</v>
      </c>
      <c r="B177" s="193">
        <f t="shared" si="12"/>
        <v>40056</v>
      </c>
      <c r="C177" s="206"/>
      <c r="D177" s="207"/>
      <c r="E177" s="208"/>
      <c r="F177" s="209"/>
      <c r="G177" s="210"/>
      <c r="H177" s="211"/>
      <c r="I177" s="212"/>
      <c r="J177" s="213"/>
      <c r="K177" s="213"/>
      <c r="L177" s="213"/>
      <c r="M177" s="213"/>
      <c r="N177" s="213"/>
      <c r="O177" s="213"/>
      <c r="P177" s="213"/>
      <c r="Q177" s="213"/>
      <c r="R177" s="213"/>
      <c r="S177" s="214"/>
    </row>
    <row r="178" spans="1:19" s="112" customFormat="1" ht="14.25">
      <c r="A178" s="192">
        <f t="shared" si="11"/>
        <v>5173200</v>
      </c>
      <c r="B178" s="193">
        <f t="shared" si="12"/>
        <v>40056</v>
      </c>
      <c r="C178" s="206"/>
      <c r="D178" s="207"/>
      <c r="E178" s="208"/>
      <c r="F178" s="209"/>
      <c r="G178" s="210"/>
      <c r="H178" s="211"/>
      <c r="I178" s="212"/>
      <c r="J178" s="213"/>
      <c r="K178" s="213"/>
      <c r="L178" s="213"/>
      <c r="M178" s="213"/>
      <c r="N178" s="213"/>
      <c r="O178" s="213"/>
      <c r="P178" s="213"/>
      <c r="Q178" s="213"/>
      <c r="R178" s="213"/>
      <c r="S178" s="214"/>
    </row>
    <row r="179" spans="1:19" s="112" customFormat="1" ht="14.25">
      <c r="A179" s="192">
        <f t="shared" si="11"/>
        <v>5173200</v>
      </c>
      <c r="B179" s="193">
        <f t="shared" si="12"/>
        <v>40056</v>
      </c>
      <c r="C179" s="206"/>
      <c r="D179" s="207"/>
      <c r="E179" s="208"/>
      <c r="F179" s="209"/>
      <c r="G179" s="210"/>
      <c r="H179" s="211"/>
      <c r="I179" s="212"/>
      <c r="J179" s="213"/>
      <c r="K179" s="213"/>
      <c r="L179" s="213"/>
      <c r="M179" s="213"/>
      <c r="N179" s="213"/>
      <c r="O179" s="213"/>
      <c r="P179" s="213"/>
      <c r="Q179" s="213"/>
      <c r="R179" s="213"/>
      <c r="S179" s="214"/>
    </row>
    <row r="180" spans="1:19" s="112" customFormat="1" ht="14.25">
      <c r="A180" s="192">
        <f t="shared" si="11"/>
        <v>5173200</v>
      </c>
      <c r="B180" s="193">
        <f t="shared" si="12"/>
        <v>40056</v>
      </c>
      <c r="C180" s="206"/>
      <c r="D180" s="207"/>
      <c r="E180" s="208"/>
      <c r="F180" s="209"/>
      <c r="G180" s="210"/>
      <c r="H180" s="211"/>
      <c r="I180" s="212"/>
      <c r="J180" s="213"/>
      <c r="K180" s="213"/>
      <c r="L180" s="213"/>
      <c r="M180" s="213"/>
      <c r="N180" s="213"/>
      <c r="O180" s="213"/>
      <c r="P180" s="213"/>
      <c r="Q180" s="213"/>
      <c r="R180" s="213"/>
      <c r="S180" s="214"/>
    </row>
    <row r="181" spans="1:19" s="112" customFormat="1" ht="14.25">
      <c r="A181" s="192">
        <f t="shared" si="11"/>
        <v>5173200</v>
      </c>
      <c r="B181" s="193">
        <f t="shared" si="12"/>
        <v>40056</v>
      </c>
      <c r="C181" s="206"/>
      <c r="D181" s="207"/>
      <c r="E181" s="208"/>
      <c r="F181" s="209"/>
      <c r="G181" s="210"/>
      <c r="H181" s="211"/>
      <c r="I181" s="212"/>
      <c r="J181" s="213"/>
      <c r="K181" s="213"/>
      <c r="L181" s="213"/>
      <c r="M181" s="213"/>
      <c r="N181" s="213"/>
      <c r="O181" s="213"/>
      <c r="P181" s="213"/>
      <c r="Q181" s="213"/>
      <c r="R181" s="213"/>
      <c r="S181" s="214"/>
    </row>
    <row r="182" spans="1:19" s="112" customFormat="1" ht="14.25">
      <c r="A182" s="192">
        <f t="shared" si="11"/>
        <v>5173200</v>
      </c>
      <c r="B182" s="193">
        <f t="shared" si="12"/>
        <v>40056</v>
      </c>
      <c r="C182" s="206"/>
      <c r="D182" s="207"/>
      <c r="E182" s="208"/>
      <c r="F182" s="209"/>
      <c r="G182" s="210"/>
      <c r="H182" s="211"/>
      <c r="I182" s="212"/>
      <c r="J182" s="213"/>
      <c r="K182" s="213"/>
      <c r="L182" s="213"/>
      <c r="M182" s="213"/>
      <c r="N182" s="213"/>
      <c r="O182" s="213"/>
      <c r="P182" s="213"/>
      <c r="Q182" s="213"/>
      <c r="R182" s="213"/>
      <c r="S182" s="214"/>
    </row>
    <row r="183" spans="1:19" s="112" customFormat="1" ht="14.25">
      <c r="A183" s="192">
        <f t="shared" si="11"/>
        <v>5173200</v>
      </c>
      <c r="B183" s="193">
        <f t="shared" si="12"/>
        <v>40056</v>
      </c>
      <c r="C183" s="206"/>
      <c r="D183" s="207"/>
      <c r="E183" s="208"/>
      <c r="F183" s="209"/>
      <c r="G183" s="210"/>
      <c r="H183" s="211"/>
      <c r="I183" s="212"/>
      <c r="J183" s="213"/>
      <c r="K183" s="213"/>
      <c r="L183" s="213"/>
      <c r="M183" s="213"/>
      <c r="N183" s="213"/>
      <c r="O183" s="213"/>
      <c r="P183" s="213"/>
      <c r="Q183" s="213"/>
      <c r="R183" s="213"/>
      <c r="S183" s="214"/>
    </row>
    <row r="184" spans="1:19" s="112" customFormat="1" ht="14.25">
      <c r="A184" s="192">
        <f t="shared" si="11"/>
        <v>5173200</v>
      </c>
      <c r="B184" s="193">
        <f t="shared" si="12"/>
        <v>40056</v>
      </c>
      <c r="C184" s="206"/>
      <c r="D184" s="207"/>
      <c r="E184" s="208"/>
      <c r="F184" s="209"/>
      <c r="G184" s="210"/>
      <c r="H184" s="211"/>
      <c r="I184" s="212"/>
      <c r="J184" s="213"/>
      <c r="K184" s="213"/>
      <c r="L184" s="213"/>
      <c r="M184" s="213"/>
      <c r="N184" s="213"/>
      <c r="O184" s="213"/>
      <c r="P184" s="213"/>
      <c r="Q184" s="213"/>
      <c r="R184" s="213"/>
      <c r="S184" s="214"/>
    </row>
    <row r="185" spans="1:19" s="112" customFormat="1" ht="14.25">
      <c r="A185" s="192">
        <f t="shared" si="11"/>
        <v>5173200</v>
      </c>
      <c r="B185" s="193">
        <f t="shared" si="12"/>
        <v>40056</v>
      </c>
      <c r="C185" s="206"/>
      <c r="D185" s="207"/>
      <c r="E185" s="208"/>
      <c r="F185" s="209"/>
      <c r="G185" s="210"/>
      <c r="H185" s="211"/>
      <c r="I185" s="212"/>
      <c r="J185" s="213"/>
      <c r="K185" s="213"/>
      <c r="L185" s="213"/>
      <c r="M185" s="213"/>
      <c r="N185" s="213"/>
      <c r="O185" s="213"/>
      <c r="P185" s="213"/>
      <c r="Q185" s="213"/>
      <c r="R185" s="213"/>
      <c r="S185" s="214"/>
    </row>
    <row r="186" spans="1:19" s="112" customFormat="1" ht="14.25">
      <c r="A186" s="192">
        <f t="shared" si="11"/>
        <v>5173200</v>
      </c>
      <c r="B186" s="193">
        <f t="shared" si="12"/>
        <v>40056</v>
      </c>
      <c r="C186" s="206"/>
      <c r="D186" s="207"/>
      <c r="E186" s="208"/>
      <c r="F186" s="209"/>
      <c r="G186" s="210"/>
      <c r="H186" s="211"/>
      <c r="I186" s="212"/>
      <c r="J186" s="213"/>
      <c r="K186" s="213"/>
      <c r="L186" s="213"/>
      <c r="M186" s="213"/>
      <c r="N186" s="213"/>
      <c r="O186" s="213"/>
      <c r="P186" s="213"/>
      <c r="Q186" s="213"/>
      <c r="R186" s="213"/>
      <c r="S186" s="214"/>
    </row>
    <row r="187" spans="1:19" s="112" customFormat="1" ht="14.25">
      <c r="A187" s="192">
        <f t="shared" si="11"/>
        <v>5173200</v>
      </c>
      <c r="B187" s="193">
        <f t="shared" si="12"/>
        <v>40056</v>
      </c>
      <c r="C187" s="206"/>
      <c r="D187" s="207"/>
      <c r="E187" s="208"/>
      <c r="F187" s="209"/>
      <c r="G187" s="210"/>
      <c r="H187" s="211"/>
      <c r="I187" s="212"/>
      <c r="J187" s="213"/>
      <c r="K187" s="213"/>
      <c r="L187" s="213"/>
      <c r="M187" s="213"/>
      <c r="N187" s="213"/>
      <c r="O187" s="213"/>
      <c r="P187" s="213"/>
      <c r="Q187" s="213"/>
      <c r="R187" s="213"/>
      <c r="S187" s="214"/>
    </row>
    <row r="188" spans="1:19" s="112" customFormat="1" ht="14.25">
      <c r="A188" s="192">
        <f t="shared" si="11"/>
        <v>5173200</v>
      </c>
      <c r="B188" s="193">
        <f t="shared" si="12"/>
        <v>40056</v>
      </c>
      <c r="C188" s="206"/>
      <c r="D188" s="207"/>
      <c r="E188" s="208"/>
      <c r="F188" s="209"/>
      <c r="G188" s="210"/>
      <c r="H188" s="211"/>
      <c r="I188" s="212"/>
      <c r="J188" s="213"/>
      <c r="K188" s="213"/>
      <c r="L188" s="213"/>
      <c r="M188" s="213"/>
      <c r="N188" s="213"/>
      <c r="O188" s="213"/>
      <c r="P188" s="213"/>
      <c r="Q188" s="213"/>
      <c r="R188" s="213"/>
      <c r="S188" s="214"/>
    </row>
    <row r="189" spans="1:19" s="112" customFormat="1" ht="14.25">
      <c r="A189" s="192">
        <f t="shared" si="11"/>
        <v>5173200</v>
      </c>
      <c r="B189" s="193">
        <f t="shared" si="12"/>
        <v>40056</v>
      </c>
      <c r="C189" s="206"/>
      <c r="D189" s="207"/>
      <c r="E189" s="208"/>
      <c r="F189" s="209"/>
      <c r="G189" s="210"/>
      <c r="H189" s="211"/>
      <c r="I189" s="212"/>
      <c r="J189" s="213"/>
      <c r="K189" s="213"/>
      <c r="L189" s="213"/>
      <c r="M189" s="213"/>
      <c r="N189" s="213"/>
      <c r="O189" s="213"/>
      <c r="P189" s="213"/>
      <c r="Q189" s="213"/>
      <c r="R189" s="213"/>
      <c r="S189" s="214"/>
    </row>
    <row r="190" spans="1:19" s="112" customFormat="1" ht="14.25">
      <c r="A190" s="192">
        <f t="shared" si="11"/>
        <v>5173200</v>
      </c>
      <c r="B190" s="193">
        <f t="shared" si="12"/>
        <v>40056</v>
      </c>
      <c r="C190" s="206"/>
      <c r="D190" s="207"/>
      <c r="E190" s="208"/>
      <c r="F190" s="209"/>
      <c r="G190" s="210"/>
      <c r="H190" s="211"/>
      <c r="I190" s="212"/>
      <c r="J190" s="213"/>
      <c r="K190" s="213"/>
      <c r="L190" s="213"/>
      <c r="M190" s="213"/>
      <c r="N190" s="213"/>
      <c r="O190" s="213"/>
      <c r="P190" s="213"/>
      <c r="Q190" s="213"/>
      <c r="R190" s="213"/>
      <c r="S190" s="214"/>
    </row>
    <row r="191" spans="1:19" s="112" customFormat="1" ht="14.25">
      <c r="A191" s="192">
        <f t="shared" si="11"/>
        <v>5173200</v>
      </c>
      <c r="B191" s="193">
        <f t="shared" si="12"/>
        <v>40056</v>
      </c>
      <c r="C191" s="206"/>
      <c r="D191" s="207"/>
      <c r="E191" s="208"/>
      <c r="F191" s="209"/>
      <c r="G191" s="210"/>
      <c r="H191" s="211"/>
      <c r="I191" s="212"/>
      <c r="J191" s="213"/>
      <c r="K191" s="213"/>
      <c r="L191" s="213"/>
      <c r="M191" s="213"/>
      <c r="N191" s="213"/>
      <c r="O191" s="213"/>
      <c r="P191" s="213"/>
      <c r="Q191" s="213"/>
      <c r="R191" s="213"/>
      <c r="S191" s="214"/>
    </row>
    <row r="192" spans="1:19" s="112" customFormat="1" ht="14.25">
      <c r="A192" s="192">
        <f t="shared" si="11"/>
        <v>5173200</v>
      </c>
      <c r="B192" s="193">
        <f t="shared" si="12"/>
        <v>40056</v>
      </c>
      <c r="C192" s="206"/>
      <c r="D192" s="207"/>
      <c r="E192" s="208"/>
      <c r="F192" s="209"/>
      <c r="G192" s="210"/>
      <c r="H192" s="211"/>
      <c r="I192" s="212"/>
      <c r="J192" s="213"/>
      <c r="K192" s="213"/>
      <c r="L192" s="213"/>
      <c r="M192" s="213"/>
      <c r="N192" s="213"/>
      <c r="O192" s="213"/>
      <c r="P192" s="213"/>
      <c r="Q192" s="213"/>
      <c r="R192" s="213"/>
      <c r="S192" s="214"/>
    </row>
    <row r="193" spans="1:19" s="112" customFormat="1" ht="14.25">
      <c r="A193" s="192">
        <f t="shared" si="11"/>
        <v>5173200</v>
      </c>
      <c r="B193" s="193">
        <f t="shared" si="12"/>
        <v>40056</v>
      </c>
      <c r="C193" s="206"/>
      <c r="D193" s="207"/>
      <c r="E193" s="208"/>
      <c r="F193" s="209"/>
      <c r="G193" s="210"/>
      <c r="H193" s="211"/>
      <c r="I193" s="212"/>
      <c r="J193" s="213"/>
      <c r="K193" s="213"/>
      <c r="L193" s="213"/>
      <c r="M193" s="213"/>
      <c r="N193" s="213"/>
      <c r="O193" s="213"/>
      <c r="P193" s="213"/>
      <c r="Q193" s="213"/>
      <c r="R193" s="213"/>
      <c r="S193" s="214"/>
    </row>
    <row r="194" spans="1:19" s="112" customFormat="1" ht="14.25">
      <c r="A194" s="192">
        <f t="shared" si="11"/>
        <v>5173200</v>
      </c>
      <c r="B194" s="193">
        <f t="shared" si="12"/>
        <v>40056</v>
      </c>
      <c r="C194" s="206"/>
      <c r="D194" s="207"/>
      <c r="E194" s="208"/>
      <c r="F194" s="209"/>
      <c r="G194" s="210"/>
      <c r="H194" s="211"/>
      <c r="I194" s="212"/>
      <c r="J194" s="213"/>
      <c r="K194" s="213"/>
      <c r="L194" s="213"/>
      <c r="M194" s="213"/>
      <c r="N194" s="213"/>
      <c r="O194" s="213"/>
      <c r="P194" s="213"/>
      <c r="Q194" s="213"/>
      <c r="R194" s="213"/>
      <c r="S194" s="214"/>
    </row>
    <row r="195" spans="1:19" s="112" customFormat="1" ht="14.25">
      <c r="A195" s="192">
        <f t="shared" si="11"/>
        <v>5173200</v>
      </c>
      <c r="B195" s="193">
        <f t="shared" si="12"/>
        <v>40056</v>
      </c>
      <c r="C195" s="206"/>
      <c r="D195" s="207"/>
      <c r="E195" s="208"/>
      <c r="F195" s="209"/>
      <c r="G195" s="210"/>
      <c r="H195" s="211"/>
      <c r="I195" s="212"/>
      <c r="J195" s="213"/>
      <c r="K195" s="213"/>
      <c r="L195" s="213"/>
      <c r="M195" s="213"/>
      <c r="N195" s="213"/>
      <c r="O195" s="213"/>
      <c r="P195" s="213"/>
      <c r="Q195" s="213"/>
      <c r="R195" s="213"/>
      <c r="S195" s="214"/>
    </row>
    <row r="196" spans="1:19" s="112" customFormat="1" ht="14.25">
      <c r="A196" s="192">
        <f t="shared" si="11"/>
        <v>5173200</v>
      </c>
      <c r="B196" s="193">
        <f t="shared" si="12"/>
        <v>40056</v>
      </c>
      <c r="C196" s="206"/>
      <c r="D196" s="207"/>
      <c r="E196" s="208"/>
      <c r="F196" s="209"/>
      <c r="G196" s="210"/>
      <c r="H196" s="211"/>
      <c r="I196" s="212"/>
      <c r="J196" s="213"/>
      <c r="K196" s="213"/>
      <c r="L196" s="213"/>
      <c r="M196" s="213"/>
      <c r="N196" s="213"/>
      <c r="O196" s="213"/>
      <c r="P196" s="213"/>
      <c r="Q196" s="213"/>
      <c r="R196" s="213"/>
      <c r="S196" s="214"/>
    </row>
    <row r="197" spans="1:19" s="112" customFormat="1" ht="14.25">
      <c r="A197" s="192">
        <f t="shared" si="11"/>
        <v>5173200</v>
      </c>
      <c r="B197" s="193">
        <f t="shared" si="12"/>
        <v>40056</v>
      </c>
      <c r="C197" s="206"/>
      <c r="D197" s="207"/>
      <c r="E197" s="208"/>
      <c r="F197" s="209"/>
      <c r="G197" s="210"/>
      <c r="H197" s="211"/>
      <c r="I197" s="212"/>
      <c r="J197" s="213"/>
      <c r="K197" s="213"/>
      <c r="L197" s="213"/>
      <c r="M197" s="213"/>
      <c r="N197" s="213"/>
      <c r="O197" s="213"/>
      <c r="P197" s="213"/>
      <c r="Q197" s="213"/>
      <c r="R197" s="213"/>
      <c r="S197" s="214"/>
    </row>
    <row r="198" spans="1:19" s="112" customFormat="1" ht="14.25">
      <c r="A198" s="192">
        <f t="shared" si="11"/>
        <v>5173200</v>
      </c>
      <c r="B198" s="193">
        <f t="shared" si="12"/>
        <v>40056</v>
      </c>
      <c r="C198" s="206"/>
      <c r="D198" s="207"/>
      <c r="E198" s="208"/>
      <c r="F198" s="209"/>
      <c r="G198" s="210"/>
      <c r="H198" s="211"/>
      <c r="I198" s="212"/>
      <c r="J198" s="213"/>
      <c r="K198" s="213"/>
      <c r="L198" s="213"/>
      <c r="M198" s="213"/>
      <c r="N198" s="213"/>
      <c r="O198" s="213"/>
      <c r="P198" s="213"/>
      <c r="Q198" s="213"/>
      <c r="R198" s="213"/>
      <c r="S198" s="214"/>
    </row>
    <row r="199" spans="1:19" s="112" customFormat="1" ht="14.25">
      <c r="A199" s="192">
        <f t="shared" si="11"/>
        <v>5173200</v>
      </c>
      <c r="B199" s="193">
        <f t="shared" si="12"/>
        <v>40056</v>
      </c>
      <c r="C199" s="206"/>
      <c r="D199" s="207"/>
      <c r="E199" s="208"/>
      <c r="F199" s="209"/>
      <c r="G199" s="210"/>
      <c r="H199" s="211"/>
      <c r="I199" s="212"/>
      <c r="J199" s="213"/>
      <c r="K199" s="213"/>
      <c r="L199" s="213"/>
      <c r="M199" s="213"/>
      <c r="N199" s="213"/>
      <c r="O199" s="213"/>
      <c r="P199" s="213"/>
      <c r="Q199" s="213"/>
      <c r="R199" s="213"/>
      <c r="S199" s="214"/>
    </row>
    <row r="200" spans="1:19" s="112" customFormat="1" ht="14.25">
      <c r="A200" s="192">
        <f t="shared" si="11"/>
        <v>5173200</v>
      </c>
      <c r="B200" s="193">
        <f t="shared" si="12"/>
        <v>40056</v>
      </c>
      <c r="C200" s="206"/>
      <c r="D200" s="207"/>
      <c r="E200" s="208"/>
      <c r="F200" s="209"/>
      <c r="G200" s="210"/>
      <c r="H200" s="211"/>
      <c r="I200" s="212"/>
      <c r="J200" s="213"/>
      <c r="K200" s="213"/>
      <c r="L200" s="213"/>
      <c r="M200" s="213"/>
      <c r="N200" s="213"/>
      <c r="O200" s="213"/>
      <c r="P200" s="213"/>
      <c r="Q200" s="213"/>
      <c r="R200" s="213"/>
      <c r="S200" s="214"/>
    </row>
    <row r="201" spans="1:19" s="112" customFormat="1" ht="14.25">
      <c r="A201" s="192">
        <f t="shared" si="11"/>
        <v>5173200</v>
      </c>
      <c r="B201" s="193">
        <f t="shared" si="12"/>
        <v>40056</v>
      </c>
      <c r="C201" s="206"/>
      <c r="D201" s="207"/>
      <c r="E201" s="208"/>
      <c r="F201" s="209"/>
      <c r="G201" s="210"/>
      <c r="H201" s="211"/>
      <c r="I201" s="212"/>
      <c r="J201" s="213"/>
      <c r="K201" s="213"/>
      <c r="L201" s="213"/>
      <c r="M201" s="213"/>
      <c r="N201" s="213"/>
      <c r="O201" s="213"/>
      <c r="P201" s="213"/>
      <c r="Q201" s="213"/>
      <c r="R201" s="213"/>
      <c r="S201" s="214"/>
    </row>
    <row r="202" spans="1:19" s="112" customFormat="1" ht="14.25">
      <c r="A202" s="192">
        <f t="shared" si="11"/>
        <v>5173200</v>
      </c>
      <c r="B202" s="193">
        <f t="shared" si="12"/>
        <v>40056</v>
      </c>
      <c r="C202" s="206"/>
      <c r="D202" s="207"/>
      <c r="E202" s="208"/>
      <c r="F202" s="209"/>
      <c r="G202" s="210"/>
      <c r="H202" s="211"/>
      <c r="I202" s="212"/>
      <c r="J202" s="213"/>
      <c r="K202" s="213"/>
      <c r="L202" s="213"/>
      <c r="M202" s="213"/>
      <c r="N202" s="213"/>
      <c r="O202" s="213"/>
      <c r="P202" s="213"/>
      <c r="Q202" s="213"/>
      <c r="R202" s="213"/>
      <c r="S202" s="214"/>
    </row>
    <row r="203" spans="1:19" s="112" customFormat="1" ht="14.25">
      <c r="A203" s="192">
        <f t="shared" si="11"/>
        <v>5173200</v>
      </c>
      <c r="B203" s="193">
        <f t="shared" si="12"/>
        <v>40056</v>
      </c>
      <c r="C203" s="206"/>
      <c r="D203" s="207"/>
      <c r="E203" s="208"/>
      <c r="F203" s="209"/>
      <c r="G203" s="210"/>
      <c r="H203" s="211"/>
      <c r="I203" s="212"/>
      <c r="J203" s="213"/>
      <c r="K203" s="213"/>
      <c r="L203" s="213"/>
      <c r="M203" s="213"/>
      <c r="N203" s="213"/>
      <c r="O203" s="213"/>
      <c r="P203" s="213"/>
      <c r="Q203" s="213"/>
      <c r="R203" s="213"/>
      <c r="S203" s="214"/>
    </row>
    <row r="204" spans="1:19" s="112" customFormat="1" ht="14.25">
      <c r="A204" s="192">
        <f t="shared" si="11"/>
        <v>5173200</v>
      </c>
      <c r="B204" s="193">
        <f t="shared" si="12"/>
        <v>40056</v>
      </c>
      <c r="C204" s="206"/>
      <c r="D204" s="207"/>
      <c r="E204" s="208"/>
      <c r="F204" s="209"/>
      <c r="G204" s="210"/>
      <c r="H204" s="211"/>
      <c r="I204" s="212"/>
      <c r="J204" s="213"/>
      <c r="K204" s="213"/>
      <c r="L204" s="213"/>
      <c r="M204" s="213"/>
      <c r="N204" s="213"/>
      <c r="O204" s="213"/>
      <c r="P204" s="213"/>
      <c r="Q204" s="213"/>
      <c r="R204" s="213"/>
      <c r="S204" s="214"/>
    </row>
    <row r="205" spans="1:19" s="112" customFormat="1" ht="14.25">
      <c r="A205" s="192">
        <f t="shared" si="11"/>
        <v>5173200</v>
      </c>
      <c r="B205" s="193">
        <f t="shared" si="12"/>
        <v>40056</v>
      </c>
      <c r="C205" s="206"/>
      <c r="D205" s="207"/>
      <c r="E205" s="208"/>
      <c r="F205" s="209"/>
      <c r="G205" s="210"/>
      <c r="H205" s="211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4"/>
    </row>
    <row r="206" spans="1:19" s="112" customFormat="1" ht="14.25">
      <c r="A206" s="192">
        <f t="shared" si="11"/>
        <v>5173200</v>
      </c>
      <c r="B206" s="193">
        <f t="shared" si="12"/>
        <v>40056</v>
      </c>
      <c r="C206" s="206"/>
      <c r="D206" s="207"/>
      <c r="E206" s="208"/>
      <c r="F206" s="209"/>
      <c r="G206" s="210"/>
      <c r="H206" s="211"/>
      <c r="I206" s="212"/>
      <c r="J206" s="213"/>
      <c r="K206" s="213"/>
      <c r="L206" s="213"/>
      <c r="M206" s="213"/>
      <c r="N206" s="213"/>
      <c r="O206" s="213"/>
      <c r="P206" s="213"/>
      <c r="Q206" s="213"/>
      <c r="R206" s="213"/>
      <c r="S206" s="214"/>
    </row>
    <row r="207" spans="1:19" s="112" customFormat="1" ht="14.25">
      <c r="A207" s="192">
        <f t="shared" si="11"/>
        <v>5173200</v>
      </c>
      <c r="B207" s="193">
        <f t="shared" si="12"/>
        <v>40056</v>
      </c>
      <c r="C207" s="206"/>
      <c r="D207" s="207"/>
      <c r="E207" s="208"/>
      <c r="F207" s="209"/>
      <c r="G207" s="210"/>
      <c r="H207" s="211"/>
      <c r="I207" s="212"/>
      <c r="J207" s="213"/>
      <c r="K207" s="213"/>
      <c r="L207" s="213"/>
      <c r="M207" s="213"/>
      <c r="N207" s="213"/>
      <c r="O207" s="213"/>
      <c r="P207" s="213"/>
      <c r="Q207" s="213"/>
      <c r="R207" s="213"/>
      <c r="S207" s="214"/>
    </row>
    <row r="208" spans="1:19" s="112" customFormat="1" ht="14.25">
      <c r="A208" s="192">
        <f t="shared" si="11"/>
        <v>5173200</v>
      </c>
      <c r="B208" s="193">
        <f t="shared" si="12"/>
        <v>40056</v>
      </c>
      <c r="C208" s="206"/>
      <c r="D208" s="207"/>
      <c r="E208" s="208"/>
      <c r="F208" s="209"/>
      <c r="G208" s="210"/>
      <c r="H208" s="211"/>
      <c r="I208" s="212"/>
      <c r="J208" s="213"/>
      <c r="K208" s="213"/>
      <c r="L208" s="213"/>
      <c r="M208" s="213"/>
      <c r="N208" s="213"/>
      <c r="O208" s="213"/>
      <c r="P208" s="213"/>
      <c r="Q208" s="213"/>
      <c r="R208" s="213"/>
      <c r="S208" s="214"/>
    </row>
    <row r="209" spans="1:19" s="112" customFormat="1" ht="14.25">
      <c r="A209" s="192">
        <f t="shared" si="11"/>
        <v>5173200</v>
      </c>
      <c r="B209" s="193">
        <f t="shared" si="12"/>
        <v>40056</v>
      </c>
      <c r="C209" s="206"/>
      <c r="D209" s="207"/>
      <c r="E209" s="208"/>
      <c r="F209" s="209"/>
      <c r="G209" s="210"/>
      <c r="H209" s="211"/>
      <c r="I209" s="212"/>
      <c r="J209" s="213"/>
      <c r="K209" s="213"/>
      <c r="L209" s="213"/>
      <c r="M209" s="213"/>
      <c r="N209" s="213"/>
      <c r="O209" s="213"/>
      <c r="P209" s="213"/>
      <c r="Q209" s="213"/>
      <c r="R209" s="213"/>
      <c r="S209" s="214"/>
    </row>
    <row r="210" spans="1:19" s="112" customFormat="1" ht="14.25">
      <c r="A210" s="192">
        <f t="shared" si="11"/>
        <v>5173200</v>
      </c>
      <c r="B210" s="193">
        <f t="shared" si="12"/>
        <v>40056</v>
      </c>
      <c r="C210" s="206"/>
      <c r="D210" s="207"/>
      <c r="E210" s="208"/>
      <c r="F210" s="209"/>
      <c r="G210" s="210"/>
      <c r="H210" s="211"/>
      <c r="I210" s="212"/>
      <c r="J210" s="213"/>
      <c r="K210" s="213"/>
      <c r="L210" s="213"/>
      <c r="M210" s="213"/>
      <c r="N210" s="213"/>
      <c r="O210" s="213"/>
      <c r="P210" s="213"/>
      <c r="Q210" s="213"/>
      <c r="R210" s="213"/>
      <c r="S210" s="214"/>
    </row>
    <row r="211" spans="1:19" s="112" customFormat="1" ht="14.25">
      <c r="A211" s="192">
        <f t="shared" si="11"/>
        <v>5173200</v>
      </c>
      <c r="B211" s="193">
        <f t="shared" si="12"/>
        <v>40056</v>
      </c>
      <c r="C211" s="206"/>
      <c r="D211" s="207"/>
      <c r="E211" s="208"/>
      <c r="F211" s="209"/>
      <c r="G211" s="210"/>
      <c r="H211" s="211"/>
      <c r="I211" s="212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1:19" s="112" customFormat="1" ht="14.25">
      <c r="A212" s="192">
        <f t="shared" si="11"/>
        <v>5173200</v>
      </c>
      <c r="B212" s="193">
        <f t="shared" si="12"/>
        <v>40056</v>
      </c>
      <c r="C212" s="206"/>
      <c r="D212" s="207"/>
      <c r="E212" s="208"/>
      <c r="F212" s="209"/>
      <c r="G212" s="210"/>
      <c r="H212" s="211"/>
      <c r="I212" s="212"/>
      <c r="J212" s="213"/>
      <c r="K212" s="213"/>
      <c r="L212" s="213"/>
      <c r="M212" s="213"/>
      <c r="N212" s="213"/>
      <c r="O212" s="213"/>
      <c r="P212" s="213"/>
      <c r="Q212" s="213"/>
      <c r="R212" s="213"/>
      <c r="S212" s="214"/>
    </row>
    <row r="213" spans="1:19" s="112" customFormat="1" ht="14.25">
      <c r="A213" s="192">
        <f t="shared" si="11"/>
        <v>5173200</v>
      </c>
      <c r="B213" s="193">
        <f t="shared" si="12"/>
        <v>40056</v>
      </c>
      <c r="C213" s="206"/>
      <c r="D213" s="207"/>
      <c r="E213" s="208"/>
      <c r="F213" s="209"/>
      <c r="G213" s="210"/>
      <c r="H213" s="211"/>
      <c r="I213" s="212"/>
      <c r="J213" s="213"/>
      <c r="K213" s="213"/>
      <c r="L213" s="213"/>
      <c r="M213" s="213"/>
      <c r="N213" s="213"/>
      <c r="O213" s="213"/>
      <c r="P213" s="213"/>
      <c r="Q213" s="213"/>
      <c r="R213" s="213"/>
      <c r="S213" s="214"/>
    </row>
    <row r="214" spans="1:19" s="112" customFormat="1" ht="14.25">
      <c r="A214" s="192">
        <f t="shared" si="11"/>
        <v>5173200</v>
      </c>
      <c r="B214" s="193">
        <f t="shared" si="12"/>
        <v>40056</v>
      </c>
      <c r="C214" s="206"/>
      <c r="D214" s="207"/>
      <c r="E214" s="208"/>
      <c r="F214" s="209"/>
      <c r="G214" s="210"/>
      <c r="H214" s="211"/>
      <c r="I214" s="212"/>
      <c r="J214" s="213"/>
      <c r="K214" s="213"/>
      <c r="L214" s="213"/>
      <c r="M214" s="213"/>
      <c r="N214" s="213"/>
      <c r="O214" s="213"/>
      <c r="P214" s="213"/>
      <c r="Q214" s="213"/>
      <c r="R214" s="213"/>
      <c r="S214" s="214"/>
    </row>
    <row r="215" spans="1:19" s="112" customFormat="1" ht="14.25">
      <c r="A215" s="192">
        <f t="shared" si="11"/>
        <v>5173200</v>
      </c>
      <c r="B215" s="193">
        <f t="shared" si="12"/>
        <v>40056</v>
      </c>
      <c r="C215" s="206"/>
      <c r="D215" s="207"/>
      <c r="E215" s="208"/>
      <c r="F215" s="209"/>
      <c r="G215" s="210"/>
      <c r="H215" s="211"/>
      <c r="I215" s="212"/>
      <c r="J215" s="213"/>
      <c r="K215" s="213"/>
      <c r="L215" s="213"/>
      <c r="M215" s="213"/>
      <c r="N215" s="213"/>
      <c r="O215" s="213"/>
      <c r="P215" s="213"/>
      <c r="Q215" s="213"/>
      <c r="R215" s="213"/>
      <c r="S215" s="214"/>
    </row>
    <row r="216" spans="1:19" s="112" customFormat="1" ht="14.25">
      <c r="A216" s="192">
        <f t="shared" si="11"/>
        <v>5173200</v>
      </c>
      <c r="B216" s="193">
        <f t="shared" si="12"/>
        <v>40056</v>
      </c>
      <c r="C216" s="206"/>
      <c r="D216" s="207"/>
      <c r="E216" s="208"/>
      <c r="F216" s="209"/>
      <c r="G216" s="210"/>
      <c r="H216" s="211"/>
      <c r="I216" s="212"/>
      <c r="J216" s="213"/>
      <c r="K216" s="213"/>
      <c r="L216" s="213"/>
      <c r="M216" s="213"/>
      <c r="N216" s="213"/>
      <c r="O216" s="213"/>
      <c r="P216" s="213"/>
      <c r="Q216" s="213"/>
      <c r="R216" s="213"/>
      <c r="S216" s="214"/>
    </row>
    <row r="217" spans="1:19" s="112" customFormat="1" ht="14.25">
      <c r="A217" s="192">
        <f t="shared" si="11"/>
        <v>5173200</v>
      </c>
      <c r="B217" s="193">
        <f t="shared" si="12"/>
        <v>40056</v>
      </c>
      <c r="C217" s="206"/>
      <c r="D217" s="207"/>
      <c r="E217" s="208"/>
      <c r="F217" s="209"/>
      <c r="G217" s="210"/>
      <c r="H217" s="211"/>
      <c r="I217" s="212"/>
      <c r="J217" s="213"/>
      <c r="K217" s="213"/>
      <c r="L217" s="213"/>
      <c r="M217" s="213"/>
      <c r="N217" s="213"/>
      <c r="O217" s="213"/>
      <c r="P217" s="213"/>
      <c r="Q217" s="213"/>
      <c r="R217" s="213"/>
      <c r="S217" s="214"/>
    </row>
    <row r="218" spans="1:19" s="112" customFormat="1" ht="14.25">
      <c r="A218" s="192">
        <f t="shared" si="11"/>
        <v>5173200</v>
      </c>
      <c r="B218" s="193">
        <f t="shared" si="12"/>
        <v>40056</v>
      </c>
      <c r="C218" s="206"/>
      <c r="D218" s="207"/>
      <c r="E218" s="208"/>
      <c r="F218" s="209"/>
      <c r="G218" s="210"/>
      <c r="H218" s="211"/>
      <c r="I218" s="212"/>
      <c r="J218" s="213"/>
      <c r="K218" s="213"/>
      <c r="L218" s="213"/>
      <c r="M218" s="213"/>
      <c r="N218" s="213"/>
      <c r="O218" s="213"/>
      <c r="P218" s="213"/>
      <c r="Q218" s="213"/>
      <c r="R218" s="213"/>
      <c r="S218" s="214"/>
    </row>
    <row r="219" spans="1:19" s="112" customFormat="1" ht="14.25">
      <c r="A219" s="192">
        <f t="shared" si="11"/>
        <v>5173200</v>
      </c>
      <c r="B219" s="193">
        <f t="shared" si="12"/>
        <v>40056</v>
      </c>
      <c r="C219" s="206"/>
      <c r="D219" s="207"/>
      <c r="E219" s="208"/>
      <c r="F219" s="209"/>
      <c r="G219" s="210"/>
      <c r="H219" s="211"/>
      <c r="I219" s="212"/>
      <c r="J219" s="213"/>
      <c r="K219" s="213"/>
      <c r="L219" s="213"/>
      <c r="M219" s="213"/>
      <c r="N219" s="213"/>
      <c r="O219" s="213"/>
      <c r="P219" s="213"/>
      <c r="Q219" s="213"/>
      <c r="R219" s="213"/>
      <c r="S219" s="214"/>
    </row>
    <row r="220" spans="1:19" s="112" customFormat="1" ht="14.25">
      <c r="A220" s="192">
        <f t="shared" si="11"/>
        <v>5173200</v>
      </c>
      <c r="B220" s="193">
        <f t="shared" si="12"/>
        <v>40056</v>
      </c>
      <c r="C220" s="206"/>
      <c r="D220" s="207"/>
      <c r="E220" s="208"/>
      <c r="F220" s="209"/>
      <c r="G220" s="210"/>
      <c r="H220" s="211"/>
      <c r="I220" s="212"/>
      <c r="J220" s="213"/>
      <c r="K220" s="213"/>
      <c r="L220" s="213"/>
      <c r="M220" s="213"/>
      <c r="N220" s="213"/>
      <c r="O220" s="213"/>
      <c r="P220" s="213"/>
      <c r="Q220" s="213"/>
      <c r="R220" s="213"/>
      <c r="S220" s="214"/>
    </row>
    <row r="221" spans="1:19" s="112" customFormat="1" ht="14.25">
      <c r="A221" s="192">
        <f t="shared" si="11"/>
        <v>5173200</v>
      </c>
      <c r="B221" s="193">
        <f t="shared" si="12"/>
        <v>40056</v>
      </c>
      <c r="C221" s="206"/>
      <c r="D221" s="207"/>
      <c r="E221" s="208"/>
      <c r="F221" s="209"/>
      <c r="G221" s="210"/>
      <c r="H221" s="211"/>
      <c r="I221" s="212"/>
      <c r="J221" s="213"/>
      <c r="K221" s="213"/>
      <c r="L221" s="213"/>
      <c r="M221" s="213"/>
      <c r="N221" s="213"/>
      <c r="O221" s="213"/>
      <c r="P221" s="213"/>
      <c r="Q221" s="213"/>
      <c r="R221" s="213"/>
      <c r="S221" s="214"/>
    </row>
    <row r="222" spans="1:19" s="112" customFormat="1" ht="14.25">
      <c r="A222" s="192">
        <f t="shared" si="11"/>
        <v>5173200</v>
      </c>
      <c r="B222" s="193">
        <f t="shared" si="12"/>
        <v>40056</v>
      </c>
      <c r="C222" s="206"/>
      <c r="D222" s="207"/>
      <c r="E222" s="208"/>
      <c r="F222" s="209"/>
      <c r="G222" s="210"/>
      <c r="H222" s="211"/>
      <c r="I222" s="212"/>
      <c r="J222" s="213"/>
      <c r="K222" s="213"/>
      <c r="L222" s="213"/>
      <c r="M222" s="213"/>
      <c r="N222" s="213"/>
      <c r="O222" s="213"/>
      <c r="P222" s="213"/>
      <c r="Q222" s="213"/>
      <c r="R222" s="213"/>
      <c r="S222" s="214"/>
    </row>
    <row r="223" spans="1:19" s="112" customFormat="1" ht="14.25">
      <c r="A223" s="192">
        <f t="shared" si="11"/>
        <v>5173200</v>
      </c>
      <c r="B223" s="193">
        <f t="shared" si="12"/>
        <v>40056</v>
      </c>
      <c r="C223" s="206"/>
      <c r="D223" s="207"/>
      <c r="E223" s="208"/>
      <c r="F223" s="209"/>
      <c r="G223" s="210"/>
      <c r="H223" s="211"/>
      <c r="I223" s="212"/>
      <c r="J223" s="213"/>
      <c r="K223" s="213"/>
      <c r="L223" s="213"/>
      <c r="M223" s="213"/>
      <c r="N223" s="213"/>
      <c r="O223" s="213"/>
      <c r="P223" s="213"/>
      <c r="Q223" s="213"/>
      <c r="R223" s="213"/>
      <c r="S223" s="214"/>
    </row>
    <row r="224" spans="1:19" s="112" customFormat="1" ht="14.25">
      <c r="A224" s="192">
        <f t="shared" si="11"/>
        <v>5173200</v>
      </c>
      <c r="B224" s="193">
        <f t="shared" si="12"/>
        <v>40056</v>
      </c>
      <c r="C224" s="206"/>
      <c r="D224" s="207"/>
      <c r="E224" s="208"/>
      <c r="F224" s="209"/>
      <c r="G224" s="210"/>
      <c r="H224" s="211"/>
      <c r="I224" s="212"/>
      <c r="J224" s="213"/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112" customFormat="1" ht="14.25">
      <c r="A225" s="192">
        <f t="shared" si="11"/>
        <v>5173200</v>
      </c>
      <c r="B225" s="193">
        <f t="shared" si="12"/>
        <v>40056</v>
      </c>
      <c r="C225" s="206"/>
      <c r="D225" s="207"/>
      <c r="E225" s="208"/>
      <c r="F225" s="209"/>
      <c r="G225" s="210"/>
      <c r="H225" s="211"/>
      <c r="I225" s="212"/>
      <c r="J225" s="213"/>
      <c r="K225" s="213"/>
      <c r="L225" s="213"/>
      <c r="M225" s="213"/>
      <c r="N225" s="213"/>
      <c r="O225" s="213"/>
      <c r="P225" s="213"/>
      <c r="Q225" s="213"/>
      <c r="R225" s="213"/>
      <c r="S225" s="214"/>
    </row>
    <row r="226" spans="1:19" s="112" customFormat="1" ht="14.25">
      <c r="A226" s="192">
        <f t="shared" si="11"/>
        <v>5173200</v>
      </c>
      <c r="B226" s="193">
        <f t="shared" si="12"/>
        <v>40056</v>
      </c>
      <c r="C226" s="206"/>
      <c r="D226" s="207"/>
      <c r="E226" s="208"/>
      <c r="F226" s="209"/>
      <c r="G226" s="210"/>
      <c r="H226" s="211"/>
      <c r="I226" s="212"/>
      <c r="J226" s="213"/>
      <c r="K226" s="213"/>
      <c r="L226" s="213"/>
      <c r="M226" s="213"/>
      <c r="N226" s="213"/>
      <c r="O226" s="213"/>
      <c r="P226" s="213"/>
      <c r="Q226" s="213"/>
      <c r="R226" s="213"/>
      <c r="S226" s="214"/>
    </row>
    <row r="227" spans="1:19" s="112" customFormat="1" ht="14.25">
      <c r="A227" s="192">
        <f t="shared" si="11"/>
        <v>5173200</v>
      </c>
      <c r="B227" s="193">
        <f t="shared" si="12"/>
        <v>40056</v>
      </c>
      <c r="C227" s="206"/>
      <c r="D227" s="207"/>
      <c r="E227" s="208"/>
      <c r="F227" s="209"/>
      <c r="G227" s="210"/>
      <c r="H227" s="211"/>
      <c r="I227" s="212"/>
      <c r="J227" s="213"/>
      <c r="K227" s="213"/>
      <c r="L227" s="213"/>
      <c r="M227" s="213"/>
      <c r="N227" s="213"/>
      <c r="O227" s="213"/>
      <c r="P227" s="213"/>
      <c r="Q227" s="213"/>
      <c r="R227" s="213"/>
      <c r="S227" s="214"/>
    </row>
    <row r="228" spans="1:19" s="112" customFormat="1" ht="14.25">
      <c r="A228" s="192">
        <f t="shared" si="11"/>
        <v>5173200</v>
      </c>
      <c r="B228" s="193">
        <f t="shared" si="12"/>
        <v>40056</v>
      </c>
      <c r="C228" s="206"/>
      <c r="D228" s="207"/>
      <c r="E228" s="208"/>
      <c r="F228" s="209"/>
      <c r="G228" s="210"/>
      <c r="H228" s="211"/>
      <c r="I228" s="212"/>
      <c r="J228" s="213"/>
      <c r="K228" s="213"/>
      <c r="L228" s="213"/>
      <c r="M228" s="213"/>
      <c r="N228" s="213"/>
      <c r="O228" s="213"/>
      <c r="P228" s="213"/>
      <c r="Q228" s="213"/>
      <c r="R228" s="213"/>
      <c r="S228" s="214"/>
    </row>
    <row r="229" spans="1:19" s="112" customFormat="1" ht="14.25">
      <c r="A229" s="192">
        <f t="shared" si="11"/>
        <v>5173200</v>
      </c>
      <c r="B229" s="193">
        <f t="shared" si="12"/>
        <v>40056</v>
      </c>
      <c r="C229" s="206"/>
      <c r="D229" s="207"/>
      <c r="E229" s="208"/>
      <c r="F229" s="209"/>
      <c r="G229" s="210"/>
      <c r="H229" s="211"/>
      <c r="I229" s="212"/>
      <c r="J229" s="213"/>
      <c r="K229" s="213"/>
      <c r="L229" s="213"/>
      <c r="M229" s="213"/>
      <c r="N229" s="213"/>
      <c r="O229" s="213"/>
      <c r="P229" s="213"/>
      <c r="Q229" s="213"/>
      <c r="R229" s="213"/>
      <c r="S229" s="214"/>
    </row>
    <row r="230" spans="1:19" s="112" customFormat="1" ht="14.25">
      <c r="A230" s="192">
        <f t="shared" si="11"/>
        <v>5173200</v>
      </c>
      <c r="B230" s="193">
        <f t="shared" si="12"/>
        <v>40056</v>
      </c>
      <c r="C230" s="206"/>
      <c r="D230" s="207"/>
      <c r="E230" s="208"/>
      <c r="F230" s="209"/>
      <c r="G230" s="210"/>
      <c r="H230" s="211"/>
      <c r="I230" s="212"/>
      <c r="J230" s="213"/>
      <c r="K230" s="213"/>
      <c r="L230" s="213"/>
      <c r="M230" s="213"/>
      <c r="N230" s="213"/>
      <c r="O230" s="213"/>
      <c r="P230" s="213"/>
      <c r="Q230" s="213"/>
      <c r="R230" s="213"/>
      <c r="S230" s="214"/>
    </row>
    <row r="231" spans="1:19" s="112" customFormat="1" ht="14.25">
      <c r="A231" s="192">
        <f t="shared" si="11"/>
        <v>5173200</v>
      </c>
      <c r="B231" s="193">
        <f t="shared" si="12"/>
        <v>40056</v>
      </c>
      <c r="C231" s="206"/>
      <c r="D231" s="207"/>
      <c r="E231" s="208"/>
      <c r="F231" s="209"/>
      <c r="G231" s="210"/>
      <c r="H231" s="211"/>
      <c r="I231" s="212"/>
      <c r="J231" s="213"/>
      <c r="K231" s="213"/>
      <c r="L231" s="213"/>
      <c r="M231" s="213"/>
      <c r="N231" s="213"/>
      <c r="O231" s="213"/>
      <c r="P231" s="213"/>
      <c r="Q231" s="213"/>
      <c r="R231" s="213"/>
      <c r="S231" s="214"/>
    </row>
    <row r="232" spans="1:19" s="112" customFormat="1" ht="14.25">
      <c r="A232" s="192">
        <f t="shared" si="11"/>
        <v>5173200</v>
      </c>
      <c r="B232" s="193">
        <f t="shared" si="12"/>
        <v>40056</v>
      </c>
      <c r="C232" s="206"/>
      <c r="D232" s="207"/>
      <c r="E232" s="208"/>
      <c r="F232" s="209"/>
      <c r="G232" s="210"/>
      <c r="H232" s="211"/>
      <c r="I232" s="212"/>
      <c r="J232" s="213"/>
      <c r="K232" s="213"/>
      <c r="L232" s="213"/>
      <c r="M232" s="213"/>
      <c r="N232" s="213"/>
      <c r="O232" s="213"/>
      <c r="P232" s="213"/>
      <c r="Q232" s="213"/>
      <c r="R232" s="213"/>
      <c r="S232" s="214"/>
    </row>
    <row r="233" spans="1:19" s="112" customFormat="1" ht="14.25">
      <c r="A233" s="192">
        <f t="shared" si="11"/>
        <v>5173200</v>
      </c>
      <c r="B233" s="193">
        <f t="shared" si="12"/>
        <v>40056</v>
      </c>
      <c r="C233" s="206"/>
      <c r="D233" s="207"/>
      <c r="E233" s="208"/>
      <c r="F233" s="209"/>
      <c r="G233" s="210"/>
      <c r="H233" s="211"/>
      <c r="I233" s="212"/>
      <c r="J233" s="213"/>
      <c r="K233" s="213"/>
      <c r="L233" s="213"/>
      <c r="M233" s="213"/>
      <c r="N233" s="213"/>
      <c r="O233" s="213"/>
      <c r="P233" s="213"/>
      <c r="Q233" s="213"/>
      <c r="R233" s="213"/>
      <c r="S233" s="214"/>
    </row>
    <row r="234" spans="1:19" s="112" customFormat="1" ht="14.25">
      <c r="A234" s="192">
        <f t="shared" si="11"/>
        <v>5173200</v>
      </c>
      <c r="B234" s="193">
        <f t="shared" si="12"/>
        <v>40056</v>
      </c>
      <c r="C234" s="206"/>
      <c r="D234" s="207"/>
      <c r="E234" s="208"/>
      <c r="F234" s="209"/>
      <c r="G234" s="210"/>
      <c r="H234" s="211"/>
      <c r="I234" s="212"/>
      <c r="J234" s="213"/>
      <c r="K234" s="213"/>
      <c r="L234" s="213"/>
      <c r="M234" s="213"/>
      <c r="N234" s="213"/>
      <c r="O234" s="213"/>
      <c r="P234" s="213"/>
      <c r="Q234" s="213"/>
      <c r="R234" s="213"/>
      <c r="S234" s="214"/>
    </row>
    <row r="235" spans="1:19" s="112" customFormat="1" ht="14.25">
      <c r="A235" s="192">
        <f t="shared" si="11"/>
        <v>5173200</v>
      </c>
      <c r="B235" s="193">
        <f t="shared" si="12"/>
        <v>40056</v>
      </c>
      <c r="C235" s="206"/>
      <c r="D235" s="207"/>
      <c r="E235" s="208"/>
      <c r="F235" s="209"/>
      <c r="G235" s="210"/>
      <c r="H235" s="211"/>
      <c r="I235" s="212"/>
      <c r="J235" s="213"/>
      <c r="K235" s="213"/>
      <c r="L235" s="213"/>
      <c r="M235" s="213"/>
      <c r="N235" s="213"/>
      <c r="O235" s="213"/>
      <c r="P235" s="213"/>
      <c r="Q235" s="213"/>
      <c r="R235" s="213"/>
      <c r="S235" s="214"/>
    </row>
    <row r="236" spans="1:19" s="112" customFormat="1" ht="14.25">
      <c r="A236" s="192">
        <f t="shared" si="11"/>
        <v>5173200</v>
      </c>
      <c r="B236" s="193">
        <f t="shared" si="12"/>
        <v>40056</v>
      </c>
      <c r="C236" s="206"/>
      <c r="D236" s="207"/>
      <c r="E236" s="208"/>
      <c r="F236" s="209"/>
      <c r="G236" s="210"/>
      <c r="H236" s="211"/>
      <c r="I236" s="212"/>
      <c r="J236" s="213"/>
      <c r="K236" s="213"/>
      <c r="L236" s="213"/>
      <c r="M236" s="213"/>
      <c r="N236" s="213"/>
      <c r="O236" s="213"/>
      <c r="P236" s="213"/>
      <c r="Q236" s="213"/>
      <c r="R236" s="213"/>
      <c r="S236" s="214"/>
    </row>
    <row r="237" spans="1:19" s="112" customFormat="1" ht="14.25">
      <c r="A237" s="192">
        <f t="shared" si="11"/>
        <v>5173200</v>
      </c>
      <c r="B237" s="193">
        <f t="shared" si="12"/>
        <v>40056</v>
      </c>
      <c r="C237" s="206"/>
      <c r="D237" s="207"/>
      <c r="E237" s="208"/>
      <c r="F237" s="209"/>
      <c r="G237" s="210"/>
      <c r="H237" s="211"/>
      <c r="I237" s="212"/>
      <c r="J237" s="213"/>
      <c r="K237" s="213"/>
      <c r="L237" s="213"/>
      <c r="M237" s="213"/>
      <c r="N237" s="213"/>
      <c r="O237" s="213"/>
      <c r="P237" s="213"/>
      <c r="Q237" s="213"/>
      <c r="R237" s="213"/>
      <c r="S237" s="214"/>
    </row>
    <row r="238" spans="1:19" s="112" customFormat="1" ht="14.25">
      <c r="A238" s="192">
        <f t="shared" si="11"/>
        <v>5173200</v>
      </c>
      <c r="B238" s="193">
        <f t="shared" si="12"/>
        <v>40056</v>
      </c>
      <c r="C238" s="206"/>
      <c r="D238" s="207"/>
      <c r="E238" s="208"/>
      <c r="F238" s="209"/>
      <c r="G238" s="210"/>
      <c r="H238" s="211"/>
      <c r="I238" s="212"/>
      <c r="J238" s="213"/>
      <c r="K238" s="213"/>
      <c r="L238" s="213"/>
      <c r="M238" s="213"/>
      <c r="N238" s="213"/>
      <c r="O238" s="213"/>
      <c r="P238" s="213"/>
      <c r="Q238" s="213"/>
      <c r="R238" s="213"/>
      <c r="S238" s="214"/>
    </row>
    <row r="239" spans="1:19" s="112" customFormat="1" ht="14.25">
      <c r="A239" s="192">
        <f t="shared" si="11"/>
        <v>5173200</v>
      </c>
      <c r="B239" s="193">
        <f t="shared" si="12"/>
        <v>40056</v>
      </c>
      <c r="C239" s="206"/>
      <c r="D239" s="207"/>
      <c r="E239" s="208"/>
      <c r="F239" s="209"/>
      <c r="G239" s="210"/>
      <c r="H239" s="211"/>
      <c r="I239" s="212"/>
      <c r="J239" s="213"/>
      <c r="K239" s="213"/>
      <c r="L239" s="213"/>
      <c r="M239" s="213"/>
      <c r="N239" s="213"/>
      <c r="O239" s="213"/>
      <c r="P239" s="213"/>
      <c r="Q239" s="213"/>
      <c r="R239" s="213"/>
      <c r="S239" s="214"/>
    </row>
    <row r="240" spans="1:19" s="112" customFormat="1" ht="14.25">
      <c r="A240" s="192">
        <f t="shared" si="11"/>
        <v>5173200</v>
      </c>
      <c r="B240" s="193">
        <f t="shared" si="12"/>
        <v>40056</v>
      </c>
      <c r="C240" s="206"/>
      <c r="D240" s="207"/>
      <c r="E240" s="208"/>
      <c r="F240" s="209"/>
      <c r="G240" s="210"/>
      <c r="H240" s="211"/>
      <c r="I240" s="212"/>
      <c r="J240" s="213"/>
      <c r="K240" s="213"/>
      <c r="L240" s="213"/>
      <c r="M240" s="213"/>
      <c r="N240" s="213"/>
      <c r="O240" s="213"/>
      <c r="P240" s="213"/>
      <c r="Q240" s="213"/>
      <c r="R240" s="213"/>
      <c r="S240" s="214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3701388888888889" right="0.2" top="0.4201388888888889" bottom="0.67013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2010-01-06T11:32:17Z</cp:lastPrinted>
  <dcterms:created xsi:type="dcterms:W3CDTF">2006-11-24T10:55:07Z</dcterms:created>
  <dcterms:modified xsi:type="dcterms:W3CDTF">2020-03-13T12:05:04Z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