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<sst xmlns="http://schemas.openxmlformats.org/spreadsheetml/2006/main" count="375" uniqueCount="239">
  <si>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</si>
  <si>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</si>
  <si>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</si>
  <si>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</si>
  <si>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</si>
  <si>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</si>
  <si>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</si>
  <si>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</si>
  <si>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</si>
  <si>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</si>
  <si>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</si>
  <si>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</si>
  <si>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</si>
  <si>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</si>
  <si>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</si>
  <si>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</si>
  <si>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</si>
  <si>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</si>
  <si>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</si>
  <si>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</si>
  <si>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</si>
  <si>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</si>
  <si>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</si>
  <si>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</si>
  <si>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</si>
  <si>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</si>
  <si>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</si>
  <si>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</si>
  <si>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</si>
  <si>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</si>
  <si>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</si>
  <si>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</si>
  <si>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</si>
  <si>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</si>
  <si>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</si>
  <si>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</si>
  <si>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</si>
  <si>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</si>
  <si>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</si>
  <si>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</si>
  <si>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Feuille Terrain : 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</si>
  <si>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</si>
  <si>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</si>
  <si>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</si>
  <si>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</si>
  <si>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</si>
  <si>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</si>
  <si>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</si>
  <si>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</si>
  <si>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</si>
  <si>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</si>
  <si>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</si>
  <si>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</si>
  <si>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</si>
  <si>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</si>
  <si>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</si>
  <si>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</si>
  <si>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</si>
  <si>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</si>
  <si>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</si>
  <si>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</si>
  <si>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</si>
  <si>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</si>
  <si>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</si>
  <si>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</si>
  <si>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</si>
  <si>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</si>
  <si>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</si>
  <si>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</si>
  <si>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</si>
  <si>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</si>
  <si>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</si>
  <si>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</si>
  <si>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</si>
  <si>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</si>
  <si>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</si>
  <si>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</si>
  <si>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</si>
  <si>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</si>
  <si>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</si>
  <si>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</si>
  <si>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</si>
  <si>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</si>
  <si>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</si>
  <si>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</si>
  <si>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</si>
  <si>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</si>
  <si>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</si>
  <si>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</si>
  <si>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</si>
  <si>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</si>
  <si>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Montbrun</t>
  </si>
  <si>
    <t>Quillet</t>
  </si>
  <si>
    <t>Montbrun-Bocage</t>
  </si>
  <si>
    <t>31365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</si>
  <si>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</si>
  <si>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</si>
  <si>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</si>
  <si>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</si>
  <si>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</si>
  <si>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</si>
  <si>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</si>
  <si>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</si>
  <si>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</si>
  <si>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</si>
  <si>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</si>
  <si>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</si>
  <si>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</si>
  <si>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</si>
  <si>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</si>
  <si>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</si>
  <si>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</si>
  <si>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</si>
  <si>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</si>
  <si>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</si>
  <si>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</si>
  <si>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</si>
  <si>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</si>
  <si>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</si>
  <si>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</si>
  <si>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</si>
  <si>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</si>
  <si>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</si>
  <si>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</si>
  <si>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</si>
  <si>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</si>
  <si>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</si>
  <si>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</si>
  <si>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</si>
  <si>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</si>
  <si>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</si>
  <si>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</si>
  <si>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</si>
  <si>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</si>
  <si>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</si>
  <si>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</si>
  <si>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</si>
  <si>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</si>
  <si>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</si>
  <si>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</si>
  <si>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</si>
  <si>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</si>
  <si>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</si>
  <si>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</si>
  <si>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</si>
  <si>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</si>
  <si>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</si>
  <si>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</si>
  <si>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</si>
  <si>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</si>
  <si>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</si>
  <si>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</si>
  <si>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</si>
  <si>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</si>
  <si>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</si>
  <si>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</si>
  <si>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</si>
  <si>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</si>
  <si>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</si>
  <si>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</si>
  <si>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</si>
  <si>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</si>
  <si>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</si>
  <si>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</si>
  <si>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</si>
  <si>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</si>
  <si>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</si>
  <si>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</si>
  <si>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</si>
  <si>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</si>
  <si>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</si>
  <si>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</si>
  <si>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</si>
  <si>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</si>
  <si>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</si>
  <si>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</si>
  <si>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</si>
  <si>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</si>
  <si>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</si>
  <si>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</si>
  <si>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</si>
  <si>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</si>
  <si>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</si>
  <si>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</si>
  <si>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</si>
  <si>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</si>
  <si>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</si>
  <si>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</si>
  <si>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Amphinemura</t>
  </si>
  <si>
    <t>Protonemura</t>
  </si>
  <si>
    <t>Isoperla</t>
  </si>
  <si>
    <t>Glossosomatidae (F)</t>
  </si>
  <si>
    <t>Agapetus</t>
  </si>
  <si>
    <t>Goeridae (F)</t>
  </si>
  <si>
    <t>Hydropsyche</t>
  </si>
  <si>
    <t>Hydroptilidae (F)</t>
  </si>
  <si>
    <t>Hydroptila</t>
  </si>
  <si>
    <t>Athripsodes</t>
  </si>
  <si>
    <t>Leptocerus</t>
  </si>
  <si>
    <t>Mystacides</t>
  </si>
  <si>
    <t>Oecetis</t>
  </si>
  <si>
    <t>sF. Limnephilinae</t>
  </si>
  <si>
    <t>Polycentropus</t>
  </si>
  <si>
    <t>Rhyacophila</t>
  </si>
  <si>
    <t>Baetis</t>
  </si>
  <si>
    <t>Centroptilum</t>
  </si>
  <si>
    <t>Procloeon</t>
  </si>
  <si>
    <t>Caenis</t>
  </si>
  <si>
    <t>Ephemerella</t>
  </si>
  <si>
    <t>Ephemera</t>
  </si>
  <si>
    <t>Ecdyonurus</t>
  </si>
  <si>
    <t>Rhithrogena</t>
  </si>
  <si>
    <t>Habrophlebia</t>
  </si>
  <si>
    <t>Gerris</t>
  </si>
  <si>
    <t>Hydrometra</t>
  </si>
  <si>
    <t>Dryops</t>
  </si>
  <si>
    <t>sF. Colymbetinae</t>
  </si>
  <si>
    <t>Elmis</t>
  </si>
  <si>
    <t>Esolus</t>
  </si>
  <si>
    <t>Limnius</t>
  </si>
  <si>
    <t>Oulimnius</t>
  </si>
  <si>
    <t>Cyphon</t>
  </si>
  <si>
    <t>Hydraena</t>
  </si>
  <si>
    <t>Ceratopogonidae (F)</t>
  </si>
  <si>
    <t>Chironomidae (F)</t>
  </si>
  <si>
    <t>Empididae (F)</t>
  </si>
  <si>
    <t>Limoniidae (F)</t>
  </si>
  <si>
    <t>Psychodidae (F)</t>
  </si>
  <si>
    <t>Simuliidae (F)</t>
  </si>
  <si>
    <t>Stratiomyidae (F)</t>
  </si>
  <si>
    <t>Tipulidae (F)</t>
  </si>
  <si>
    <t>Calopteryx</t>
  </si>
  <si>
    <t>Cordulegaster</t>
  </si>
  <si>
    <t>Agriotypus</t>
  </si>
  <si>
    <t>Gammarus</t>
  </si>
  <si>
    <t>Ancylus</t>
  </si>
  <si>
    <t>Potamopyrgus</t>
  </si>
  <si>
    <t>OLIGOCHAETA (Cl)</t>
  </si>
  <si>
    <t>HYDRACARINA (O)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</si>
</sst>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0%"/>
    <numFmt numFmtId="168" formatCode="DD/MM/YYYY"/>
    <numFmt numFmtId="169" formatCode="DD/MM/YY"/>
    <numFmt numFmtId="170" formatCode="0.0%"/>
    <numFmt numFmtId="171" formatCode="0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6" fontId="15" fillId="3" borderId="16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7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6" fontId="15" fillId="3" borderId="23" xfId="0" applyNumberFormat="1" applyFont="1" applyFill="1" applyBorder="1" applyAlignment="1" applyProtection="1">
      <alignment horizontal="center"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6" fontId="18" fillId="3" borderId="16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6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4" fillId="0" borderId="27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8" xfId="0" applyFont="1" applyFill="1" applyBorder="1" applyAlignment="1" applyProtection="1">
      <alignment horizontal="center" vertical="center"/>
      <protection/>
    </xf>
    <xf numFmtId="168" fontId="17" fillId="4" borderId="16" xfId="0" applyNumberFormat="1" applyFont="1" applyFill="1" applyBorder="1" applyAlignment="1" applyProtection="1">
      <alignment vertical="center"/>
      <protection/>
    </xf>
    <xf numFmtId="164" fontId="17" fillId="2" borderId="28" xfId="0" applyFont="1" applyFill="1" applyBorder="1" applyAlignment="1" applyProtection="1">
      <alignment horizontal="center"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 locked="0"/>
    </xf>
    <xf numFmtId="166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9" xfId="0" applyFont="1" applyFill="1" applyBorder="1" applyAlignment="1" applyProtection="1">
      <alignment horizontal="center" vertical="center" wrapText="1"/>
      <protection/>
    </xf>
    <xf numFmtId="164" fontId="13" fillId="4" borderId="29" xfId="0" applyFont="1" applyFill="1" applyBorder="1" applyAlignment="1" applyProtection="1">
      <alignment horizontal="center" vertical="center" wrapText="1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14" fillId="2" borderId="31" xfId="0" applyFont="1" applyFill="1" applyBorder="1" applyAlignment="1" applyProtection="1">
      <alignment horizontal="center" vertical="center"/>
      <protection/>
    </xf>
    <xf numFmtId="164" fontId="0" fillId="3" borderId="16" xfId="0" applyNumberFormat="1" applyFont="1" applyFill="1" applyBorder="1" applyAlignment="1" applyProtection="1">
      <alignment vertical="center" wrapText="1"/>
      <protection locked="0"/>
    </xf>
    <xf numFmtId="164" fontId="1" fillId="3" borderId="16" xfId="0" applyNumberFormat="1" applyFont="1" applyFill="1" applyBorder="1" applyAlignment="1" applyProtection="1">
      <alignment horizontal="center" vertical="center"/>
      <protection locked="0"/>
    </xf>
    <xf numFmtId="171" fontId="14" fillId="3" borderId="16" xfId="0" applyNumberFormat="1" applyFont="1" applyFill="1" applyBorder="1" applyAlignment="1" applyProtection="1">
      <alignment horizontal="center" vertical="center"/>
      <protection locked="0"/>
    </xf>
    <xf numFmtId="171" fontId="1" fillId="3" borderId="16" xfId="0" applyNumberFormat="1" applyFont="1" applyFill="1" applyBorder="1" applyAlignment="1" applyProtection="1">
      <alignment horizontal="center" vertical="center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" fillId="2" borderId="16" xfId="0" applyNumberFormat="1" applyFont="1" applyFill="1" applyBorder="1" applyAlignment="1" applyProtection="1">
      <alignment horizontal="center" vertical="center"/>
      <protection locked="0"/>
    </xf>
    <xf numFmtId="171" fontId="14" fillId="2" borderId="16" xfId="0" applyNumberFormat="1" applyFont="1" applyFill="1" applyBorder="1" applyAlignment="1" applyProtection="1">
      <alignment horizontal="center" vertical="center"/>
      <protection locked="0"/>
    </xf>
    <xf numFmtId="171" fontId="1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3" borderId="16" xfId="0" applyNumberFormat="1" applyFont="1" applyFill="1" applyBorder="1" applyAlignment="1" applyProtection="1">
      <alignment vertical="center" wrapText="1"/>
      <protection locked="0"/>
    </xf>
    <xf numFmtId="164" fontId="14" fillId="3" borderId="16" xfId="0" applyNumberFormat="1" applyFont="1" applyFill="1" applyBorder="1" applyAlignment="1" applyProtection="1">
      <alignment vertical="center" wrapText="1"/>
      <protection locked="0"/>
    </xf>
    <xf numFmtId="171" fontId="0" fillId="3" borderId="16" xfId="0" applyNumberFormat="1" applyFont="1" applyFill="1" applyBorder="1" applyAlignment="1" applyProtection="1">
      <alignment horizontal="center" vertical="center"/>
      <protection locked="0"/>
    </xf>
    <xf numFmtId="164" fontId="1" fillId="3" borderId="3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243"/>
  <sheetViews>
    <sheetView tabSelected="1" zoomScale="45" zoomScaleNormal="45" workbookViewId="0" topLeftCell="A106">
      <selection activeCell="L168" sqref="L16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83</v>
      </c>
      <c r="B23" s="42">
        <v>5176100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511131</v>
      </c>
      <c r="H23" s="42">
        <v>1789752</v>
      </c>
      <c r="I23" s="42">
        <v>319</v>
      </c>
      <c r="J23" s="42" t="s">
        <v>30</v>
      </c>
      <c r="K23" s="44">
        <v>511119</v>
      </c>
      <c r="L23" s="44">
        <v>1789757</v>
      </c>
      <c r="M23" s="44">
        <v>511179</v>
      </c>
      <c r="N23" s="44">
        <v>1789752</v>
      </c>
      <c r="O23" s="45">
        <v>3</v>
      </c>
      <c r="P23" s="44">
        <v>30</v>
      </c>
      <c r="R23" s="25" t="s">
        <v>95</v>
      </c>
      <c r="S23" s="46"/>
      <c r="T23" s="46"/>
      <c r="U23" s="46"/>
      <c r="V23" s="46"/>
      <c r="W23" s="46"/>
      <c r="X23" s="47"/>
    </row>
    <row r="24" spans="1:24" s="6" customFormat="1" ht="16.5">
      <c r="A24" s="5"/>
      <c r="B24" s="5"/>
      <c r="C24" s="5"/>
      <c r="D24" s="5"/>
      <c r="E24" s="5"/>
      <c r="F24" s="48"/>
      <c r="G24" s="48"/>
      <c r="R24" s="25" t="s">
        <v>96</v>
      </c>
      <c r="S24" s="46"/>
      <c r="T24" s="46"/>
      <c r="U24" s="46"/>
      <c r="V24" s="46"/>
      <c r="W24" s="46"/>
      <c r="X24" s="47"/>
    </row>
    <row r="25" spans="1:24" s="6" customFormat="1" ht="16.5">
      <c r="A25" s="4" t="s">
        <v>97</v>
      </c>
      <c r="B25" s="4"/>
      <c r="C25" s="4"/>
      <c r="D25" s="5"/>
      <c r="E25" s="5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6"/>
      <c r="L26" s="6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6" t="s">
        <v>13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100</v>
      </c>
      <c r="S27" s="46"/>
      <c r="T27" s="46"/>
      <c r="U27" s="46"/>
      <c r="V27" s="46"/>
      <c r="W27" s="46"/>
      <c r="X27" s="47"/>
    </row>
    <row r="28" spans="1:24" ht="13.5">
      <c r="A28" s="21" t="s">
        <v>27</v>
      </c>
      <c r="B28" s="22" t="s">
        <v>101</v>
      </c>
      <c r="C28" s="22"/>
      <c r="D28" s="22"/>
      <c r="E28" s="51"/>
      <c r="H28" s="2"/>
      <c r="I28" s="2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6" t="s">
        <v>33</v>
      </c>
      <c r="B29" s="17" t="s">
        <v>34</v>
      </c>
      <c r="C29" s="17"/>
      <c r="D29" s="17"/>
      <c r="E29" s="55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107</v>
      </c>
      <c r="B32" s="58" t="s">
        <v>108</v>
      </c>
      <c r="C32" s="31"/>
      <c r="D32" s="31"/>
      <c r="E32" s="59"/>
      <c r="G32" s="4" t="s">
        <v>109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13</v>
      </c>
      <c r="I34" s="50"/>
      <c r="J34" s="50"/>
      <c r="U34" s="3"/>
    </row>
    <row r="35" spans="6:21" ht="12.75">
      <c r="F35" s="3"/>
      <c r="G35" s="3"/>
      <c r="H35" s="60" t="s">
        <v>110</v>
      </c>
      <c r="I35" s="61" t="s">
        <v>111</v>
      </c>
      <c r="J35" s="62"/>
      <c r="U35" s="3"/>
    </row>
    <row r="36" spans="6:21" ht="12.75">
      <c r="F36" s="1"/>
      <c r="G36" s="1"/>
      <c r="S36" s="63"/>
      <c r="T36" s="63"/>
      <c r="U36" s="3"/>
    </row>
    <row r="37" spans="1:21" ht="12.75">
      <c r="A37" s="64"/>
      <c r="B37" s="64"/>
      <c r="C37" s="64"/>
      <c r="D37" s="39" t="s">
        <v>88</v>
      </c>
      <c r="E37" s="40" t="s">
        <v>88</v>
      </c>
      <c r="F37" s="65"/>
      <c r="G37" s="1"/>
      <c r="H37" s="39" t="s">
        <v>88</v>
      </c>
      <c r="S37" s="63"/>
      <c r="T37" s="63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6" t="s">
        <v>110</v>
      </c>
      <c r="S38" s="63"/>
      <c r="T38" s="63"/>
      <c r="U38" s="3"/>
    </row>
    <row r="39" spans="1:21" ht="14.25">
      <c r="A39" s="67">
        <f>B23</f>
        <v>5176100</v>
      </c>
      <c r="B39" s="67">
        <f>C23</f>
        <v>0</v>
      </c>
      <c r="C39" s="68" t="s">
        <v>92</v>
      </c>
      <c r="D39" s="68">
        <v>40324</v>
      </c>
      <c r="E39" s="69">
        <v>2</v>
      </c>
      <c r="F39" s="70" t="s">
        <v>114</v>
      </c>
      <c r="G39" s="71" t="s">
        <v>10</v>
      </c>
      <c r="H39" s="72">
        <v>0.1</v>
      </c>
      <c r="S39" s="63"/>
      <c r="T39" s="63"/>
      <c r="U39" s="3"/>
    </row>
    <row r="40" spans="1:21" ht="14.25">
      <c r="A40" s="73">
        <f aca="true" t="shared" si="0" ref="A40:A50">+A$39</f>
        <v>5176100</v>
      </c>
      <c r="B40" s="73">
        <f aca="true" t="shared" si="1" ref="B40:B50">+B$39</f>
        <v>0</v>
      </c>
      <c r="C40" s="73">
        <f aca="true" t="shared" si="2" ref="C40:C50">+C$39</f>
        <v>0</v>
      </c>
      <c r="D40" s="74">
        <f aca="true" t="shared" si="3" ref="D40:D50">+D$39</f>
        <v>40324</v>
      </c>
      <c r="E40" s="73">
        <f aca="true" t="shared" si="4" ref="E40:E50">+I$23</f>
        <v>319</v>
      </c>
      <c r="F40" s="70" t="s">
        <v>115</v>
      </c>
      <c r="G40" s="71" t="s">
        <v>17</v>
      </c>
      <c r="H40" s="72">
        <v>0</v>
      </c>
      <c r="S40" s="63"/>
      <c r="T40" s="63"/>
      <c r="U40" s="3"/>
    </row>
    <row r="41" spans="1:21" ht="14.25">
      <c r="A41" s="73">
        <f t="shared" si="0"/>
        <v>5176100</v>
      </c>
      <c r="B41" s="73">
        <f t="shared" si="1"/>
        <v>0</v>
      </c>
      <c r="C41" s="73">
        <f t="shared" si="2"/>
        <v>0</v>
      </c>
      <c r="D41" s="74">
        <f t="shared" si="3"/>
        <v>40324</v>
      </c>
      <c r="E41" s="73">
        <f t="shared" si="4"/>
        <v>319</v>
      </c>
      <c r="F41" s="70" t="s">
        <v>116</v>
      </c>
      <c r="G41" s="71" t="s">
        <v>24</v>
      </c>
      <c r="H41" s="72">
        <v>0.2</v>
      </c>
      <c r="S41" s="63"/>
      <c r="T41" s="63"/>
      <c r="U41" s="3"/>
    </row>
    <row r="42" spans="1:21" ht="14.25">
      <c r="A42" s="73">
        <f t="shared" si="0"/>
        <v>5176100</v>
      </c>
      <c r="B42" s="73">
        <f t="shared" si="1"/>
        <v>0</v>
      </c>
      <c r="C42" s="73">
        <f t="shared" si="2"/>
        <v>0</v>
      </c>
      <c r="D42" s="74">
        <f t="shared" si="3"/>
        <v>40324</v>
      </c>
      <c r="E42" s="73">
        <f t="shared" si="4"/>
        <v>319</v>
      </c>
      <c r="F42" s="70" t="s">
        <v>117</v>
      </c>
      <c r="G42" s="71" t="s">
        <v>31</v>
      </c>
      <c r="H42" s="72">
        <v>5</v>
      </c>
      <c r="S42" s="63"/>
      <c r="T42" s="63"/>
      <c r="U42" s="3"/>
    </row>
    <row r="43" spans="1:21" ht="14.25">
      <c r="A43" s="73">
        <f t="shared" si="0"/>
        <v>5176100</v>
      </c>
      <c r="B43" s="73">
        <f t="shared" si="1"/>
        <v>0</v>
      </c>
      <c r="C43" s="73">
        <f t="shared" si="2"/>
        <v>0</v>
      </c>
      <c r="D43" s="74">
        <f t="shared" si="3"/>
        <v>40324</v>
      </c>
      <c r="E43" s="73">
        <f t="shared" si="4"/>
        <v>319</v>
      </c>
      <c r="F43" s="70" t="s">
        <v>118</v>
      </c>
      <c r="G43" s="71" t="s">
        <v>37</v>
      </c>
      <c r="H43" s="72">
        <v>40</v>
      </c>
      <c r="P43" s="6"/>
      <c r="Q43" s="6"/>
      <c r="R43" s="6"/>
      <c r="S43" s="6"/>
      <c r="T43" s="6"/>
      <c r="U43" s="3"/>
    </row>
    <row r="44" spans="1:21" ht="14.25">
      <c r="A44" s="73">
        <f t="shared" si="0"/>
        <v>5176100</v>
      </c>
      <c r="B44" s="73">
        <f t="shared" si="1"/>
        <v>0</v>
      </c>
      <c r="C44" s="73">
        <f t="shared" si="2"/>
        <v>0</v>
      </c>
      <c r="D44" s="74">
        <f t="shared" si="3"/>
        <v>40324</v>
      </c>
      <c r="E44" s="73">
        <f t="shared" si="4"/>
        <v>319</v>
      </c>
      <c r="F44" s="70" t="s">
        <v>119</v>
      </c>
      <c r="G44" s="71" t="s">
        <v>43</v>
      </c>
      <c r="H44" s="72">
        <v>0.3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3">
        <f t="shared" si="0"/>
        <v>5176100</v>
      </c>
      <c r="B45" s="73">
        <f t="shared" si="1"/>
        <v>0</v>
      </c>
      <c r="C45" s="73">
        <f t="shared" si="2"/>
        <v>0</v>
      </c>
      <c r="D45" s="74">
        <f t="shared" si="3"/>
        <v>40324</v>
      </c>
      <c r="E45" s="73">
        <f t="shared" si="4"/>
        <v>319</v>
      </c>
      <c r="F45" s="70" t="s">
        <v>120</v>
      </c>
      <c r="G45" s="71" t="s">
        <v>48</v>
      </c>
      <c r="H45" s="72">
        <v>27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3">
        <f t="shared" si="0"/>
        <v>5176100</v>
      </c>
      <c r="B46" s="73">
        <f t="shared" si="1"/>
        <v>0</v>
      </c>
      <c r="C46" s="73">
        <f t="shared" si="2"/>
        <v>0</v>
      </c>
      <c r="D46" s="74">
        <f t="shared" si="3"/>
        <v>40324</v>
      </c>
      <c r="E46" s="73">
        <f t="shared" si="4"/>
        <v>319</v>
      </c>
      <c r="F46" s="70" t="s">
        <v>121</v>
      </c>
      <c r="G46" s="71" t="s">
        <v>52</v>
      </c>
      <c r="H46" s="72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3">
        <f t="shared" si="0"/>
        <v>5176100</v>
      </c>
      <c r="B47" s="73">
        <f t="shared" si="1"/>
        <v>0</v>
      </c>
      <c r="C47" s="73">
        <f t="shared" si="2"/>
        <v>0</v>
      </c>
      <c r="D47" s="74">
        <f t="shared" si="3"/>
        <v>40324</v>
      </c>
      <c r="E47" s="73">
        <f t="shared" si="4"/>
        <v>319</v>
      </c>
      <c r="F47" s="70" t="s">
        <v>122</v>
      </c>
      <c r="G47" s="71" t="s">
        <v>56</v>
      </c>
      <c r="H47" s="72">
        <v>0</v>
      </c>
    </row>
    <row r="48" spans="1:20" s="6" customFormat="1" ht="14.25">
      <c r="A48" s="73">
        <f t="shared" si="0"/>
        <v>5176100</v>
      </c>
      <c r="B48" s="73">
        <f t="shared" si="1"/>
        <v>0</v>
      </c>
      <c r="C48" s="73">
        <f t="shared" si="2"/>
        <v>0</v>
      </c>
      <c r="D48" s="74">
        <f t="shared" si="3"/>
        <v>40324</v>
      </c>
      <c r="E48" s="73">
        <f t="shared" si="4"/>
        <v>319</v>
      </c>
      <c r="F48" s="70" t="s">
        <v>123</v>
      </c>
      <c r="G48" s="71" t="s">
        <v>59</v>
      </c>
      <c r="H48" s="72">
        <v>27</v>
      </c>
      <c r="P48" s="1"/>
      <c r="Q48" s="1"/>
      <c r="R48" s="1"/>
      <c r="S48" s="63"/>
      <c r="T48" s="63"/>
    </row>
    <row r="49" spans="1:20" s="6" customFormat="1" ht="14.25">
      <c r="A49" s="73">
        <f t="shared" si="0"/>
        <v>5176100</v>
      </c>
      <c r="B49" s="73">
        <f t="shared" si="1"/>
        <v>0</v>
      </c>
      <c r="C49" s="73">
        <f t="shared" si="2"/>
        <v>0</v>
      </c>
      <c r="D49" s="74">
        <f t="shared" si="3"/>
        <v>40324</v>
      </c>
      <c r="E49" s="73">
        <f t="shared" si="4"/>
        <v>319</v>
      </c>
      <c r="F49" s="70" t="s">
        <v>124</v>
      </c>
      <c r="G49" s="71" t="s">
        <v>63</v>
      </c>
      <c r="H49" s="72">
        <v>0.4</v>
      </c>
      <c r="N49" s="1"/>
      <c r="O49" s="1"/>
      <c r="P49" s="1"/>
      <c r="Q49" s="1"/>
      <c r="R49" s="1"/>
      <c r="S49" s="63"/>
      <c r="T49" s="63"/>
    </row>
    <row r="50" spans="1:20" s="6" customFormat="1" ht="14.25">
      <c r="A50" s="73">
        <f t="shared" si="0"/>
        <v>5176100</v>
      </c>
      <c r="B50" s="73">
        <f t="shared" si="1"/>
        <v>0</v>
      </c>
      <c r="C50" s="73">
        <f t="shared" si="2"/>
        <v>0</v>
      </c>
      <c r="D50" s="74">
        <f t="shared" si="3"/>
        <v>40324</v>
      </c>
      <c r="E50" s="73">
        <f t="shared" si="4"/>
        <v>319</v>
      </c>
      <c r="F50" s="70" t="s">
        <v>125</v>
      </c>
      <c r="G50" s="71" t="s">
        <v>67</v>
      </c>
      <c r="H50" s="72">
        <v>0</v>
      </c>
      <c r="N50" s="1"/>
      <c r="O50" s="1"/>
      <c r="P50" s="1"/>
      <c r="Q50" s="1"/>
      <c r="R50" s="1"/>
      <c r="S50" s="63"/>
      <c r="T50" s="63"/>
    </row>
    <row r="51" spans="1:22" s="6" customFormat="1" ht="16.5">
      <c r="A51" s="5"/>
      <c r="B51" s="5"/>
      <c r="C51" s="5"/>
      <c r="D51" s="5"/>
      <c r="E51" s="5"/>
      <c r="F51" s="75" t="s">
        <v>126</v>
      </c>
      <c r="G51" s="75"/>
      <c r="H51" s="76">
        <f>SUM(H39:H50)/100</f>
        <v>1</v>
      </c>
      <c r="N51" s="1"/>
      <c r="O51" s="1"/>
      <c r="P51" s="1"/>
      <c r="Q51" s="1"/>
      <c r="R51" s="1"/>
      <c r="S51" s="1"/>
      <c r="T51" s="63"/>
      <c r="U51" s="63"/>
      <c r="V51" s="3"/>
    </row>
    <row r="52" spans="1:21" ht="16.5">
      <c r="A52" s="4" t="s">
        <v>127</v>
      </c>
      <c r="B52" s="4"/>
      <c r="C52" s="4"/>
      <c r="D52" s="4"/>
      <c r="E52" s="4"/>
      <c r="F52" s="48"/>
      <c r="G52" s="77"/>
      <c r="T52" s="63"/>
      <c r="U52" s="63"/>
    </row>
    <row r="53" spans="7:21" ht="12.75">
      <c r="G53" s="78"/>
      <c r="T53" s="63"/>
      <c r="U53" s="63"/>
    </row>
    <row r="54" spans="1:21" ht="12.75">
      <c r="A54" s="16" t="s">
        <v>13</v>
      </c>
      <c r="B54" s="50"/>
      <c r="C54" s="50"/>
      <c r="D54" s="50"/>
      <c r="E54" s="79"/>
      <c r="F54" s="80"/>
      <c r="G54" s="78"/>
      <c r="T54" s="63"/>
      <c r="U54" s="63"/>
    </row>
    <row r="55" spans="1:21" ht="12.75">
      <c r="A55" s="21" t="s">
        <v>112</v>
      </c>
      <c r="B55" s="22" t="s">
        <v>128</v>
      </c>
      <c r="C55" s="22"/>
      <c r="D55" s="22"/>
      <c r="E55" s="22"/>
      <c r="F55" s="51"/>
      <c r="G55" s="13"/>
      <c r="J55" s="81"/>
      <c r="T55" s="63"/>
      <c r="U55" s="63"/>
    </row>
    <row r="56" spans="1:21" ht="12.75">
      <c r="A56" s="26" t="s">
        <v>129</v>
      </c>
      <c r="B56" s="17" t="s">
        <v>128</v>
      </c>
      <c r="C56" s="17"/>
      <c r="D56" s="17"/>
      <c r="E56" s="17"/>
      <c r="F56" s="55"/>
      <c r="G56" s="13"/>
      <c r="H56" s="16" t="s">
        <v>13</v>
      </c>
      <c r="J56" s="81"/>
      <c r="T56" s="63"/>
      <c r="U56" s="63"/>
    </row>
    <row r="57" spans="1:21" ht="12.75">
      <c r="A57" s="26" t="s">
        <v>130</v>
      </c>
      <c r="B57" s="17" t="s">
        <v>131</v>
      </c>
      <c r="C57" s="17"/>
      <c r="D57" s="17"/>
      <c r="E57" s="17"/>
      <c r="F57" s="55"/>
      <c r="G57" s="13"/>
      <c r="H57" s="82" t="s">
        <v>132</v>
      </c>
      <c r="I57" s="82" t="s">
        <v>113</v>
      </c>
      <c r="J57" s="82" t="s">
        <v>133</v>
      </c>
      <c r="T57" s="63"/>
      <c r="U57" s="63"/>
    </row>
    <row r="58" spans="1:21" ht="12.75">
      <c r="A58" s="26" t="s">
        <v>134</v>
      </c>
      <c r="B58" s="17" t="s">
        <v>135</v>
      </c>
      <c r="C58" s="17"/>
      <c r="D58" s="17"/>
      <c r="E58" s="17"/>
      <c r="F58" s="55"/>
      <c r="G58" s="13"/>
      <c r="H58" s="83" t="s">
        <v>136</v>
      </c>
      <c r="I58" s="83" t="s">
        <v>32</v>
      </c>
      <c r="J58" s="83" t="s">
        <v>137</v>
      </c>
      <c r="T58" s="63"/>
      <c r="U58" s="63"/>
    </row>
    <row r="59" spans="1:21" ht="12.75">
      <c r="A59" s="26" t="s">
        <v>138</v>
      </c>
      <c r="B59" s="17" t="s">
        <v>139</v>
      </c>
      <c r="C59" s="17"/>
      <c r="D59" s="17"/>
      <c r="E59" s="17"/>
      <c r="F59" s="55"/>
      <c r="G59" s="13"/>
      <c r="H59" s="84" t="s">
        <v>140</v>
      </c>
      <c r="I59" s="84" t="s">
        <v>11</v>
      </c>
      <c r="J59" s="84" t="s">
        <v>141</v>
      </c>
      <c r="T59" s="63"/>
      <c r="U59" s="63"/>
    </row>
    <row r="60" spans="1:21" ht="12.75">
      <c r="A60" s="26" t="s">
        <v>142</v>
      </c>
      <c r="B60" s="17" t="s">
        <v>143</v>
      </c>
      <c r="C60" s="17"/>
      <c r="D60" s="17"/>
      <c r="E60" s="17"/>
      <c r="F60" s="55"/>
      <c r="G60" s="13"/>
      <c r="H60" s="84" t="s">
        <v>144</v>
      </c>
      <c r="I60" s="84" t="s">
        <v>18</v>
      </c>
      <c r="J60" s="84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5"/>
      <c r="G61" s="85"/>
      <c r="H61" s="86" t="s">
        <v>148</v>
      </c>
      <c r="I61" s="86" t="s">
        <v>25</v>
      </c>
      <c r="J61" s="86" t="s">
        <v>149</v>
      </c>
      <c r="O61" s="2"/>
      <c r="T61" s="63"/>
      <c r="U61" s="63"/>
    </row>
    <row r="62" spans="1:21" ht="12.75">
      <c r="A62" s="30" t="s">
        <v>150</v>
      </c>
      <c r="B62" s="31" t="s">
        <v>151</v>
      </c>
      <c r="C62" s="87"/>
      <c r="D62" s="87"/>
      <c r="E62" s="31"/>
      <c r="F62" s="59"/>
      <c r="G62" s="85"/>
      <c r="H62" s="2"/>
      <c r="T62" s="63"/>
      <c r="U62" s="63"/>
    </row>
    <row r="63" spans="5:22" ht="12.75">
      <c r="E63" s="88"/>
      <c r="F63" s="1"/>
      <c r="H63" s="2"/>
      <c r="T63" s="63"/>
      <c r="U63" s="63"/>
      <c r="V63" s="2"/>
    </row>
    <row r="64" spans="3:22" s="2" customFormat="1" ht="12.75">
      <c r="C64" s="65"/>
      <c r="D64" s="39" t="s">
        <v>88</v>
      </c>
      <c r="E64" s="39" t="s">
        <v>88</v>
      </c>
      <c r="F64" s="39" t="s">
        <v>88</v>
      </c>
      <c r="G64" s="89" t="s">
        <v>152</v>
      </c>
      <c r="H64" s="89" t="s">
        <v>152</v>
      </c>
      <c r="I64" s="89" t="s">
        <v>152</v>
      </c>
      <c r="J64" s="89" t="s">
        <v>152</v>
      </c>
      <c r="K64" s="89" t="s">
        <v>152</v>
      </c>
      <c r="O64" s="1"/>
      <c r="P64" s="1"/>
      <c r="Q64" s="1"/>
      <c r="R64" s="1"/>
      <c r="S64" s="1"/>
      <c r="T64" s="63"/>
      <c r="U64" s="63"/>
      <c r="V64" s="3"/>
    </row>
    <row r="65" spans="1:21" ht="12.75">
      <c r="A65" s="41" t="s">
        <v>27</v>
      </c>
      <c r="B65" s="41" t="s">
        <v>105</v>
      </c>
      <c r="C65" s="90" t="s">
        <v>153</v>
      </c>
      <c r="D65" s="90" t="s">
        <v>112</v>
      </c>
      <c r="E65" s="90" t="s">
        <v>129</v>
      </c>
      <c r="F65" s="90" t="s">
        <v>130</v>
      </c>
      <c r="G65" s="90" t="s">
        <v>134</v>
      </c>
      <c r="H65" s="90" t="s">
        <v>138</v>
      </c>
      <c r="I65" s="90" t="s">
        <v>142</v>
      </c>
      <c r="J65" s="90" t="s">
        <v>146</v>
      </c>
      <c r="K65" s="90" t="s">
        <v>150</v>
      </c>
      <c r="T65" s="63"/>
      <c r="U65" s="63"/>
    </row>
    <row r="66" spans="1:21" ht="14.25">
      <c r="A66" s="67">
        <f>A39</f>
        <v>5176100</v>
      </c>
      <c r="B66" s="91">
        <f>D39</f>
        <v>40324</v>
      </c>
      <c r="C66" s="92" t="s">
        <v>154</v>
      </c>
      <c r="D66" s="93" t="s">
        <v>10</v>
      </c>
      <c r="E66" s="93" t="s">
        <v>11</v>
      </c>
      <c r="F66" s="93" t="s">
        <v>12</v>
      </c>
      <c r="G66" s="72">
        <v>5</v>
      </c>
      <c r="H66" s="94"/>
      <c r="I66" s="94"/>
      <c r="J66" s="94"/>
      <c r="K66" s="94"/>
      <c r="T66" s="63"/>
      <c r="U66" s="63"/>
    </row>
    <row r="67" spans="1:21" ht="14.25">
      <c r="A67" s="95">
        <f aca="true" t="shared" si="5" ref="A67:A77">+A$66</f>
        <v>5176100</v>
      </c>
      <c r="B67" s="96">
        <f aca="true" t="shared" si="6" ref="B67:B77">+B$66</f>
        <v>40324</v>
      </c>
      <c r="C67" s="92" t="s">
        <v>155</v>
      </c>
      <c r="D67" s="93" t="s">
        <v>24</v>
      </c>
      <c r="E67" s="93" t="s">
        <v>32</v>
      </c>
      <c r="F67" s="93" t="s">
        <v>12</v>
      </c>
      <c r="G67" s="72">
        <v>25</v>
      </c>
      <c r="H67" s="94"/>
      <c r="I67" s="94"/>
      <c r="J67" s="94"/>
      <c r="K67" s="94"/>
      <c r="T67" s="63"/>
      <c r="U67" s="63"/>
    </row>
    <row r="68" spans="1:21" ht="14.25">
      <c r="A68" s="95">
        <f t="shared" si="5"/>
        <v>5176100</v>
      </c>
      <c r="B68" s="96">
        <f t="shared" si="6"/>
        <v>40324</v>
      </c>
      <c r="C68" s="92" t="s">
        <v>156</v>
      </c>
      <c r="D68" s="93" t="s">
        <v>43</v>
      </c>
      <c r="E68" s="93" t="s">
        <v>11</v>
      </c>
      <c r="F68" s="93" t="s">
        <v>12</v>
      </c>
      <c r="G68" s="72">
        <v>10</v>
      </c>
      <c r="H68" s="94"/>
      <c r="I68" s="94"/>
      <c r="J68" s="94"/>
      <c r="K68" s="94"/>
      <c r="T68" s="63"/>
      <c r="U68" s="63"/>
    </row>
    <row r="69" spans="1:21" ht="14.25">
      <c r="A69" s="95">
        <f t="shared" si="5"/>
        <v>5176100</v>
      </c>
      <c r="B69" s="96">
        <f t="shared" si="6"/>
        <v>40324</v>
      </c>
      <c r="C69" s="92" t="s">
        <v>157</v>
      </c>
      <c r="D69" s="93" t="s">
        <v>63</v>
      </c>
      <c r="E69" s="93" t="s">
        <v>11</v>
      </c>
      <c r="F69" s="93" t="s">
        <v>12</v>
      </c>
      <c r="G69" s="72">
        <v>5</v>
      </c>
      <c r="H69" s="94"/>
      <c r="I69" s="94"/>
      <c r="J69" s="94"/>
      <c r="K69" s="94"/>
      <c r="T69" s="63"/>
      <c r="U69" s="63"/>
    </row>
    <row r="70" spans="1:21" ht="14.25">
      <c r="A70" s="95">
        <f t="shared" si="5"/>
        <v>5176100</v>
      </c>
      <c r="B70" s="96">
        <f t="shared" si="6"/>
        <v>40324</v>
      </c>
      <c r="C70" s="92" t="s">
        <v>158</v>
      </c>
      <c r="D70" s="93" t="s">
        <v>31</v>
      </c>
      <c r="E70" s="93" t="s">
        <v>32</v>
      </c>
      <c r="F70" s="93" t="s">
        <v>19</v>
      </c>
      <c r="G70" s="72">
        <v>20</v>
      </c>
      <c r="H70" s="94"/>
      <c r="I70" s="94"/>
      <c r="J70" s="94"/>
      <c r="K70" s="94"/>
      <c r="T70" s="63"/>
      <c r="U70" s="63"/>
    </row>
    <row r="71" spans="1:21" ht="14.25">
      <c r="A71" s="95">
        <f t="shared" si="5"/>
        <v>5176100</v>
      </c>
      <c r="B71" s="96">
        <f t="shared" si="6"/>
        <v>40324</v>
      </c>
      <c r="C71" s="92" t="s">
        <v>159</v>
      </c>
      <c r="D71" s="93" t="s">
        <v>37</v>
      </c>
      <c r="E71" s="93" t="s">
        <v>11</v>
      </c>
      <c r="F71" s="93" t="s">
        <v>19</v>
      </c>
      <c r="G71" s="72">
        <v>10</v>
      </c>
      <c r="H71" s="94"/>
      <c r="I71" s="94"/>
      <c r="J71" s="94"/>
      <c r="K71" s="94"/>
      <c r="T71" s="63"/>
      <c r="U71" s="63"/>
    </row>
    <row r="72" spans="1:21" ht="14.25">
      <c r="A72" s="95">
        <f t="shared" si="5"/>
        <v>5176100</v>
      </c>
      <c r="B72" s="96">
        <f t="shared" si="6"/>
        <v>40324</v>
      </c>
      <c r="C72" s="92" t="s">
        <v>160</v>
      </c>
      <c r="D72" s="93" t="s">
        <v>48</v>
      </c>
      <c r="E72" s="93" t="s">
        <v>11</v>
      </c>
      <c r="F72" s="93" t="s">
        <v>19</v>
      </c>
      <c r="G72" s="72">
        <v>5</v>
      </c>
      <c r="H72" s="94"/>
      <c r="I72" s="94"/>
      <c r="J72" s="94"/>
      <c r="K72" s="94"/>
      <c r="T72" s="63"/>
      <c r="U72" s="63"/>
    </row>
    <row r="73" spans="1:21" ht="14.25">
      <c r="A73" s="95">
        <f t="shared" si="5"/>
        <v>5176100</v>
      </c>
      <c r="B73" s="96">
        <f t="shared" si="6"/>
        <v>40324</v>
      </c>
      <c r="C73" s="92" t="s">
        <v>161</v>
      </c>
      <c r="D73" s="93" t="s">
        <v>59</v>
      </c>
      <c r="E73" s="93" t="s">
        <v>32</v>
      </c>
      <c r="F73" s="93" t="s">
        <v>19</v>
      </c>
      <c r="G73" s="72">
        <v>25</v>
      </c>
      <c r="H73" s="94"/>
      <c r="I73" s="94"/>
      <c r="J73" s="94"/>
      <c r="K73" s="94"/>
      <c r="T73" s="63"/>
      <c r="U73" s="63"/>
    </row>
    <row r="74" spans="1:21" ht="14.25">
      <c r="A74" s="95">
        <f t="shared" si="5"/>
        <v>5176100</v>
      </c>
      <c r="B74" s="96">
        <f t="shared" si="6"/>
        <v>40324</v>
      </c>
      <c r="C74" s="92" t="s">
        <v>162</v>
      </c>
      <c r="D74" s="93" t="s">
        <v>37</v>
      </c>
      <c r="E74" s="93" t="s">
        <v>18</v>
      </c>
      <c r="F74" s="93" t="s">
        <v>26</v>
      </c>
      <c r="G74" s="72">
        <v>10</v>
      </c>
      <c r="H74" s="94"/>
      <c r="I74" s="94"/>
      <c r="J74" s="94"/>
      <c r="K74" s="94"/>
      <c r="T74" s="63"/>
      <c r="U74" s="63"/>
    </row>
    <row r="75" spans="1:21" ht="14.25">
      <c r="A75" s="95">
        <f t="shared" si="5"/>
        <v>5176100</v>
      </c>
      <c r="B75" s="96">
        <f t="shared" si="6"/>
        <v>40324</v>
      </c>
      <c r="C75" s="92" t="s">
        <v>163</v>
      </c>
      <c r="D75" s="93" t="s">
        <v>37</v>
      </c>
      <c r="E75" s="93" t="s">
        <v>32</v>
      </c>
      <c r="F75" s="93" t="s">
        <v>26</v>
      </c>
      <c r="G75" s="72">
        <v>15</v>
      </c>
      <c r="H75" s="94"/>
      <c r="I75" s="94"/>
      <c r="J75" s="94"/>
      <c r="K75" s="94"/>
      <c r="T75" s="63"/>
      <c r="U75" s="63"/>
    </row>
    <row r="76" spans="1:21" ht="14.25">
      <c r="A76" s="95">
        <f t="shared" si="5"/>
        <v>5176100</v>
      </c>
      <c r="B76" s="96">
        <f t="shared" si="6"/>
        <v>40324</v>
      </c>
      <c r="C76" s="92" t="s">
        <v>164</v>
      </c>
      <c r="D76" s="93" t="s">
        <v>48</v>
      </c>
      <c r="E76" s="93" t="s">
        <v>32</v>
      </c>
      <c r="F76" s="93" t="s">
        <v>26</v>
      </c>
      <c r="G76" s="72">
        <v>10</v>
      </c>
      <c r="H76" s="94"/>
      <c r="I76" s="94"/>
      <c r="J76" s="94"/>
      <c r="K76" s="94"/>
      <c r="T76" s="63"/>
      <c r="U76" s="63"/>
    </row>
    <row r="77" spans="1:21" ht="14.25">
      <c r="A77" s="95">
        <f t="shared" si="5"/>
        <v>5176100</v>
      </c>
      <c r="B77" s="96">
        <f t="shared" si="6"/>
        <v>40324</v>
      </c>
      <c r="C77" s="92" t="s">
        <v>165</v>
      </c>
      <c r="D77" s="93" t="s">
        <v>59</v>
      </c>
      <c r="E77" s="93" t="s">
        <v>11</v>
      </c>
      <c r="F77" s="93" t="s">
        <v>26</v>
      </c>
      <c r="G77" s="72">
        <v>20</v>
      </c>
      <c r="H77" s="94"/>
      <c r="I77" s="94"/>
      <c r="J77" s="94"/>
      <c r="K77" s="94"/>
      <c r="T77" s="63"/>
      <c r="U77" s="63"/>
    </row>
    <row r="78" spans="1:21" ht="16.5">
      <c r="A78" s="5"/>
      <c r="T78" s="63"/>
      <c r="U78" s="63"/>
    </row>
    <row r="79" spans="1:21" ht="16.5">
      <c r="A79" s="4" t="s">
        <v>166</v>
      </c>
      <c r="B79" s="4"/>
      <c r="C79" s="5"/>
      <c r="D79" s="5"/>
      <c r="E79" s="5"/>
      <c r="F79" s="5"/>
      <c r="G79" s="6"/>
      <c r="H79" s="6"/>
      <c r="I79" s="6"/>
      <c r="T79" s="63"/>
      <c r="U79" s="63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3"/>
      <c r="U80" s="63"/>
    </row>
    <row r="81" spans="1:21" ht="12.75">
      <c r="A81" s="16" t="s">
        <v>13</v>
      </c>
      <c r="B81" s="50"/>
      <c r="C81" s="50"/>
      <c r="D81" s="11"/>
      <c r="E81" s="11"/>
      <c r="F81" s="11"/>
      <c r="G81" s="6"/>
      <c r="H81" s="6"/>
      <c r="I81" s="6"/>
      <c r="T81" s="63"/>
      <c r="U81" s="63"/>
    </row>
    <row r="82" spans="1:21" ht="12.75">
      <c r="A82" s="21" t="s">
        <v>167</v>
      </c>
      <c r="B82" s="22" t="s">
        <v>168</v>
      </c>
      <c r="C82" s="97"/>
      <c r="D82" s="51"/>
      <c r="E82" s="11"/>
      <c r="F82" s="6"/>
      <c r="G82" s="18"/>
      <c r="H82" s="6"/>
      <c r="I82" s="6"/>
      <c r="T82" s="63"/>
      <c r="U82" s="63"/>
    </row>
    <row r="83" spans="1:21" ht="12.75">
      <c r="A83" s="26" t="s">
        <v>169</v>
      </c>
      <c r="B83" s="16" t="s">
        <v>170</v>
      </c>
      <c r="C83" s="98"/>
      <c r="D83" s="55"/>
      <c r="E83" s="11"/>
      <c r="F83" s="3"/>
      <c r="G83" s="18"/>
      <c r="H83" s="6"/>
      <c r="I83" s="6"/>
      <c r="T83" s="63"/>
      <c r="U83" s="63"/>
    </row>
    <row r="84" spans="1:21" ht="12.75">
      <c r="A84" s="30" t="s">
        <v>130</v>
      </c>
      <c r="B84" s="31" t="s">
        <v>171</v>
      </c>
      <c r="C84" s="87"/>
      <c r="D84" s="59"/>
      <c r="E84" s="11"/>
      <c r="F84" s="3"/>
      <c r="G84" s="18"/>
      <c r="H84" s="6"/>
      <c r="I84" s="6"/>
      <c r="T84" s="63"/>
      <c r="U84" s="63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3"/>
      <c r="U85" s="63"/>
    </row>
    <row r="86" spans="3:21" s="3" customFormat="1" ht="12.75" customHeight="1">
      <c r="C86" s="89" t="s">
        <v>152</v>
      </c>
      <c r="D86" s="39" t="s">
        <v>88</v>
      </c>
      <c r="E86" s="99" t="s">
        <v>172</v>
      </c>
      <c r="F86" s="99"/>
      <c r="G86" s="99"/>
      <c r="H86" s="100" t="s">
        <v>173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3"/>
      <c r="U86" s="63"/>
    </row>
    <row r="87" spans="1:21" ht="12.75">
      <c r="A87" s="41" t="s">
        <v>27</v>
      </c>
      <c r="B87" s="41" t="s">
        <v>105</v>
      </c>
      <c r="C87" s="41" t="s">
        <v>167</v>
      </c>
      <c r="D87" s="101" t="s">
        <v>169</v>
      </c>
      <c r="E87" s="41" t="s">
        <v>12</v>
      </c>
      <c r="F87" s="41" t="s">
        <v>19</v>
      </c>
      <c r="G87" s="41" t="s">
        <v>26</v>
      </c>
      <c r="H87" s="102" t="s">
        <v>174</v>
      </c>
      <c r="I87" s="41" t="s">
        <v>175</v>
      </c>
      <c r="J87" s="41" t="s">
        <v>176</v>
      </c>
      <c r="K87" s="41" t="s">
        <v>177</v>
      </c>
      <c r="L87" s="41" t="s">
        <v>178</v>
      </c>
      <c r="M87" s="41" t="s">
        <v>179</v>
      </c>
      <c r="N87" s="41" t="s">
        <v>180</v>
      </c>
      <c r="O87" s="41" t="s">
        <v>181</v>
      </c>
      <c r="P87" s="41" t="s">
        <v>182</v>
      </c>
      <c r="Q87" s="41" t="s">
        <v>183</v>
      </c>
      <c r="R87" s="41" t="s">
        <v>184</v>
      </c>
      <c r="S87" s="41" t="s">
        <v>185</v>
      </c>
      <c r="T87" s="63"/>
      <c r="U87" s="63"/>
    </row>
    <row r="88" spans="1:21" ht="12.75">
      <c r="A88" s="67">
        <f>A66</f>
        <v>5176100</v>
      </c>
      <c r="B88" s="91">
        <f>B66</f>
        <v>40324</v>
      </c>
      <c r="C88" s="103" t="s">
        <v>186</v>
      </c>
      <c r="D88" s="104">
        <v>67</v>
      </c>
      <c r="E88" s="105">
        <v>4</v>
      </c>
      <c r="F88" s="105">
        <v>1</v>
      </c>
      <c r="G88" s="105">
        <v>2</v>
      </c>
      <c r="H88" s="106"/>
      <c r="I88" s="106"/>
      <c r="J88" s="106">
        <v>4</v>
      </c>
      <c r="K88" s="106"/>
      <c r="L88" s="106"/>
      <c r="M88" s="106"/>
      <c r="N88" s="106">
        <v>1</v>
      </c>
      <c r="O88" s="106"/>
      <c r="P88" s="106"/>
      <c r="Q88" s="106">
        <v>2</v>
      </c>
      <c r="R88" s="106"/>
      <c r="S88" s="106"/>
      <c r="T88" s="63"/>
      <c r="U88" s="63"/>
    </row>
    <row r="89" spans="1:21" ht="12.75">
      <c r="A89" s="95">
        <f aca="true" t="shared" si="7" ref="A89:A243">+A$88</f>
        <v>5176100</v>
      </c>
      <c r="B89" s="96">
        <f aca="true" t="shared" si="8" ref="B89:B243">+B$88</f>
        <v>40324</v>
      </c>
      <c r="C89" s="103" t="s">
        <v>187</v>
      </c>
      <c r="D89" s="104">
        <v>69</v>
      </c>
      <c r="E89" s="105">
        <v>5</v>
      </c>
      <c r="F89" s="105">
        <v>9</v>
      </c>
      <c r="G89" s="105">
        <v>4</v>
      </c>
      <c r="H89" s="106"/>
      <c r="I89" s="106"/>
      <c r="J89" s="106">
        <v>4</v>
      </c>
      <c r="K89" s="106">
        <v>1</v>
      </c>
      <c r="L89" s="106"/>
      <c r="M89" s="106">
        <v>1</v>
      </c>
      <c r="N89" s="106">
        <v>8</v>
      </c>
      <c r="O89" s="106"/>
      <c r="P89" s="106">
        <v>3</v>
      </c>
      <c r="Q89" s="106">
        <v>1</v>
      </c>
      <c r="R89" s="106"/>
      <c r="S89" s="106"/>
      <c r="T89" s="63"/>
      <c r="U89" s="63"/>
    </row>
    <row r="90" spans="1:21" ht="12.75">
      <c r="A90" s="95">
        <f t="shared" si="7"/>
        <v>5176100</v>
      </c>
      <c r="B90" s="96">
        <f t="shared" si="8"/>
        <v>40324</v>
      </c>
      <c r="C90" s="103" t="s">
        <v>188</v>
      </c>
      <c r="D90" s="104">
        <v>21</v>
      </c>
      <c r="E90" s="105">
        <v>4</v>
      </c>
      <c r="F90" s="105">
        <v>1</v>
      </c>
      <c r="G90" s="105">
        <v>5</v>
      </c>
      <c r="H90" s="106">
        <v>2</v>
      </c>
      <c r="I90" s="106"/>
      <c r="J90" s="106">
        <v>2</v>
      </c>
      <c r="K90" s="106"/>
      <c r="L90" s="106"/>
      <c r="M90" s="106"/>
      <c r="N90" s="106">
        <v>1</v>
      </c>
      <c r="O90" s="106"/>
      <c r="P90" s="106">
        <v>5</v>
      </c>
      <c r="Q90" s="106"/>
      <c r="R90" s="106"/>
      <c r="S90" s="106"/>
      <c r="T90" s="63"/>
      <c r="U90" s="63"/>
    </row>
    <row r="91" spans="1:21" ht="12.75">
      <c r="A91" s="95">
        <f t="shared" si="7"/>
        <v>5176100</v>
      </c>
      <c r="B91" s="96">
        <f t="shared" si="8"/>
        <v>40324</v>
      </c>
      <c r="C91" s="103" t="s">
        <v>189</v>
      </c>
      <c r="D91" s="104">
        <v>46</v>
      </c>
      <c r="E91" s="105">
        <v>1</v>
      </c>
      <c r="F91" s="105">
        <v>0</v>
      </c>
      <c r="G91" s="105">
        <v>1</v>
      </c>
      <c r="H91" s="106"/>
      <c r="I91" s="106"/>
      <c r="J91" s="106">
        <v>1</v>
      </c>
      <c r="K91" s="106"/>
      <c r="L91" s="106"/>
      <c r="M91" s="106"/>
      <c r="N91" s="106"/>
      <c r="O91" s="106"/>
      <c r="P91" s="106"/>
      <c r="Q91" s="106"/>
      <c r="R91" s="106">
        <v>1</v>
      </c>
      <c r="S91" s="106"/>
      <c r="T91" s="63"/>
      <c r="U91" s="63"/>
    </row>
    <row r="92" spans="1:21" ht="12.75">
      <c r="A92" s="95">
        <f t="shared" si="7"/>
        <v>5176100</v>
      </c>
      <c r="B92" s="96">
        <f t="shared" si="8"/>
        <v>40324</v>
      </c>
      <c r="C92" s="103" t="s">
        <v>190</v>
      </c>
      <c r="D92" s="104">
        <v>140</v>
      </c>
      <c r="E92" s="105">
        <v>1</v>
      </c>
      <c r="F92" s="105">
        <v>0</v>
      </c>
      <c r="G92" s="105">
        <v>0</v>
      </c>
      <c r="H92" s="106"/>
      <c r="I92" s="106"/>
      <c r="J92" s="106">
        <v>1</v>
      </c>
      <c r="K92" s="106"/>
      <c r="L92" s="106"/>
      <c r="M92" s="106"/>
      <c r="N92" s="106"/>
      <c r="O92" s="106"/>
      <c r="P92" s="106"/>
      <c r="Q92" s="106"/>
      <c r="R92" s="106"/>
      <c r="S92" s="106"/>
      <c r="T92" s="63"/>
      <c r="U92" s="63"/>
    </row>
    <row r="93" spans="1:21" ht="12.75">
      <c r="A93" s="95">
        <f t="shared" si="7"/>
        <v>5176100</v>
      </c>
      <c r="B93" s="96">
        <f t="shared" si="8"/>
        <v>40324</v>
      </c>
      <c r="C93" s="107" t="s">
        <v>191</v>
      </c>
      <c r="D93" s="108">
        <v>189</v>
      </c>
      <c r="E93" s="109">
        <v>8</v>
      </c>
      <c r="F93" s="109">
        <v>16</v>
      </c>
      <c r="G93" s="109">
        <v>1</v>
      </c>
      <c r="H93" s="110">
        <v>1</v>
      </c>
      <c r="I93" s="110"/>
      <c r="J93" s="110">
        <v>7</v>
      </c>
      <c r="K93" s="110"/>
      <c r="L93" s="110"/>
      <c r="M93" s="110">
        <v>14</v>
      </c>
      <c r="N93" s="110">
        <v>2</v>
      </c>
      <c r="O93" s="110"/>
      <c r="P93" s="110"/>
      <c r="Q93" s="110">
        <v>1</v>
      </c>
      <c r="R93" s="110"/>
      <c r="S93" s="110"/>
      <c r="T93" s="63"/>
      <c r="U93" s="63"/>
    </row>
    <row r="94" spans="1:21" ht="12.75">
      <c r="A94" s="95">
        <f t="shared" si="7"/>
        <v>5176100</v>
      </c>
      <c r="B94" s="96">
        <f t="shared" si="8"/>
        <v>40324</v>
      </c>
      <c r="C94" s="103" t="s">
        <v>192</v>
      </c>
      <c r="D94" s="104">
        <v>191</v>
      </c>
      <c r="E94" s="105">
        <v>9</v>
      </c>
      <c r="F94" s="105">
        <v>8</v>
      </c>
      <c r="G94" s="105">
        <v>0</v>
      </c>
      <c r="H94" s="106"/>
      <c r="I94" s="106"/>
      <c r="J94" s="106">
        <v>9</v>
      </c>
      <c r="K94" s="106"/>
      <c r="L94" s="106"/>
      <c r="M94" s="106">
        <v>7</v>
      </c>
      <c r="N94" s="106">
        <v>1</v>
      </c>
      <c r="O94" s="106"/>
      <c r="P94" s="106"/>
      <c r="Q94" s="106"/>
      <c r="R94" s="106"/>
      <c r="S94" s="106"/>
      <c r="T94" s="63"/>
      <c r="U94" s="63"/>
    </row>
    <row r="95" spans="1:21" ht="12.75">
      <c r="A95" s="95">
        <f t="shared" si="7"/>
        <v>5176100</v>
      </c>
      <c r="B95" s="96">
        <f t="shared" si="8"/>
        <v>40324</v>
      </c>
      <c r="C95" s="107" t="s">
        <v>193</v>
      </c>
      <c r="D95" s="108">
        <v>286</v>
      </c>
      <c r="E95" s="109">
        <v>2</v>
      </c>
      <c r="F95" s="109">
        <v>0</v>
      </c>
      <c r="G95" s="109">
        <v>1</v>
      </c>
      <c r="H95" s="110">
        <v>1</v>
      </c>
      <c r="I95" s="110"/>
      <c r="J95" s="110">
        <v>1</v>
      </c>
      <c r="K95" s="110"/>
      <c r="L95" s="110"/>
      <c r="M95" s="110"/>
      <c r="N95" s="110"/>
      <c r="O95" s="110"/>
      <c r="P95" s="110"/>
      <c r="Q95" s="110">
        <v>1</v>
      </c>
      <c r="R95" s="110"/>
      <c r="S95" s="110"/>
      <c r="T95" s="63"/>
      <c r="U95" s="63"/>
    </row>
    <row r="96" spans="1:21" ht="12.75">
      <c r="A96" s="95">
        <f t="shared" si="7"/>
        <v>5176100</v>
      </c>
      <c r="B96" s="96">
        <f t="shared" si="8"/>
        <v>40324</v>
      </c>
      <c r="C96" s="103" t="s">
        <v>194</v>
      </c>
      <c r="D96" s="104">
        <v>212</v>
      </c>
      <c r="E96" s="105">
        <v>1</v>
      </c>
      <c r="F96" s="105">
        <v>1</v>
      </c>
      <c r="G96" s="105">
        <v>1</v>
      </c>
      <c r="H96" s="106"/>
      <c r="I96" s="106"/>
      <c r="J96" s="106">
        <v>1</v>
      </c>
      <c r="K96" s="106"/>
      <c r="L96" s="106"/>
      <c r="M96" s="106">
        <v>1</v>
      </c>
      <c r="N96" s="106"/>
      <c r="O96" s="106"/>
      <c r="P96" s="106">
        <v>1</v>
      </c>
      <c r="Q96" s="106"/>
      <c r="R96" s="106"/>
      <c r="S96" s="106"/>
      <c r="T96" s="63"/>
      <c r="U96" s="63"/>
    </row>
    <row r="97" spans="1:21" ht="12.75">
      <c r="A97" s="95">
        <f t="shared" si="7"/>
        <v>5176100</v>
      </c>
      <c r="B97" s="96">
        <f t="shared" si="8"/>
        <v>40324</v>
      </c>
      <c r="C97" s="107" t="s">
        <v>195</v>
      </c>
      <c r="D97" s="108">
        <v>193</v>
      </c>
      <c r="E97" s="109">
        <v>2</v>
      </c>
      <c r="F97" s="109">
        <v>0</v>
      </c>
      <c r="G97" s="109">
        <v>0</v>
      </c>
      <c r="H97" s="110"/>
      <c r="I97" s="110"/>
      <c r="J97" s="110">
        <v>1</v>
      </c>
      <c r="K97" s="110">
        <v>1</v>
      </c>
      <c r="L97" s="110"/>
      <c r="M97" s="110"/>
      <c r="N97" s="110"/>
      <c r="O97" s="110"/>
      <c r="P97" s="110"/>
      <c r="Q97" s="110"/>
      <c r="R97" s="110"/>
      <c r="S97" s="110"/>
      <c r="T97" s="63"/>
      <c r="U97" s="63"/>
    </row>
    <row r="98" spans="1:21" ht="12.75">
      <c r="A98" s="95">
        <f t="shared" si="7"/>
        <v>5176100</v>
      </c>
      <c r="B98" s="96">
        <f t="shared" si="8"/>
        <v>40324</v>
      </c>
      <c r="C98" s="103" t="s">
        <v>196</v>
      </c>
      <c r="D98" s="104">
        <v>200</v>
      </c>
      <c r="E98" s="105">
        <v>2</v>
      </c>
      <c r="F98" s="105">
        <v>0</v>
      </c>
      <c r="G98" s="105">
        <v>0</v>
      </c>
      <c r="H98" s="106"/>
      <c r="I98" s="106"/>
      <c r="J98" s="106"/>
      <c r="K98" s="106">
        <v>2</v>
      </c>
      <c r="L98" s="106"/>
      <c r="M98" s="106"/>
      <c r="N98" s="106"/>
      <c r="O98" s="106"/>
      <c r="P98" s="106"/>
      <c r="Q98" s="106"/>
      <c r="R98" s="106"/>
      <c r="S98" s="106"/>
      <c r="T98" s="63"/>
      <c r="U98" s="63"/>
    </row>
    <row r="99" spans="1:21" ht="12.75">
      <c r="A99" s="95">
        <f t="shared" si="7"/>
        <v>5176100</v>
      </c>
      <c r="B99" s="96">
        <f t="shared" si="8"/>
        <v>40324</v>
      </c>
      <c r="C99" s="103" t="s">
        <v>197</v>
      </c>
      <c r="D99" s="104">
        <v>311</v>
      </c>
      <c r="E99" s="105">
        <v>0</v>
      </c>
      <c r="F99" s="105">
        <v>1</v>
      </c>
      <c r="G99" s="105">
        <v>0</v>
      </c>
      <c r="H99" s="106"/>
      <c r="I99" s="106"/>
      <c r="J99" s="106"/>
      <c r="K99" s="106"/>
      <c r="L99" s="106">
        <v>1</v>
      </c>
      <c r="M99" s="106"/>
      <c r="N99" s="106"/>
      <c r="O99" s="106"/>
      <c r="P99" s="106"/>
      <c r="Q99" s="106"/>
      <c r="R99" s="106"/>
      <c r="S99" s="106"/>
      <c r="T99" s="63"/>
      <c r="U99" s="63"/>
    </row>
    <row r="100" spans="1:21" ht="12.75">
      <c r="A100" s="95">
        <f t="shared" si="7"/>
        <v>5176100</v>
      </c>
      <c r="B100" s="96">
        <f t="shared" si="8"/>
        <v>40324</v>
      </c>
      <c r="C100" s="103" t="s">
        <v>198</v>
      </c>
      <c r="D100" s="104">
        <v>319</v>
      </c>
      <c r="E100" s="105">
        <v>1</v>
      </c>
      <c r="F100" s="105">
        <v>0</v>
      </c>
      <c r="G100" s="105">
        <v>1</v>
      </c>
      <c r="H100" s="106"/>
      <c r="I100" s="106"/>
      <c r="J100" s="106"/>
      <c r="K100" s="106">
        <v>1</v>
      </c>
      <c r="L100" s="106"/>
      <c r="M100" s="106"/>
      <c r="N100" s="106"/>
      <c r="O100" s="106"/>
      <c r="P100" s="106"/>
      <c r="Q100" s="106"/>
      <c r="R100" s="106"/>
      <c r="S100" s="106">
        <v>1</v>
      </c>
      <c r="T100" s="63"/>
      <c r="U100" s="63"/>
    </row>
    <row r="101" spans="1:21" ht="12.75">
      <c r="A101" s="95">
        <f t="shared" si="7"/>
        <v>5176100</v>
      </c>
      <c r="B101" s="96">
        <f t="shared" si="8"/>
        <v>40324</v>
      </c>
      <c r="C101" s="103" t="s">
        <v>199</v>
      </c>
      <c r="D101" s="104">
        <v>312</v>
      </c>
      <c r="E101" s="105">
        <v>0</v>
      </c>
      <c r="F101" s="105">
        <v>1</v>
      </c>
      <c r="G101" s="105">
        <v>0</v>
      </c>
      <c r="H101" s="106"/>
      <c r="I101" s="106"/>
      <c r="J101" s="106"/>
      <c r="K101" s="106"/>
      <c r="L101" s="106">
        <v>1</v>
      </c>
      <c r="M101" s="106"/>
      <c r="N101" s="106"/>
      <c r="O101" s="106"/>
      <c r="P101" s="106"/>
      <c r="Q101" s="106"/>
      <c r="R101" s="106"/>
      <c r="S101" s="106"/>
      <c r="T101" s="63"/>
      <c r="U101" s="63"/>
    </row>
    <row r="102" spans="1:21" ht="12.75">
      <c r="A102" s="95">
        <f t="shared" si="7"/>
        <v>5176100</v>
      </c>
      <c r="B102" s="96">
        <f t="shared" si="8"/>
        <v>40324</v>
      </c>
      <c r="C102" s="103" t="s">
        <v>200</v>
      </c>
      <c r="D102" s="104">
        <v>317</v>
      </c>
      <c r="E102" s="105">
        <v>0</v>
      </c>
      <c r="F102" s="105">
        <v>2</v>
      </c>
      <c r="G102" s="105">
        <v>0</v>
      </c>
      <c r="H102" s="106"/>
      <c r="I102" s="106"/>
      <c r="J102" s="106"/>
      <c r="K102" s="106"/>
      <c r="L102" s="106">
        <v>2</v>
      </c>
      <c r="M102" s="106"/>
      <c r="N102" s="106"/>
      <c r="O102" s="106"/>
      <c r="P102" s="106"/>
      <c r="Q102" s="106"/>
      <c r="R102" s="106"/>
      <c r="S102" s="106"/>
      <c r="T102" s="63"/>
      <c r="U102" s="63"/>
    </row>
    <row r="103" spans="1:21" ht="12.75">
      <c r="A103" s="95">
        <f t="shared" si="7"/>
        <v>5176100</v>
      </c>
      <c r="B103" s="96">
        <f t="shared" si="8"/>
        <v>40324</v>
      </c>
      <c r="C103" s="111" t="s">
        <v>201</v>
      </c>
      <c r="D103" s="104">
        <v>3163</v>
      </c>
      <c r="E103" s="105">
        <v>4</v>
      </c>
      <c r="F103" s="105">
        <v>4</v>
      </c>
      <c r="G103" s="105">
        <v>4</v>
      </c>
      <c r="H103" s="106"/>
      <c r="I103" s="106">
        <v>2</v>
      </c>
      <c r="J103" s="106">
        <v>2</v>
      </c>
      <c r="K103" s="106"/>
      <c r="L103" s="106">
        <v>2</v>
      </c>
      <c r="M103" s="106">
        <v>1</v>
      </c>
      <c r="N103" s="106"/>
      <c r="O103" s="106">
        <v>1</v>
      </c>
      <c r="P103" s="106">
        <v>2</v>
      </c>
      <c r="Q103" s="106"/>
      <c r="R103" s="106">
        <v>1</v>
      </c>
      <c r="S103" s="106">
        <v>1</v>
      </c>
      <c r="T103" s="63"/>
      <c r="U103" s="63"/>
    </row>
    <row r="104" spans="1:21" ht="12.75">
      <c r="A104" s="95">
        <f t="shared" si="7"/>
        <v>5176100</v>
      </c>
      <c r="B104" s="96">
        <f t="shared" si="8"/>
        <v>40324</v>
      </c>
      <c r="C104" s="103" t="s">
        <v>202</v>
      </c>
      <c r="D104" s="104">
        <v>231</v>
      </c>
      <c r="E104" s="105">
        <v>3</v>
      </c>
      <c r="F104" s="105">
        <v>1</v>
      </c>
      <c r="G104" s="105">
        <v>1</v>
      </c>
      <c r="H104" s="106"/>
      <c r="I104" s="106"/>
      <c r="J104" s="106">
        <v>3</v>
      </c>
      <c r="K104" s="106"/>
      <c r="L104" s="106"/>
      <c r="M104" s="106"/>
      <c r="N104" s="106">
        <v>1</v>
      </c>
      <c r="O104" s="106"/>
      <c r="P104" s="106"/>
      <c r="Q104" s="106">
        <v>1</v>
      </c>
      <c r="R104" s="106"/>
      <c r="S104" s="106"/>
      <c r="T104" s="63"/>
      <c r="U104" s="63"/>
    </row>
    <row r="105" spans="1:21" ht="12.75">
      <c r="A105" s="95">
        <f t="shared" si="7"/>
        <v>5176100</v>
      </c>
      <c r="B105" s="96">
        <f t="shared" si="8"/>
        <v>40324</v>
      </c>
      <c r="C105" s="103" t="s">
        <v>203</v>
      </c>
      <c r="D105" s="104">
        <v>183</v>
      </c>
      <c r="E105" s="105">
        <v>9</v>
      </c>
      <c r="F105" s="105">
        <v>2</v>
      </c>
      <c r="G105" s="105">
        <v>2</v>
      </c>
      <c r="H105" s="106">
        <v>5</v>
      </c>
      <c r="I105" s="106"/>
      <c r="J105" s="106">
        <v>4</v>
      </c>
      <c r="K105" s="106"/>
      <c r="L105" s="106"/>
      <c r="M105" s="106">
        <v>2</v>
      </c>
      <c r="N105" s="106"/>
      <c r="O105" s="106"/>
      <c r="P105" s="106">
        <v>2</v>
      </c>
      <c r="Q105" s="106"/>
      <c r="R105" s="106"/>
      <c r="S105" s="106"/>
      <c r="T105" s="63"/>
      <c r="U105" s="63"/>
    </row>
    <row r="106" spans="1:21" ht="12.75">
      <c r="A106" s="95">
        <f t="shared" si="7"/>
        <v>5176100</v>
      </c>
      <c r="B106" s="96">
        <f t="shared" si="8"/>
        <v>40324</v>
      </c>
      <c r="C106" s="103" t="s">
        <v>204</v>
      </c>
      <c r="D106" s="104">
        <v>364</v>
      </c>
      <c r="E106" s="105">
        <v>43</v>
      </c>
      <c r="F106" s="105">
        <v>15</v>
      </c>
      <c r="G106" s="105">
        <v>45</v>
      </c>
      <c r="H106" s="106"/>
      <c r="I106" s="106"/>
      <c r="J106" s="106">
        <v>41</v>
      </c>
      <c r="K106" s="106">
        <v>2</v>
      </c>
      <c r="L106" s="106"/>
      <c r="M106" s="106">
        <v>6</v>
      </c>
      <c r="N106" s="106">
        <v>9</v>
      </c>
      <c r="O106" s="106"/>
      <c r="P106" s="106">
        <v>45</v>
      </c>
      <c r="Q106" s="106"/>
      <c r="R106" s="106"/>
      <c r="S106" s="106"/>
      <c r="T106" s="63"/>
      <c r="U106" s="63"/>
    </row>
    <row r="107" spans="1:21" ht="12.75">
      <c r="A107" s="95">
        <f t="shared" si="7"/>
        <v>5176100</v>
      </c>
      <c r="B107" s="96">
        <f t="shared" si="8"/>
        <v>40324</v>
      </c>
      <c r="C107" s="103" t="s">
        <v>205</v>
      </c>
      <c r="D107" s="104">
        <v>383</v>
      </c>
      <c r="E107" s="105">
        <v>1</v>
      </c>
      <c r="F107" s="105">
        <v>3</v>
      </c>
      <c r="G107" s="105">
        <v>6</v>
      </c>
      <c r="H107" s="106"/>
      <c r="I107" s="106">
        <v>1</v>
      </c>
      <c r="J107" s="106"/>
      <c r="K107" s="106"/>
      <c r="L107" s="106">
        <v>3</v>
      </c>
      <c r="M107" s="106"/>
      <c r="N107" s="106"/>
      <c r="O107" s="106"/>
      <c r="P107" s="106"/>
      <c r="Q107" s="106"/>
      <c r="R107" s="106"/>
      <c r="S107" s="106">
        <v>6</v>
      </c>
      <c r="T107" s="63"/>
      <c r="U107" s="63"/>
    </row>
    <row r="108" spans="1:21" ht="12.75">
      <c r="A108" s="95">
        <f t="shared" si="7"/>
        <v>5176100</v>
      </c>
      <c r="B108" s="96">
        <f t="shared" si="8"/>
        <v>40324</v>
      </c>
      <c r="C108" s="103" t="s">
        <v>206</v>
      </c>
      <c r="D108" s="104">
        <v>390</v>
      </c>
      <c r="E108" s="105">
        <v>1</v>
      </c>
      <c r="F108" s="105">
        <v>0</v>
      </c>
      <c r="G108" s="105">
        <v>1</v>
      </c>
      <c r="H108" s="106"/>
      <c r="I108" s="106">
        <v>1</v>
      </c>
      <c r="J108" s="106"/>
      <c r="K108" s="106"/>
      <c r="L108" s="106"/>
      <c r="M108" s="106"/>
      <c r="N108" s="106"/>
      <c r="O108" s="106"/>
      <c r="P108" s="106"/>
      <c r="Q108" s="106"/>
      <c r="R108" s="106">
        <v>1</v>
      </c>
      <c r="S108" s="106"/>
      <c r="T108" s="63"/>
      <c r="U108" s="63"/>
    </row>
    <row r="109" spans="1:21" ht="12.75">
      <c r="A109" s="95">
        <f t="shared" si="7"/>
        <v>5176100</v>
      </c>
      <c r="B109" s="96">
        <f t="shared" si="8"/>
        <v>40324</v>
      </c>
      <c r="C109" s="103" t="s">
        <v>207</v>
      </c>
      <c r="D109" s="104">
        <v>457</v>
      </c>
      <c r="E109" s="105">
        <v>0</v>
      </c>
      <c r="F109" s="105">
        <v>1</v>
      </c>
      <c r="G109" s="105">
        <v>1</v>
      </c>
      <c r="H109" s="106"/>
      <c r="I109" s="106"/>
      <c r="J109" s="106"/>
      <c r="K109" s="106"/>
      <c r="L109" s="106">
        <v>1</v>
      </c>
      <c r="M109" s="106"/>
      <c r="N109" s="106"/>
      <c r="O109" s="106"/>
      <c r="P109" s="106"/>
      <c r="Q109" s="106"/>
      <c r="R109" s="106"/>
      <c r="S109" s="106">
        <v>1</v>
      </c>
      <c r="T109" s="63"/>
      <c r="U109" s="63"/>
    </row>
    <row r="110" spans="1:21" ht="12.75">
      <c r="A110" s="95">
        <f t="shared" si="7"/>
        <v>5176100</v>
      </c>
      <c r="B110" s="96">
        <f t="shared" si="8"/>
        <v>40324</v>
      </c>
      <c r="C110" s="103" t="s">
        <v>208</v>
      </c>
      <c r="D110" s="104">
        <v>450</v>
      </c>
      <c r="E110" s="105">
        <v>24</v>
      </c>
      <c r="F110" s="105">
        <v>14</v>
      </c>
      <c r="G110" s="105">
        <v>24</v>
      </c>
      <c r="H110" s="106">
        <v>11</v>
      </c>
      <c r="I110" s="106"/>
      <c r="J110" s="106">
        <v>13</v>
      </c>
      <c r="K110" s="106"/>
      <c r="L110" s="106">
        <v>1</v>
      </c>
      <c r="M110" s="106">
        <v>10</v>
      </c>
      <c r="N110" s="106">
        <v>3</v>
      </c>
      <c r="O110" s="106"/>
      <c r="P110" s="106">
        <v>21</v>
      </c>
      <c r="Q110" s="106">
        <v>2</v>
      </c>
      <c r="R110" s="106"/>
      <c r="S110" s="106">
        <v>1</v>
      </c>
      <c r="T110" s="63"/>
      <c r="U110" s="63"/>
    </row>
    <row r="111" spans="1:21" ht="12.75">
      <c r="A111" s="95">
        <f t="shared" si="7"/>
        <v>5176100</v>
      </c>
      <c r="B111" s="96">
        <f t="shared" si="8"/>
        <v>40324</v>
      </c>
      <c r="C111" s="103" t="s">
        <v>209</v>
      </c>
      <c r="D111" s="104">
        <v>502</v>
      </c>
      <c r="E111" s="105">
        <v>3</v>
      </c>
      <c r="F111" s="105">
        <v>2</v>
      </c>
      <c r="G111" s="105">
        <v>2</v>
      </c>
      <c r="H111" s="106"/>
      <c r="I111" s="106">
        <v>3</v>
      </c>
      <c r="J111" s="106"/>
      <c r="K111" s="106"/>
      <c r="L111" s="106">
        <v>1</v>
      </c>
      <c r="M111" s="106"/>
      <c r="N111" s="106"/>
      <c r="O111" s="106">
        <v>1</v>
      </c>
      <c r="P111" s="106"/>
      <c r="Q111" s="106"/>
      <c r="R111" s="106">
        <v>1</v>
      </c>
      <c r="S111" s="106">
        <v>1</v>
      </c>
      <c r="T111" s="63"/>
      <c r="U111" s="63"/>
    </row>
    <row r="112" spans="1:21" ht="12.75">
      <c r="A112" s="95">
        <f t="shared" si="7"/>
        <v>5176100</v>
      </c>
      <c r="B112" s="96">
        <f t="shared" si="8"/>
        <v>40324</v>
      </c>
      <c r="C112" s="103" t="s">
        <v>210</v>
      </c>
      <c r="D112" s="104">
        <v>421</v>
      </c>
      <c r="E112" s="105">
        <v>1</v>
      </c>
      <c r="F112" s="105">
        <v>3</v>
      </c>
      <c r="G112" s="105">
        <v>3</v>
      </c>
      <c r="H112" s="106"/>
      <c r="I112" s="106"/>
      <c r="J112" s="106"/>
      <c r="K112" s="106">
        <v>1</v>
      </c>
      <c r="L112" s="106"/>
      <c r="M112" s="106">
        <v>3</v>
      </c>
      <c r="N112" s="106"/>
      <c r="O112" s="106"/>
      <c r="P112" s="106"/>
      <c r="Q112" s="106">
        <v>3</v>
      </c>
      <c r="R112" s="106"/>
      <c r="S112" s="106"/>
      <c r="T112" s="63"/>
      <c r="U112" s="63"/>
    </row>
    <row r="113" spans="1:21" ht="12.75">
      <c r="A113" s="95">
        <f t="shared" si="7"/>
        <v>5176100</v>
      </c>
      <c r="B113" s="96">
        <f t="shared" si="8"/>
        <v>40324</v>
      </c>
      <c r="C113" s="103" t="s">
        <v>211</v>
      </c>
      <c r="D113" s="104">
        <v>404</v>
      </c>
      <c r="E113" s="105">
        <v>2</v>
      </c>
      <c r="F113" s="105">
        <v>1</v>
      </c>
      <c r="G113" s="105">
        <v>0</v>
      </c>
      <c r="H113" s="106"/>
      <c r="I113" s="106"/>
      <c r="J113" s="106">
        <v>2</v>
      </c>
      <c r="K113" s="106"/>
      <c r="L113" s="106"/>
      <c r="M113" s="106">
        <v>1</v>
      </c>
      <c r="N113" s="106"/>
      <c r="O113" s="106"/>
      <c r="P113" s="106"/>
      <c r="Q113" s="106"/>
      <c r="R113" s="106"/>
      <c r="S113" s="106"/>
      <c r="T113" s="63"/>
      <c r="U113" s="63"/>
    </row>
    <row r="114" spans="1:21" ht="12.75">
      <c r="A114" s="95">
        <f t="shared" si="7"/>
        <v>5176100</v>
      </c>
      <c r="B114" s="96">
        <f t="shared" si="8"/>
        <v>40324</v>
      </c>
      <c r="C114" s="103" t="s">
        <v>212</v>
      </c>
      <c r="D114" s="104">
        <v>491</v>
      </c>
      <c r="E114" s="105">
        <v>13</v>
      </c>
      <c r="F114" s="105">
        <v>31</v>
      </c>
      <c r="G114" s="105">
        <v>12</v>
      </c>
      <c r="H114" s="106"/>
      <c r="I114" s="106">
        <v>1</v>
      </c>
      <c r="J114" s="106">
        <v>11</v>
      </c>
      <c r="K114" s="106">
        <v>1</v>
      </c>
      <c r="L114" s="106">
        <v>16</v>
      </c>
      <c r="M114" s="106">
        <v>2</v>
      </c>
      <c r="N114" s="106">
        <v>13</v>
      </c>
      <c r="O114" s="106"/>
      <c r="P114" s="106">
        <v>5</v>
      </c>
      <c r="Q114" s="106"/>
      <c r="R114" s="106">
        <v>1</v>
      </c>
      <c r="S114" s="106">
        <v>6</v>
      </c>
      <c r="T114" s="63"/>
      <c r="U114" s="63"/>
    </row>
    <row r="115" spans="1:21" ht="12.75">
      <c r="A115" s="95">
        <f t="shared" si="7"/>
        <v>5176100</v>
      </c>
      <c r="B115" s="96">
        <f t="shared" si="8"/>
        <v>40324</v>
      </c>
      <c r="C115" s="103" t="s">
        <v>213</v>
      </c>
      <c r="D115" s="104">
        <v>735</v>
      </c>
      <c r="E115" s="105">
        <v>2</v>
      </c>
      <c r="F115" s="105">
        <v>3</v>
      </c>
      <c r="G115" s="105">
        <v>2</v>
      </c>
      <c r="H115" s="106"/>
      <c r="I115" s="106"/>
      <c r="J115" s="106">
        <v>2</v>
      </c>
      <c r="K115" s="106"/>
      <c r="L115" s="106">
        <v>2</v>
      </c>
      <c r="M115" s="106"/>
      <c r="N115" s="106">
        <v>1</v>
      </c>
      <c r="O115" s="106"/>
      <c r="P115" s="106">
        <v>2</v>
      </c>
      <c r="Q115" s="106"/>
      <c r="R115" s="106"/>
      <c r="S115" s="106"/>
      <c r="T115" s="63"/>
      <c r="U115" s="63"/>
    </row>
    <row r="116" spans="1:21" ht="12.75">
      <c r="A116" s="95">
        <f t="shared" si="7"/>
        <v>5176100</v>
      </c>
      <c r="B116" s="96">
        <f t="shared" si="8"/>
        <v>40324</v>
      </c>
      <c r="C116" s="103" t="s">
        <v>214</v>
      </c>
      <c r="D116" s="104">
        <v>740</v>
      </c>
      <c r="E116" s="105">
        <v>2</v>
      </c>
      <c r="F116" s="105">
        <v>1</v>
      </c>
      <c r="G116" s="105">
        <v>1</v>
      </c>
      <c r="H116" s="106"/>
      <c r="I116" s="106"/>
      <c r="J116" s="106"/>
      <c r="K116" s="106">
        <v>2</v>
      </c>
      <c r="L116" s="106"/>
      <c r="M116" s="106">
        <v>1</v>
      </c>
      <c r="N116" s="106"/>
      <c r="O116" s="106"/>
      <c r="P116" s="106"/>
      <c r="Q116" s="106">
        <v>1</v>
      </c>
      <c r="R116" s="106"/>
      <c r="S116" s="106"/>
      <c r="T116" s="63"/>
      <c r="U116" s="63"/>
    </row>
    <row r="117" spans="1:21" ht="12.75">
      <c r="A117" s="95">
        <f t="shared" si="7"/>
        <v>5176100</v>
      </c>
      <c r="B117" s="96">
        <f t="shared" si="8"/>
        <v>40324</v>
      </c>
      <c r="C117" s="103" t="s">
        <v>215</v>
      </c>
      <c r="D117" s="104">
        <v>613</v>
      </c>
      <c r="E117" s="105">
        <v>1</v>
      </c>
      <c r="F117" s="105">
        <v>0</v>
      </c>
      <c r="G117" s="105">
        <v>0</v>
      </c>
      <c r="H117" s="106">
        <v>1</v>
      </c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63"/>
      <c r="U117" s="63"/>
    </row>
    <row r="118" spans="1:21" ht="12.75">
      <c r="A118" s="95">
        <f t="shared" si="7"/>
        <v>5176100</v>
      </c>
      <c r="B118" s="96">
        <f t="shared" si="8"/>
        <v>40324</v>
      </c>
      <c r="C118" s="112" t="s">
        <v>216</v>
      </c>
      <c r="D118" s="104">
        <v>2395</v>
      </c>
      <c r="E118" s="105">
        <v>2</v>
      </c>
      <c r="F118" s="105">
        <v>1</v>
      </c>
      <c r="G118" s="105">
        <v>0</v>
      </c>
      <c r="H118" s="106">
        <v>1</v>
      </c>
      <c r="I118" s="106"/>
      <c r="J118" s="106">
        <v>1</v>
      </c>
      <c r="K118" s="106"/>
      <c r="L118" s="106">
        <v>1</v>
      </c>
      <c r="M118" s="106"/>
      <c r="N118" s="106"/>
      <c r="O118" s="106"/>
      <c r="P118" s="106"/>
      <c r="Q118" s="106"/>
      <c r="R118" s="106"/>
      <c r="S118" s="106"/>
      <c r="T118" s="63"/>
      <c r="U118" s="63"/>
    </row>
    <row r="119" spans="1:21" ht="12.75">
      <c r="A119" s="95">
        <f t="shared" si="7"/>
        <v>5176100</v>
      </c>
      <c r="B119" s="96">
        <f t="shared" si="8"/>
        <v>40324</v>
      </c>
      <c r="C119" s="103" t="s">
        <v>217</v>
      </c>
      <c r="D119" s="104">
        <v>618</v>
      </c>
      <c r="E119" s="105">
        <v>13</v>
      </c>
      <c r="F119" s="105">
        <v>12</v>
      </c>
      <c r="G119" s="105">
        <v>43</v>
      </c>
      <c r="H119" s="106">
        <v>2</v>
      </c>
      <c r="I119" s="106"/>
      <c r="J119" s="106">
        <v>11</v>
      </c>
      <c r="K119" s="106"/>
      <c r="L119" s="106"/>
      <c r="M119" s="106">
        <v>9</v>
      </c>
      <c r="N119" s="106">
        <v>3</v>
      </c>
      <c r="O119" s="106"/>
      <c r="P119" s="106">
        <v>40</v>
      </c>
      <c r="Q119" s="106">
        <v>3</v>
      </c>
      <c r="R119" s="106"/>
      <c r="S119" s="106"/>
      <c r="T119" s="63"/>
      <c r="U119" s="63"/>
    </row>
    <row r="120" spans="1:21" ht="12.75">
      <c r="A120" s="95">
        <f t="shared" si="7"/>
        <v>5176100</v>
      </c>
      <c r="B120" s="96">
        <f t="shared" si="8"/>
        <v>40324</v>
      </c>
      <c r="C120" s="103" t="s">
        <v>218</v>
      </c>
      <c r="D120" s="104">
        <v>619</v>
      </c>
      <c r="E120" s="105">
        <v>16</v>
      </c>
      <c r="F120" s="105">
        <v>10</v>
      </c>
      <c r="G120" s="105">
        <v>8</v>
      </c>
      <c r="H120" s="106"/>
      <c r="I120" s="106"/>
      <c r="J120" s="106">
        <v>16</v>
      </c>
      <c r="K120" s="106"/>
      <c r="L120" s="106"/>
      <c r="M120" s="106">
        <v>4</v>
      </c>
      <c r="N120" s="106">
        <v>6</v>
      </c>
      <c r="O120" s="106"/>
      <c r="P120" s="106">
        <v>7</v>
      </c>
      <c r="Q120" s="106">
        <v>1</v>
      </c>
      <c r="R120" s="106"/>
      <c r="S120" s="106"/>
      <c r="T120" s="63"/>
      <c r="U120" s="63"/>
    </row>
    <row r="121" spans="1:21" ht="12.75">
      <c r="A121" s="95">
        <f t="shared" si="7"/>
        <v>5176100</v>
      </c>
      <c r="B121" s="96">
        <f t="shared" si="8"/>
        <v>40324</v>
      </c>
      <c r="C121" s="103" t="s">
        <v>219</v>
      </c>
      <c r="D121" s="104">
        <v>623</v>
      </c>
      <c r="E121" s="105">
        <v>12</v>
      </c>
      <c r="F121" s="105">
        <v>7</v>
      </c>
      <c r="G121" s="105">
        <v>15</v>
      </c>
      <c r="H121" s="106">
        <v>1</v>
      </c>
      <c r="I121" s="106"/>
      <c r="J121" s="106">
        <v>11</v>
      </c>
      <c r="K121" s="106"/>
      <c r="L121" s="106"/>
      <c r="M121" s="106">
        <v>2</v>
      </c>
      <c r="N121" s="106">
        <v>5</v>
      </c>
      <c r="O121" s="106"/>
      <c r="P121" s="106">
        <v>15</v>
      </c>
      <c r="Q121" s="106"/>
      <c r="R121" s="106"/>
      <c r="S121" s="106"/>
      <c r="T121" s="63"/>
      <c r="U121" s="63"/>
    </row>
    <row r="122" spans="1:21" ht="12.75">
      <c r="A122" s="95">
        <f t="shared" si="7"/>
        <v>5176100</v>
      </c>
      <c r="B122" s="96">
        <f t="shared" si="8"/>
        <v>40324</v>
      </c>
      <c r="C122" s="103" t="s">
        <v>220</v>
      </c>
      <c r="D122" s="104">
        <v>622</v>
      </c>
      <c r="E122" s="105">
        <v>15</v>
      </c>
      <c r="F122" s="105">
        <v>8</v>
      </c>
      <c r="G122" s="105">
        <v>6</v>
      </c>
      <c r="H122" s="106">
        <v>9</v>
      </c>
      <c r="I122" s="106"/>
      <c r="J122" s="106">
        <v>6</v>
      </c>
      <c r="K122" s="106"/>
      <c r="L122" s="106">
        <v>2</v>
      </c>
      <c r="M122" s="106">
        <v>3</v>
      </c>
      <c r="N122" s="106">
        <v>3</v>
      </c>
      <c r="O122" s="106"/>
      <c r="P122" s="106">
        <v>5</v>
      </c>
      <c r="Q122" s="106">
        <v>1</v>
      </c>
      <c r="R122" s="106"/>
      <c r="S122" s="106"/>
      <c r="T122" s="63"/>
      <c r="U122" s="63"/>
    </row>
    <row r="123" spans="1:21" ht="12.75">
      <c r="A123" s="95">
        <f t="shared" si="7"/>
        <v>5176100</v>
      </c>
      <c r="B123" s="96">
        <f t="shared" si="8"/>
        <v>40324</v>
      </c>
      <c r="C123" s="103" t="s">
        <v>221</v>
      </c>
      <c r="D123" s="104">
        <v>635</v>
      </c>
      <c r="E123" s="105">
        <v>9</v>
      </c>
      <c r="F123" s="105">
        <v>4</v>
      </c>
      <c r="G123" s="105">
        <v>6</v>
      </c>
      <c r="H123" s="106"/>
      <c r="I123" s="106"/>
      <c r="J123" s="106">
        <v>9</v>
      </c>
      <c r="K123" s="106"/>
      <c r="L123" s="106"/>
      <c r="M123" s="106">
        <v>2</v>
      </c>
      <c r="N123" s="106">
        <v>2</v>
      </c>
      <c r="O123" s="106"/>
      <c r="P123" s="106">
        <v>6</v>
      </c>
      <c r="Q123" s="106"/>
      <c r="R123" s="106"/>
      <c r="S123" s="106"/>
      <c r="T123" s="63"/>
      <c r="U123" s="63"/>
    </row>
    <row r="124" spans="1:21" ht="12.75">
      <c r="A124" s="95">
        <f t="shared" si="7"/>
        <v>5176100</v>
      </c>
      <c r="B124" s="96">
        <f t="shared" si="8"/>
        <v>40324</v>
      </c>
      <c r="C124" s="103" t="s">
        <v>222</v>
      </c>
      <c r="D124" s="104">
        <v>608</v>
      </c>
      <c r="E124" s="105">
        <v>14</v>
      </c>
      <c r="F124" s="105">
        <v>2</v>
      </c>
      <c r="G124" s="105">
        <v>6</v>
      </c>
      <c r="H124" s="106"/>
      <c r="I124" s="106"/>
      <c r="J124" s="106">
        <v>14</v>
      </c>
      <c r="K124" s="106"/>
      <c r="L124" s="106"/>
      <c r="M124" s="106">
        <v>2</v>
      </c>
      <c r="N124" s="106"/>
      <c r="O124" s="106"/>
      <c r="P124" s="106">
        <v>6</v>
      </c>
      <c r="Q124" s="106"/>
      <c r="R124" s="106"/>
      <c r="S124" s="106"/>
      <c r="T124" s="63"/>
      <c r="U124" s="63"/>
    </row>
    <row r="125" spans="1:21" ht="12.75">
      <c r="A125" s="95">
        <f t="shared" si="7"/>
        <v>5176100</v>
      </c>
      <c r="B125" s="96">
        <f t="shared" si="8"/>
        <v>40324</v>
      </c>
      <c r="C125" s="112" t="s">
        <v>223</v>
      </c>
      <c r="D125" s="104">
        <v>819</v>
      </c>
      <c r="E125" s="105">
        <v>9</v>
      </c>
      <c r="F125" s="105">
        <v>3</v>
      </c>
      <c r="G125" s="105">
        <v>0</v>
      </c>
      <c r="H125" s="106">
        <v>5</v>
      </c>
      <c r="I125" s="106"/>
      <c r="J125" s="106">
        <v>4</v>
      </c>
      <c r="K125" s="106"/>
      <c r="L125" s="106"/>
      <c r="M125" s="106">
        <v>1</v>
      </c>
      <c r="N125" s="106">
        <v>2</v>
      </c>
      <c r="O125" s="106"/>
      <c r="P125" s="106"/>
      <c r="Q125" s="106"/>
      <c r="R125" s="106"/>
      <c r="S125" s="106"/>
      <c r="T125" s="63"/>
      <c r="U125" s="63"/>
    </row>
    <row r="126" spans="1:21" ht="12.75">
      <c r="A126" s="95">
        <f t="shared" si="7"/>
        <v>5176100</v>
      </c>
      <c r="B126" s="96">
        <f t="shared" si="8"/>
        <v>40324</v>
      </c>
      <c r="C126" s="112" t="s">
        <v>224</v>
      </c>
      <c r="D126" s="104">
        <v>807</v>
      </c>
      <c r="E126" s="105">
        <v>81</v>
      </c>
      <c r="F126" s="105">
        <v>32</v>
      </c>
      <c r="G126" s="105">
        <v>42</v>
      </c>
      <c r="H126" s="106">
        <v>26</v>
      </c>
      <c r="I126" s="106">
        <v>4</v>
      </c>
      <c r="J126" s="106">
        <v>20</v>
      </c>
      <c r="K126" s="106">
        <v>31</v>
      </c>
      <c r="L126" s="106">
        <v>2</v>
      </c>
      <c r="M126" s="106">
        <v>12</v>
      </c>
      <c r="N126" s="106">
        <v>13</v>
      </c>
      <c r="O126" s="106">
        <v>5</v>
      </c>
      <c r="P126" s="106">
        <v>19</v>
      </c>
      <c r="Q126" s="106">
        <v>8</v>
      </c>
      <c r="R126" s="106">
        <v>8</v>
      </c>
      <c r="S126" s="106">
        <v>7</v>
      </c>
      <c r="T126" s="63"/>
      <c r="U126" s="63"/>
    </row>
    <row r="127" spans="1:21" ht="12.75">
      <c r="A127" s="95">
        <f t="shared" si="7"/>
        <v>5176100</v>
      </c>
      <c r="B127" s="96">
        <f t="shared" si="8"/>
        <v>40324</v>
      </c>
      <c r="C127" s="112" t="s">
        <v>225</v>
      </c>
      <c r="D127" s="104">
        <v>831</v>
      </c>
      <c r="E127" s="105">
        <v>0</v>
      </c>
      <c r="F127" s="105">
        <v>1</v>
      </c>
      <c r="G127" s="105">
        <v>0</v>
      </c>
      <c r="H127" s="106"/>
      <c r="I127" s="106"/>
      <c r="J127" s="106"/>
      <c r="K127" s="106"/>
      <c r="L127" s="106"/>
      <c r="M127" s="106"/>
      <c r="N127" s="106">
        <v>1</v>
      </c>
      <c r="O127" s="106"/>
      <c r="P127" s="106"/>
      <c r="Q127" s="106"/>
      <c r="R127" s="106"/>
      <c r="S127" s="106"/>
      <c r="T127" s="63"/>
      <c r="U127" s="63"/>
    </row>
    <row r="128" spans="1:21" ht="12.75">
      <c r="A128" s="95">
        <f t="shared" si="7"/>
        <v>5176100</v>
      </c>
      <c r="B128" s="96">
        <f t="shared" si="8"/>
        <v>40324</v>
      </c>
      <c r="C128" s="112" t="s">
        <v>226</v>
      </c>
      <c r="D128" s="104">
        <v>757</v>
      </c>
      <c r="E128" s="105">
        <v>3</v>
      </c>
      <c r="F128" s="105">
        <v>3</v>
      </c>
      <c r="G128" s="105">
        <v>1</v>
      </c>
      <c r="H128" s="106"/>
      <c r="I128" s="106"/>
      <c r="J128" s="106">
        <v>3</v>
      </c>
      <c r="K128" s="106"/>
      <c r="L128" s="106"/>
      <c r="M128" s="106">
        <v>1</v>
      </c>
      <c r="N128" s="106">
        <v>2</v>
      </c>
      <c r="O128" s="106"/>
      <c r="P128" s="106">
        <v>1</v>
      </c>
      <c r="Q128" s="106"/>
      <c r="R128" s="106"/>
      <c r="S128" s="106"/>
      <c r="T128" s="63"/>
      <c r="U128" s="63"/>
    </row>
    <row r="129" spans="1:21" ht="12.75">
      <c r="A129" s="95">
        <f t="shared" si="7"/>
        <v>5176100</v>
      </c>
      <c r="B129" s="96">
        <f t="shared" si="8"/>
        <v>40324</v>
      </c>
      <c r="C129" s="112" t="s">
        <v>227</v>
      </c>
      <c r="D129" s="104">
        <v>783</v>
      </c>
      <c r="E129" s="105">
        <v>1</v>
      </c>
      <c r="F129" s="105">
        <v>0</v>
      </c>
      <c r="G129" s="105">
        <v>0</v>
      </c>
      <c r="H129" s="106">
        <v>1</v>
      </c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63"/>
      <c r="U129" s="63"/>
    </row>
    <row r="130" spans="1:21" ht="12.75">
      <c r="A130" s="95">
        <f t="shared" si="7"/>
        <v>5176100</v>
      </c>
      <c r="B130" s="96">
        <f t="shared" si="8"/>
        <v>40324</v>
      </c>
      <c r="C130" s="112" t="s">
        <v>228</v>
      </c>
      <c r="D130" s="104">
        <v>801</v>
      </c>
      <c r="E130" s="105">
        <v>3</v>
      </c>
      <c r="F130" s="105">
        <v>1</v>
      </c>
      <c r="G130" s="105">
        <v>5</v>
      </c>
      <c r="H130" s="106"/>
      <c r="I130" s="106"/>
      <c r="J130" s="106">
        <v>3</v>
      </c>
      <c r="K130" s="106"/>
      <c r="L130" s="106"/>
      <c r="M130" s="106">
        <v>1</v>
      </c>
      <c r="N130" s="106"/>
      <c r="O130" s="106"/>
      <c r="P130" s="106">
        <v>5</v>
      </c>
      <c r="Q130" s="106"/>
      <c r="R130" s="106"/>
      <c r="S130" s="106"/>
      <c r="T130" s="63"/>
      <c r="U130" s="63"/>
    </row>
    <row r="131" spans="1:21" ht="12.75">
      <c r="A131" s="95">
        <f t="shared" si="7"/>
        <v>5176100</v>
      </c>
      <c r="B131" s="96">
        <f t="shared" si="8"/>
        <v>40324</v>
      </c>
      <c r="C131" s="112" t="s">
        <v>229</v>
      </c>
      <c r="D131" s="104">
        <v>824</v>
      </c>
      <c r="E131" s="105">
        <v>1</v>
      </c>
      <c r="F131" s="105">
        <v>0</v>
      </c>
      <c r="G131" s="105">
        <v>0</v>
      </c>
      <c r="H131" s="106">
        <v>1</v>
      </c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63"/>
      <c r="U131" s="63"/>
    </row>
    <row r="132" spans="1:21" ht="12.75">
      <c r="A132" s="95">
        <f t="shared" si="7"/>
        <v>5176100</v>
      </c>
      <c r="B132" s="96">
        <f t="shared" si="8"/>
        <v>40324</v>
      </c>
      <c r="C132" s="112" t="s">
        <v>230</v>
      </c>
      <c r="D132" s="104">
        <v>753</v>
      </c>
      <c r="E132" s="105">
        <v>15</v>
      </c>
      <c r="F132" s="105">
        <v>0</v>
      </c>
      <c r="G132" s="105">
        <v>0</v>
      </c>
      <c r="H132" s="106">
        <v>15</v>
      </c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63"/>
      <c r="U132" s="63"/>
    </row>
    <row r="133" spans="1:21" ht="12.75">
      <c r="A133" s="95">
        <f t="shared" si="7"/>
        <v>5176100</v>
      </c>
      <c r="B133" s="96">
        <f t="shared" si="8"/>
        <v>40324</v>
      </c>
      <c r="C133" s="103" t="s">
        <v>231</v>
      </c>
      <c r="D133" s="104">
        <v>650</v>
      </c>
      <c r="E133" s="105">
        <v>0</v>
      </c>
      <c r="F133" s="105">
        <v>4</v>
      </c>
      <c r="G133" s="105">
        <v>3</v>
      </c>
      <c r="H133" s="106"/>
      <c r="I133" s="106"/>
      <c r="J133" s="106"/>
      <c r="K133" s="106"/>
      <c r="L133" s="106">
        <v>4</v>
      </c>
      <c r="M133" s="106"/>
      <c r="N133" s="106"/>
      <c r="O133" s="106"/>
      <c r="P133" s="106"/>
      <c r="Q133" s="106"/>
      <c r="R133" s="106">
        <v>2</v>
      </c>
      <c r="S133" s="106">
        <v>1</v>
      </c>
      <c r="T133" s="63"/>
      <c r="U133" s="63"/>
    </row>
    <row r="134" spans="1:21" ht="12.75">
      <c r="A134" s="95">
        <f t="shared" si="7"/>
        <v>5176100</v>
      </c>
      <c r="B134" s="96">
        <f t="shared" si="8"/>
        <v>40324</v>
      </c>
      <c r="C134" s="103" t="s">
        <v>232</v>
      </c>
      <c r="D134" s="104">
        <v>687</v>
      </c>
      <c r="E134" s="105">
        <v>0</v>
      </c>
      <c r="F134" s="105">
        <v>1</v>
      </c>
      <c r="G134" s="105">
        <v>0</v>
      </c>
      <c r="H134" s="106"/>
      <c r="I134" s="106"/>
      <c r="J134" s="106"/>
      <c r="K134" s="106"/>
      <c r="L134" s="106">
        <v>1</v>
      </c>
      <c r="M134" s="106"/>
      <c r="N134" s="106"/>
      <c r="O134" s="106"/>
      <c r="P134" s="106"/>
      <c r="Q134" s="106"/>
      <c r="R134" s="106"/>
      <c r="S134" s="106"/>
      <c r="T134" s="63"/>
      <c r="U134" s="63"/>
    </row>
    <row r="135" spans="1:21" ht="12.75">
      <c r="A135" s="95">
        <f t="shared" si="7"/>
        <v>5176100</v>
      </c>
      <c r="B135" s="96">
        <f t="shared" si="8"/>
        <v>40324</v>
      </c>
      <c r="C135" s="103" t="s">
        <v>233</v>
      </c>
      <c r="D135" s="104">
        <v>1083</v>
      </c>
      <c r="E135" s="105">
        <v>0</v>
      </c>
      <c r="F135" s="105">
        <v>1</v>
      </c>
      <c r="G135" s="105">
        <v>0</v>
      </c>
      <c r="H135" s="106"/>
      <c r="I135" s="106"/>
      <c r="J135" s="106"/>
      <c r="K135" s="106"/>
      <c r="L135" s="106"/>
      <c r="M135" s="106">
        <v>1</v>
      </c>
      <c r="N135" s="106"/>
      <c r="O135" s="106"/>
      <c r="P135" s="106"/>
      <c r="Q135" s="106"/>
      <c r="R135" s="106"/>
      <c r="S135" s="106"/>
      <c r="T135" s="63"/>
      <c r="U135" s="63"/>
    </row>
    <row r="136" spans="1:21" ht="12.75">
      <c r="A136" s="95">
        <f t="shared" si="7"/>
        <v>5176100</v>
      </c>
      <c r="B136" s="96">
        <f t="shared" si="8"/>
        <v>40324</v>
      </c>
      <c r="C136" s="103" t="s">
        <v>234</v>
      </c>
      <c r="D136" s="113">
        <v>892</v>
      </c>
      <c r="E136" s="105">
        <v>6</v>
      </c>
      <c r="F136" s="105">
        <v>6</v>
      </c>
      <c r="G136" s="105">
        <v>19</v>
      </c>
      <c r="H136" s="106">
        <v>2</v>
      </c>
      <c r="I136" s="106"/>
      <c r="J136" s="106">
        <v>4</v>
      </c>
      <c r="K136" s="106"/>
      <c r="L136" s="106">
        <v>4</v>
      </c>
      <c r="M136" s="106">
        <v>2</v>
      </c>
      <c r="N136" s="106"/>
      <c r="O136" s="106"/>
      <c r="P136" s="106">
        <v>19</v>
      </c>
      <c r="Q136" s="106"/>
      <c r="R136" s="106"/>
      <c r="S136" s="106"/>
      <c r="T136" s="63"/>
      <c r="U136" s="63"/>
    </row>
    <row r="137" spans="1:21" ht="12.75">
      <c r="A137" s="95">
        <f t="shared" si="7"/>
        <v>5176100</v>
      </c>
      <c r="B137" s="96">
        <f t="shared" si="8"/>
        <v>40324</v>
      </c>
      <c r="C137" s="103" t="s">
        <v>235</v>
      </c>
      <c r="D137" s="114">
        <v>1028</v>
      </c>
      <c r="E137" s="105">
        <v>32</v>
      </c>
      <c r="F137" s="105">
        <v>26</v>
      </c>
      <c r="G137" s="105">
        <v>22</v>
      </c>
      <c r="H137" s="106">
        <v>2</v>
      </c>
      <c r="I137" s="106"/>
      <c r="J137" s="106">
        <v>29</v>
      </c>
      <c r="K137" s="106">
        <v>1</v>
      </c>
      <c r="L137" s="106"/>
      <c r="M137" s="106">
        <v>18</v>
      </c>
      <c r="N137" s="106">
        <v>8</v>
      </c>
      <c r="O137" s="106"/>
      <c r="P137" s="106">
        <v>12</v>
      </c>
      <c r="Q137" s="106">
        <v>10</v>
      </c>
      <c r="R137" s="106"/>
      <c r="S137" s="106"/>
      <c r="T137" s="63"/>
      <c r="U137" s="63"/>
    </row>
    <row r="138" spans="1:21" ht="12.75">
      <c r="A138" s="95">
        <f t="shared" si="7"/>
        <v>5176100</v>
      </c>
      <c r="B138" s="96">
        <f t="shared" si="8"/>
        <v>40324</v>
      </c>
      <c r="C138" s="103" t="s">
        <v>236</v>
      </c>
      <c r="D138" s="104">
        <v>978</v>
      </c>
      <c r="E138" s="105">
        <v>0</v>
      </c>
      <c r="F138" s="105">
        <v>1</v>
      </c>
      <c r="G138" s="105">
        <v>6</v>
      </c>
      <c r="H138" s="106"/>
      <c r="I138" s="106"/>
      <c r="J138" s="106"/>
      <c r="K138" s="106"/>
      <c r="L138" s="106"/>
      <c r="M138" s="106"/>
      <c r="N138" s="106">
        <v>1</v>
      </c>
      <c r="O138" s="106"/>
      <c r="P138" s="106"/>
      <c r="Q138" s="106"/>
      <c r="R138" s="106">
        <v>4</v>
      </c>
      <c r="S138" s="106">
        <v>2</v>
      </c>
      <c r="T138" s="63"/>
      <c r="U138" s="63"/>
    </row>
    <row r="139" spans="1:21" ht="12.75">
      <c r="A139" s="95">
        <f t="shared" si="7"/>
        <v>5176100</v>
      </c>
      <c r="B139" s="96">
        <f t="shared" si="8"/>
        <v>40324</v>
      </c>
      <c r="C139" s="112" t="s">
        <v>237</v>
      </c>
      <c r="D139" s="114">
        <v>933</v>
      </c>
      <c r="E139" s="105">
        <v>5</v>
      </c>
      <c r="F139" s="105">
        <v>7</v>
      </c>
      <c r="G139" s="105">
        <v>14</v>
      </c>
      <c r="H139" s="106">
        <v>2</v>
      </c>
      <c r="I139" s="106">
        <v>1</v>
      </c>
      <c r="J139" s="106">
        <v>2</v>
      </c>
      <c r="K139" s="106"/>
      <c r="L139" s="106"/>
      <c r="M139" s="106">
        <v>4</v>
      </c>
      <c r="N139" s="106">
        <v>3</v>
      </c>
      <c r="O139" s="106"/>
      <c r="P139" s="106">
        <v>2</v>
      </c>
      <c r="Q139" s="106"/>
      <c r="R139" s="106">
        <v>11</v>
      </c>
      <c r="S139" s="106">
        <v>1</v>
      </c>
      <c r="T139" s="63"/>
      <c r="U139" s="63"/>
    </row>
    <row r="140" spans="1:21" ht="15">
      <c r="A140" s="95">
        <f t="shared" si="7"/>
        <v>5176100</v>
      </c>
      <c r="B140" s="96">
        <f t="shared" si="8"/>
        <v>40324</v>
      </c>
      <c r="C140" s="112" t="s">
        <v>238</v>
      </c>
      <c r="D140" s="104">
        <v>906</v>
      </c>
      <c r="E140" s="105">
        <v>4</v>
      </c>
      <c r="F140" s="105">
        <v>1</v>
      </c>
      <c r="G140" s="105">
        <v>7</v>
      </c>
      <c r="H140" s="106">
        <v>2</v>
      </c>
      <c r="I140" s="106"/>
      <c r="J140" s="106">
        <v>2</v>
      </c>
      <c r="K140" s="106"/>
      <c r="L140" s="106"/>
      <c r="M140" s="106">
        <v>1</v>
      </c>
      <c r="N140" s="106"/>
      <c r="O140" s="106"/>
      <c r="P140" s="106">
        <v>2</v>
      </c>
      <c r="Q140" s="106">
        <v>4</v>
      </c>
      <c r="R140" s="106">
        <v>1</v>
      </c>
      <c r="S140" s="106"/>
      <c r="T140" s="63"/>
      <c r="U140" s="63"/>
    </row>
    <row r="141" spans="1:21" ht="14.25">
      <c r="A141" s="95">
        <f t="shared" si="7"/>
        <v>5176100</v>
      </c>
      <c r="B141" s="96">
        <f t="shared" si="8"/>
        <v>40324</v>
      </c>
      <c r="C141" s="112"/>
      <c r="D141" s="104"/>
      <c r="E141" s="105"/>
      <c r="F141" s="105"/>
      <c r="G141" s="105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63"/>
      <c r="U141" s="63"/>
    </row>
    <row r="142" spans="1:21" ht="12.75">
      <c r="A142" s="95">
        <f t="shared" si="7"/>
        <v>5176100</v>
      </c>
      <c r="B142" s="96">
        <f t="shared" si="8"/>
        <v>40324</v>
      </c>
      <c r="C142" s="115"/>
      <c r="D142" s="115"/>
      <c r="E142" s="115"/>
      <c r="F142" s="116"/>
      <c r="G142" s="116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63"/>
      <c r="U142" s="63"/>
    </row>
    <row r="143" spans="1:21" ht="12.75">
      <c r="A143" s="95">
        <f t="shared" si="7"/>
        <v>5176100</v>
      </c>
      <c r="B143" s="96">
        <f t="shared" si="8"/>
        <v>40324</v>
      </c>
      <c r="C143" s="115"/>
      <c r="D143" s="115"/>
      <c r="E143" s="115"/>
      <c r="F143" s="116"/>
      <c r="G143" s="116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63"/>
      <c r="U143" s="63"/>
    </row>
    <row r="144" spans="1:21" ht="12.75">
      <c r="A144" s="95">
        <f t="shared" si="7"/>
        <v>5176100</v>
      </c>
      <c r="B144" s="96">
        <f t="shared" si="8"/>
        <v>40324</v>
      </c>
      <c r="C144" s="115"/>
      <c r="D144" s="115"/>
      <c r="E144" s="115"/>
      <c r="F144" s="116"/>
      <c r="G144" s="116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63"/>
      <c r="U144" s="63"/>
    </row>
    <row r="145" spans="1:21" ht="12.75">
      <c r="A145" s="95">
        <f t="shared" si="7"/>
        <v>5176100</v>
      </c>
      <c r="B145" s="96">
        <f t="shared" si="8"/>
        <v>40324</v>
      </c>
      <c r="C145" s="115"/>
      <c r="D145" s="115"/>
      <c r="E145" s="115"/>
      <c r="F145" s="116"/>
      <c r="G145" s="116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63"/>
      <c r="U145" s="63"/>
    </row>
    <row r="146" spans="1:21" ht="12.75">
      <c r="A146" s="95">
        <f t="shared" si="7"/>
        <v>5176100</v>
      </c>
      <c r="B146" s="96">
        <f t="shared" si="8"/>
        <v>40324</v>
      </c>
      <c r="C146" s="115"/>
      <c r="D146" s="115"/>
      <c r="E146" s="115"/>
      <c r="F146" s="116"/>
      <c r="G146" s="116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63"/>
      <c r="U146" s="63"/>
    </row>
    <row r="147" spans="1:21" ht="12.75">
      <c r="A147" s="95">
        <f t="shared" si="7"/>
        <v>5176100</v>
      </c>
      <c r="B147" s="96">
        <f t="shared" si="8"/>
        <v>40324</v>
      </c>
      <c r="C147" s="115"/>
      <c r="D147" s="115"/>
      <c r="E147" s="115"/>
      <c r="F147" s="116"/>
      <c r="G147" s="116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63"/>
      <c r="U147" s="63"/>
    </row>
    <row r="148" spans="1:21" ht="12.75">
      <c r="A148" s="95">
        <f t="shared" si="7"/>
        <v>5176100</v>
      </c>
      <c r="B148" s="96">
        <f t="shared" si="8"/>
        <v>40324</v>
      </c>
      <c r="C148" s="115"/>
      <c r="D148" s="115"/>
      <c r="E148" s="115"/>
      <c r="F148" s="116"/>
      <c r="G148" s="116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63"/>
      <c r="U148" s="63"/>
    </row>
    <row r="149" spans="1:21" ht="12.75">
      <c r="A149" s="95">
        <f t="shared" si="7"/>
        <v>5176100</v>
      </c>
      <c r="B149" s="96">
        <f t="shared" si="8"/>
        <v>40324</v>
      </c>
      <c r="C149" s="115"/>
      <c r="D149" s="115"/>
      <c r="E149" s="115"/>
      <c r="F149" s="116"/>
      <c r="G149" s="116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63"/>
      <c r="U149" s="63"/>
    </row>
    <row r="150" spans="1:21" ht="12.75">
      <c r="A150" s="95">
        <f t="shared" si="7"/>
        <v>5176100</v>
      </c>
      <c r="B150" s="96">
        <f t="shared" si="8"/>
        <v>40324</v>
      </c>
      <c r="C150" s="115"/>
      <c r="D150" s="115"/>
      <c r="E150" s="115"/>
      <c r="F150" s="116"/>
      <c r="G150" s="116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63"/>
      <c r="U150" s="63"/>
    </row>
    <row r="151" spans="1:21" ht="12.75">
      <c r="A151" s="95">
        <f t="shared" si="7"/>
        <v>5176100</v>
      </c>
      <c r="B151" s="96">
        <f t="shared" si="8"/>
        <v>40324</v>
      </c>
      <c r="C151" s="115"/>
      <c r="D151" s="115"/>
      <c r="E151" s="115"/>
      <c r="F151" s="116"/>
      <c r="G151" s="116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63"/>
      <c r="U151" s="63"/>
    </row>
    <row r="152" spans="1:21" ht="12.75">
      <c r="A152" s="95">
        <f t="shared" si="7"/>
        <v>5176100</v>
      </c>
      <c r="B152" s="96">
        <f t="shared" si="8"/>
        <v>40324</v>
      </c>
      <c r="C152" s="115"/>
      <c r="D152" s="115"/>
      <c r="E152" s="115"/>
      <c r="F152" s="116"/>
      <c r="G152" s="116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63"/>
      <c r="U152" s="63"/>
    </row>
    <row r="153" spans="1:21" ht="12.75">
      <c r="A153" s="95">
        <f t="shared" si="7"/>
        <v>5176100</v>
      </c>
      <c r="B153" s="96">
        <f t="shared" si="8"/>
        <v>40324</v>
      </c>
      <c r="C153" s="115"/>
      <c r="D153" s="115"/>
      <c r="E153" s="115"/>
      <c r="F153" s="116"/>
      <c r="G153" s="116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63"/>
      <c r="U153" s="63"/>
    </row>
    <row r="154" spans="1:21" ht="12.75">
      <c r="A154" s="95">
        <f t="shared" si="7"/>
        <v>5176100</v>
      </c>
      <c r="B154" s="96">
        <f t="shared" si="8"/>
        <v>40324</v>
      </c>
      <c r="C154" s="115"/>
      <c r="D154" s="115"/>
      <c r="E154" s="115"/>
      <c r="F154" s="116"/>
      <c r="G154" s="116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63"/>
      <c r="U154" s="63"/>
    </row>
    <row r="155" spans="1:21" ht="12.75">
      <c r="A155" s="95">
        <f t="shared" si="7"/>
        <v>5176100</v>
      </c>
      <c r="B155" s="96">
        <f t="shared" si="8"/>
        <v>40324</v>
      </c>
      <c r="C155" s="115"/>
      <c r="D155" s="115"/>
      <c r="E155" s="115"/>
      <c r="F155" s="116"/>
      <c r="G155" s="116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63"/>
      <c r="U155" s="63"/>
    </row>
    <row r="156" spans="1:21" ht="12.75">
      <c r="A156" s="95">
        <f t="shared" si="7"/>
        <v>5176100</v>
      </c>
      <c r="B156" s="96">
        <f t="shared" si="8"/>
        <v>40324</v>
      </c>
      <c r="C156" s="115"/>
      <c r="D156" s="115"/>
      <c r="E156" s="115"/>
      <c r="F156" s="116"/>
      <c r="G156" s="116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63"/>
      <c r="U156" s="63"/>
    </row>
    <row r="157" spans="1:21" ht="12.75">
      <c r="A157" s="95">
        <f t="shared" si="7"/>
        <v>5176100</v>
      </c>
      <c r="B157" s="96">
        <f t="shared" si="8"/>
        <v>40324</v>
      </c>
      <c r="C157" s="115"/>
      <c r="D157" s="115"/>
      <c r="E157" s="115"/>
      <c r="F157" s="116"/>
      <c r="G157" s="116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63"/>
      <c r="U157" s="63"/>
    </row>
    <row r="158" spans="1:21" ht="12.75">
      <c r="A158" s="95">
        <f t="shared" si="7"/>
        <v>5176100</v>
      </c>
      <c r="B158" s="96">
        <f t="shared" si="8"/>
        <v>40324</v>
      </c>
      <c r="C158" s="115"/>
      <c r="D158" s="115"/>
      <c r="E158" s="115"/>
      <c r="F158" s="116"/>
      <c r="G158" s="116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63"/>
      <c r="U158" s="63"/>
    </row>
    <row r="159" spans="1:21" ht="12.75">
      <c r="A159" s="95">
        <f t="shared" si="7"/>
        <v>5176100</v>
      </c>
      <c r="B159" s="96">
        <f t="shared" si="8"/>
        <v>40324</v>
      </c>
      <c r="C159" s="115"/>
      <c r="D159" s="115"/>
      <c r="E159" s="115"/>
      <c r="F159" s="116"/>
      <c r="G159" s="116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63"/>
      <c r="U159" s="63"/>
    </row>
    <row r="160" spans="1:21" ht="12.75">
      <c r="A160" s="95">
        <f t="shared" si="7"/>
        <v>5176100</v>
      </c>
      <c r="B160" s="96">
        <f t="shared" si="8"/>
        <v>40324</v>
      </c>
      <c r="C160" s="115"/>
      <c r="D160" s="115"/>
      <c r="E160" s="115"/>
      <c r="F160" s="116"/>
      <c r="G160" s="116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63"/>
      <c r="U160" s="63"/>
    </row>
    <row r="161" spans="1:21" ht="12.75">
      <c r="A161" s="95">
        <f t="shared" si="7"/>
        <v>5176100</v>
      </c>
      <c r="B161" s="96">
        <f t="shared" si="8"/>
        <v>40324</v>
      </c>
      <c r="C161" s="115"/>
      <c r="D161" s="115"/>
      <c r="E161" s="115"/>
      <c r="F161" s="116"/>
      <c r="G161" s="116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63"/>
      <c r="U161" s="63"/>
    </row>
    <row r="162" spans="1:21" ht="12.75">
      <c r="A162" s="95">
        <f t="shared" si="7"/>
        <v>5176100</v>
      </c>
      <c r="B162" s="96">
        <f t="shared" si="8"/>
        <v>40324</v>
      </c>
      <c r="C162" s="115"/>
      <c r="D162" s="115"/>
      <c r="E162" s="115"/>
      <c r="F162" s="116"/>
      <c r="G162" s="116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63"/>
      <c r="U162" s="63"/>
    </row>
    <row r="163" spans="1:21" ht="12.75">
      <c r="A163" s="95">
        <f t="shared" si="7"/>
        <v>5176100</v>
      </c>
      <c r="B163" s="96">
        <f t="shared" si="8"/>
        <v>40324</v>
      </c>
      <c r="C163" s="115"/>
      <c r="D163" s="115"/>
      <c r="E163" s="115"/>
      <c r="F163" s="116"/>
      <c r="G163" s="116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63"/>
      <c r="U163" s="63"/>
    </row>
    <row r="164" spans="1:21" ht="12.75">
      <c r="A164" s="95">
        <f t="shared" si="7"/>
        <v>5176100</v>
      </c>
      <c r="B164" s="96">
        <f t="shared" si="8"/>
        <v>40324</v>
      </c>
      <c r="C164" s="115"/>
      <c r="D164" s="115"/>
      <c r="E164" s="115"/>
      <c r="F164" s="116"/>
      <c r="G164" s="116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63"/>
      <c r="U164" s="63"/>
    </row>
    <row r="165" spans="1:21" ht="12.75">
      <c r="A165" s="95">
        <f t="shared" si="7"/>
        <v>5176100</v>
      </c>
      <c r="B165" s="96">
        <f t="shared" si="8"/>
        <v>40324</v>
      </c>
      <c r="C165" s="115"/>
      <c r="D165" s="115"/>
      <c r="E165" s="115"/>
      <c r="F165" s="116"/>
      <c r="G165" s="116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63"/>
      <c r="U165" s="63"/>
    </row>
    <row r="166" spans="1:21" ht="12.75">
      <c r="A166" s="95">
        <f t="shared" si="7"/>
        <v>5176100</v>
      </c>
      <c r="B166" s="96">
        <f t="shared" si="8"/>
        <v>40324</v>
      </c>
      <c r="C166" s="115"/>
      <c r="D166" s="115"/>
      <c r="E166" s="115"/>
      <c r="F166" s="116"/>
      <c r="G166" s="116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63"/>
      <c r="U166" s="63"/>
    </row>
    <row r="167" spans="1:21" ht="12.75">
      <c r="A167" s="95">
        <f t="shared" si="7"/>
        <v>5176100</v>
      </c>
      <c r="B167" s="96">
        <f t="shared" si="8"/>
        <v>40324</v>
      </c>
      <c r="C167" s="115"/>
      <c r="D167" s="115"/>
      <c r="E167" s="115"/>
      <c r="F167" s="116"/>
      <c r="G167" s="116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63"/>
      <c r="U167" s="63"/>
    </row>
    <row r="168" spans="1:21" ht="12.75">
      <c r="A168" s="95">
        <f t="shared" si="7"/>
        <v>5176100</v>
      </c>
      <c r="B168" s="96">
        <f t="shared" si="8"/>
        <v>40324</v>
      </c>
      <c r="C168" s="115"/>
      <c r="D168" s="115"/>
      <c r="E168" s="115"/>
      <c r="F168" s="116"/>
      <c r="G168" s="116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63"/>
      <c r="U168" s="63"/>
    </row>
    <row r="169" spans="1:21" ht="12.75">
      <c r="A169" s="95">
        <f t="shared" si="7"/>
        <v>5176100</v>
      </c>
      <c r="B169" s="96">
        <f t="shared" si="8"/>
        <v>40324</v>
      </c>
      <c r="C169" s="115"/>
      <c r="D169" s="115"/>
      <c r="E169" s="115"/>
      <c r="F169" s="116"/>
      <c r="G169" s="116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63"/>
      <c r="U169" s="63"/>
    </row>
    <row r="170" spans="1:21" ht="12.75">
      <c r="A170" s="95">
        <f t="shared" si="7"/>
        <v>5176100</v>
      </c>
      <c r="B170" s="96">
        <f t="shared" si="8"/>
        <v>40324</v>
      </c>
      <c r="C170" s="115"/>
      <c r="D170" s="115"/>
      <c r="E170" s="115"/>
      <c r="F170" s="116"/>
      <c r="G170" s="116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63"/>
      <c r="U170" s="63"/>
    </row>
    <row r="171" spans="1:21" ht="12.75">
      <c r="A171" s="95">
        <f t="shared" si="7"/>
        <v>5176100</v>
      </c>
      <c r="B171" s="96">
        <f t="shared" si="8"/>
        <v>40324</v>
      </c>
      <c r="C171" s="115"/>
      <c r="D171" s="115"/>
      <c r="E171" s="115"/>
      <c r="F171" s="116"/>
      <c r="G171" s="116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63"/>
      <c r="U171" s="63"/>
    </row>
    <row r="172" spans="1:21" ht="12.75">
      <c r="A172" s="95">
        <f t="shared" si="7"/>
        <v>5176100</v>
      </c>
      <c r="B172" s="96">
        <f t="shared" si="8"/>
        <v>40324</v>
      </c>
      <c r="C172" s="115"/>
      <c r="D172" s="115"/>
      <c r="E172" s="115"/>
      <c r="F172" s="116"/>
      <c r="G172" s="116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63"/>
      <c r="U172" s="63"/>
    </row>
    <row r="173" spans="1:21" ht="12.75">
      <c r="A173" s="95">
        <f t="shared" si="7"/>
        <v>5176100</v>
      </c>
      <c r="B173" s="96">
        <f t="shared" si="8"/>
        <v>40324</v>
      </c>
      <c r="C173" s="115"/>
      <c r="D173" s="115"/>
      <c r="E173" s="115"/>
      <c r="F173" s="116"/>
      <c r="G173" s="116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63"/>
      <c r="U173" s="63"/>
    </row>
    <row r="174" spans="1:21" ht="12.75">
      <c r="A174" s="95">
        <f t="shared" si="7"/>
        <v>5176100</v>
      </c>
      <c r="B174" s="96">
        <f t="shared" si="8"/>
        <v>40324</v>
      </c>
      <c r="C174" s="115"/>
      <c r="D174" s="115"/>
      <c r="E174" s="115"/>
      <c r="F174" s="116"/>
      <c r="G174" s="116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63"/>
      <c r="U174" s="63"/>
    </row>
    <row r="175" spans="1:21" ht="12.75">
      <c r="A175" s="95">
        <f t="shared" si="7"/>
        <v>5176100</v>
      </c>
      <c r="B175" s="96">
        <f t="shared" si="8"/>
        <v>40324</v>
      </c>
      <c r="C175" s="115"/>
      <c r="D175" s="115"/>
      <c r="E175" s="115"/>
      <c r="F175" s="116"/>
      <c r="G175" s="116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63"/>
      <c r="U175" s="63"/>
    </row>
    <row r="176" spans="1:21" ht="12.75">
      <c r="A176" s="95">
        <f t="shared" si="7"/>
        <v>5176100</v>
      </c>
      <c r="B176" s="96">
        <f t="shared" si="8"/>
        <v>40324</v>
      </c>
      <c r="C176" s="115"/>
      <c r="D176" s="115"/>
      <c r="E176" s="115"/>
      <c r="F176" s="116"/>
      <c r="G176" s="116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63"/>
      <c r="U176" s="63"/>
    </row>
    <row r="177" spans="1:21" ht="12.75">
      <c r="A177" s="95">
        <f t="shared" si="7"/>
        <v>5176100</v>
      </c>
      <c r="B177" s="96">
        <f t="shared" si="8"/>
        <v>40324</v>
      </c>
      <c r="C177" s="115"/>
      <c r="D177" s="115"/>
      <c r="E177" s="115"/>
      <c r="F177" s="116"/>
      <c r="G177" s="116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63"/>
      <c r="U177" s="63"/>
    </row>
    <row r="178" spans="1:21" ht="12.75">
      <c r="A178" s="95">
        <f t="shared" si="7"/>
        <v>5176100</v>
      </c>
      <c r="B178" s="96">
        <f t="shared" si="8"/>
        <v>40324</v>
      </c>
      <c r="C178" s="115"/>
      <c r="D178" s="115"/>
      <c r="E178" s="115"/>
      <c r="F178" s="116"/>
      <c r="G178" s="116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63"/>
      <c r="U178" s="63"/>
    </row>
    <row r="179" spans="1:21" ht="12.75">
      <c r="A179" s="95">
        <f t="shared" si="7"/>
        <v>5176100</v>
      </c>
      <c r="B179" s="96">
        <f t="shared" si="8"/>
        <v>40324</v>
      </c>
      <c r="C179" s="115"/>
      <c r="D179" s="115"/>
      <c r="E179" s="115"/>
      <c r="F179" s="116"/>
      <c r="G179" s="116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63"/>
      <c r="U179" s="63"/>
    </row>
    <row r="180" spans="1:21" ht="12.75">
      <c r="A180" s="95">
        <f t="shared" si="7"/>
        <v>5176100</v>
      </c>
      <c r="B180" s="96">
        <f t="shared" si="8"/>
        <v>40324</v>
      </c>
      <c r="C180" s="115"/>
      <c r="D180" s="115"/>
      <c r="E180" s="115"/>
      <c r="F180" s="116"/>
      <c r="G180" s="116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63"/>
      <c r="U180" s="63"/>
    </row>
    <row r="181" spans="1:21" ht="12.75">
      <c r="A181" s="95">
        <f t="shared" si="7"/>
        <v>5176100</v>
      </c>
      <c r="B181" s="96">
        <f t="shared" si="8"/>
        <v>40324</v>
      </c>
      <c r="C181" s="115"/>
      <c r="D181" s="115"/>
      <c r="E181" s="115"/>
      <c r="F181" s="116"/>
      <c r="G181" s="116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63"/>
      <c r="U181" s="63"/>
    </row>
    <row r="182" spans="1:21" ht="12.75">
      <c r="A182" s="95">
        <f t="shared" si="7"/>
        <v>5176100</v>
      </c>
      <c r="B182" s="96">
        <f t="shared" si="8"/>
        <v>40324</v>
      </c>
      <c r="C182" s="115"/>
      <c r="D182" s="115"/>
      <c r="E182" s="115"/>
      <c r="F182" s="116"/>
      <c r="G182" s="116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63"/>
      <c r="U182" s="63"/>
    </row>
    <row r="183" spans="1:21" ht="12.75">
      <c r="A183" s="95">
        <f t="shared" si="7"/>
        <v>5176100</v>
      </c>
      <c r="B183" s="96">
        <f t="shared" si="8"/>
        <v>40324</v>
      </c>
      <c r="C183" s="115"/>
      <c r="D183" s="115"/>
      <c r="E183" s="115"/>
      <c r="F183" s="116"/>
      <c r="G183" s="116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63"/>
      <c r="U183" s="63"/>
    </row>
    <row r="184" spans="1:21" ht="12.75">
      <c r="A184" s="95">
        <f t="shared" si="7"/>
        <v>5176100</v>
      </c>
      <c r="B184" s="96">
        <f t="shared" si="8"/>
        <v>40324</v>
      </c>
      <c r="C184" s="115"/>
      <c r="D184" s="115"/>
      <c r="E184" s="115"/>
      <c r="F184" s="116"/>
      <c r="G184" s="116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63"/>
      <c r="U184" s="63"/>
    </row>
    <row r="185" spans="1:21" ht="12.75">
      <c r="A185" s="95">
        <f t="shared" si="7"/>
        <v>5176100</v>
      </c>
      <c r="B185" s="96">
        <f t="shared" si="8"/>
        <v>40324</v>
      </c>
      <c r="C185" s="115"/>
      <c r="D185" s="115"/>
      <c r="E185" s="115"/>
      <c r="F185" s="116"/>
      <c r="G185" s="116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63"/>
      <c r="U185" s="63"/>
    </row>
    <row r="186" spans="1:21" ht="12.75">
      <c r="A186" s="95">
        <f t="shared" si="7"/>
        <v>5176100</v>
      </c>
      <c r="B186" s="96">
        <f t="shared" si="8"/>
        <v>40324</v>
      </c>
      <c r="C186" s="115"/>
      <c r="D186" s="115"/>
      <c r="E186" s="115"/>
      <c r="F186" s="116"/>
      <c r="G186" s="116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63"/>
      <c r="U186" s="63"/>
    </row>
    <row r="187" spans="1:21" ht="12.75">
      <c r="A187" s="95">
        <f t="shared" si="7"/>
        <v>5176100</v>
      </c>
      <c r="B187" s="96">
        <f t="shared" si="8"/>
        <v>40324</v>
      </c>
      <c r="C187" s="115"/>
      <c r="D187" s="115"/>
      <c r="E187" s="115"/>
      <c r="F187" s="116"/>
      <c r="G187" s="116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63"/>
      <c r="U187" s="63"/>
    </row>
    <row r="188" spans="1:21" ht="12.75">
      <c r="A188" s="95">
        <f t="shared" si="7"/>
        <v>5176100</v>
      </c>
      <c r="B188" s="96">
        <f t="shared" si="8"/>
        <v>40324</v>
      </c>
      <c r="C188" s="115"/>
      <c r="D188" s="115"/>
      <c r="E188" s="115"/>
      <c r="F188" s="116"/>
      <c r="G188" s="116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63"/>
      <c r="U188" s="63"/>
    </row>
    <row r="189" spans="1:21" ht="12.75">
      <c r="A189" s="95">
        <f t="shared" si="7"/>
        <v>5176100</v>
      </c>
      <c r="B189" s="96">
        <f t="shared" si="8"/>
        <v>40324</v>
      </c>
      <c r="C189" s="115"/>
      <c r="D189" s="115"/>
      <c r="E189" s="115"/>
      <c r="F189" s="116"/>
      <c r="G189" s="116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63"/>
      <c r="U189" s="63"/>
    </row>
    <row r="190" spans="1:21" ht="12.75">
      <c r="A190" s="95">
        <f t="shared" si="7"/>
        <v>5176100</v>
      </c>
      <c r="B190" s="96">
        <f t="shared" si="8"/>
        <v>40324</v>
      </c>
      <c r="C190" s="115"/>
      <c r="D190" s="115"/>
      <c r="E190" s="115"/>
      <c r="F190" s="116"/>
      <c r="G190" s="116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63"/>
      <c r="U190" s="63"/>
    </row>
    <row r="191" spans="1:21" ht="12.75">
      <c r="A191" s="95">
        <f t="shared" si="7"/>
        <v>5176100</v>
      </c>
      <c r="B191" s="96">
        <f t="shared" si="8"/>
        <v>40324</v>
      </c>
      <c r="C191" s="115"/>
      <c r="D191" s="115"/>
      <c r="E191" s="115"/>
      <c r="F191" s="116"/>
      <c r="G191" s="116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63"/>
      <c r="U191" s="63"/>
    </row>
    <row r="192" spans="1:21" ht="12.75">
      <c r="A192" s="95">
        <f t="shared" si="7"/>
        <v>5176100</v>
      </c>
      <c r="B192" s="96">
        <f t="shared" si="8"/>
        <v>40324</v>
      </c>
      <c r="C192" s="115"/>
      <c r="D192" s="115"/>
      <c r="E192" s="115"/>
      <c r="F192" s="116"/>
      <c r="G192" s="116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63"/>
      <c r="U192" s="63"/>
    </row>
    <row r="193" spans="1:21" ht="12.75">
      <c r="A193" s="95">
        <f t="shared" si="7"/>
        <v>5176100</v>
      </c>
      <c r="B193" s="96">
        <f t="shared" si="8"/>
        <v>40324</v>
      </c>
      <c r="C193" s="115"/>
      <c r="D193" s="115"/>
      <c r="E193" s="115"/>
      <c r="F193" s="116"/>
      <c r="G193" s="116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63"/>
      <c r="U193" s="63"/>
    </row>
    <row r="194" spans="1:21" ht="12.75">
      <c r="A194" s="95">
        <f t="shared" si="7"/>
        <v>5176100</v>
      </c>
      <c r="B194" s="96">
        <f t="shared" si="8"/>
        <v>40324</v>
      </c>
      <c r="C194" s="115"/>
      <c r="D194" s="115"/>
      <c r="E194" s="115"/>
      <c r="F194" s="116"/>
      <c r="G194" s="116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63"/>
      <c r="U194" s="63"/>
    </row>
    <row r="195" spans="1:21" ht="12.75">
      <c r="A195" s="95">
        <f t="shared" si="7"/>
        <v>5176100</v>
      </c>
      <c r="B195" s="96">
        <f t="shared" si="8"/>
        <v>40324</v>
      </c>
      <c r="C195" s="115"/>
      <c r="D195" s="115"/>
      <c r="E195" s="115"/>
      <c r="F195" s="116"/>
      <c r="G195" s="116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63"/>
      <c r="U195" s="63"/>
    </row>
    <row r="196" spans="1:21" ht="12.75">
      <c r="A196" s="95">
        <f t="shared" si="7"/>
        <v>5176100</v>
      </c>
      <c r="B196" s="96">
        <f t="shared" si="8"/>
        <v>40324</v>
      </c>
      <c r="C196" s="115"/>
      <c r="D196" s="115"/>
      <c r="E196" s="115"/>
      <c r="F196" s="116"/>
      <c r="G196" s="116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63"/>
      <c r="U196" s="63"/>
    </row>
    <row r="197" spans="1:21" ht="12.75">
      <c r="A197" s="95">
        <f t="shared" si="7"/>
        <v>5176100</v>
      </c>
      <c r="B197" s="96">
        <f t="shared" si="8"/>
        <v>40324</v>
      </c>
      <c r="C197" s="115"/>
      <c r="D197" s="115"/>
      <c r="E197" s="115"/>
      <c r="F197" s="116"/>
      <c r="G197" s="116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63"/>
      <c r="U197" s="63"/>
    </row>
    <row r="198" spans="1:21" ht="12.75">
      <c r="A198" s="95">
        <f t="shared" si="7"/>
        <v>5176100</v>
      </c>
      <c r="B198" s="96">
        <f t="shared" si="8"/>
        <v>40324</v>
      </c>
      <c r="C198" s="115"/>
      <c r="D198" s="115"/>
      <c r="E198" s="115"/>
      <c r="F198" s="116"/>
      <c r="G198" s="116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63"/>
      <c r="U198" s="63"/>
    </row>
    <row r="199" spans="1:21" ht="12.75">
      <c r="A199" s="95">
        <f t="shared" si="7"/>
        <v>5176100</v>
      </c>
      <c r="B199" s="96">
        <f t="shared" si="8"/>
        <v>40324</v>
      </c>
      <c r="C199" s="115"/>
      <c r="D199" s="115"/>
      <c r="E199" s="115"/>
      <c r="F199" s="116"/>
      <c r="G199" s="116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63"/>
      <c r="U199" s="63"/>
    </row>
    <row r="200" spans="1:21" ht="12.75">
      <c r="A200" s="95">
        <f t="shared" si="7"/>
        <v>5176100</v>
      </c>
      <c r="B200" s="96">
        <f t="shared" si="8"/>
        <v>40324</v>
      </c>
      <c r="C200" s="115"/>
      <c r="D200" s="115"/>
      <c r="E200" s="115"/>
      <c r="F200" s="116"/>
      <c r="G200" s="116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63"/>
      <c r="U200" s="63"/>
    </row>
    <row r="201" spans="1:21" ht="12.75">
      <c r="A201" s="95">
        <f t="shared" si="7"/>
        <v>5176100</v>
      </c>
      <c r="B201" s="96">
        <f t="shared" si="8"/>
        <v>40324</v>
      </c>
      <c r="C201" s="115"/>
      <c r="D201" s="115"/>
      <c r="E201" s="115"/>
      <c r="F201" s="116"/>
      <c r="G201" s="116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63"/>
      <c r="U201" s="63"/>
    </row>
    <row r="202" spans="1:21" ht="12.75">
      <c r="A202" s="95">
        <f t="shared" si="7"/>
        <v>5176100</v>
      </c>
      <c r="B202" s="96">
        <f t="shared" si="8"/>
        <v>40324</v>
      </c>
      <c r="C202" s="115"/>
      <c r="D202" s="115"/>
      <c r="E202" s="115"/>
      <c r="F202" s="116"/>
      <c r="G202" s="116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63"/>
      <c r="U202" s="63"/>
    </row>
    <row r="203" spans="1:21" ht="12.75">
      <c r="A203" s="95">
        <f t="shared" si="7"/>
        <v>5176100</v>
      </c>
      <c r="B203" s="96">
        <f t="shared" si="8"/>
        <v>40324</v>
      </c>
      <c r="C203" s="115"/>
      <c r="D203" s="115"/>
      <c r="E203" s="115"/>
      <c r="F203" s="116"/>
      <c r="G203" s="116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63"/>
      <c r="U203" s="63"/>
    </row>
    <row r="204" spans="1:21" ht="12.75">
      <c r="A204" s="95">
        <f t="shared" si="7"/>
        <v>5176100</v>
      </c>
      <c r="B204" s="96">
        <f t="shared" si="8"/>
        <v>40324</v>
      </c>
      <c r="C204" s="115"/>
      <c r="D204" s="115"/>
      <c r="E204" s="115"/>
      <c r="F204" s="116"/>
      <c r="G204" s="116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63"/>
      <c r="U204" s="63"/>
    </row>
    <row r="205" spans="1:21" ht="12.75">
      <c r="A205" s="95">
        <f t="shared" si="7"/>
        <v>5176100</v>
      </c>
      <c r="B205" s="96">
        <f t="shared" si="8"/>
        <v>40324</v>
      </c>
      <c r="C205" s="115"/>
      <c r="D205" s="115"/>
      <c r="E205" s="115"/>
      <c r="F205" s="116"/>
      <c r="G205" s="116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63"/>
      <c r="U205" s="63"/>
    </row>
    <row r="206" spans="1:21" ht="12.75">
      <c r="A206" s="95">
        <f t="shared" si="7"/>
        <v>5176100</v>
      </c>
      <c r="B206" s="96">
        <f t="shared" si="8"/>
        <v>40324</v>
      </c>
      <c r="C206" s="115"/>
      <c r="D206" s="115"/>
      <c r="E206" s="115"/>
      <c r="F206" s="116"/>
      <c r="G206" s="116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63"/>
      <c r="U206" s="63"/>
    </row>
    <row r="207" spans="1:21" ht="12.75">
      <c r="A207" s="95">
        <f t="shared" si="7"/>
        <v>5176100</v>
      </c>
      <c r="B207" s="96">
        <f t="shared" si="8"/>
        <v>40324</v>
      </c>
      <c r="C207" s="115"/>
      <c r="D207" s="115"/>
      <c r="E207" s="115"/>
      <c r="F207" s="116"/>
      <c r="G207" s="116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63"/>
      <c r="U207" s="63"/>
    </row>
    <row r="208" spans="1:21" ht="12.75">
      <c r="A208" s="95">
        <f t="shared" si="7"/>
        <v>5176100</v>
      </c>
      <c r="B208" s="96">
        <f t="shared" si="8"/>
        <v>40324</v>
      </c>
      <c r="C208" s="115"/>
      <c r="D208" s="115"/>
      <c r="E208" s="115"/>
      <c r="F208" s="116"/>
      <c r="G208" s="116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63"/>
      <c r="U208" s="63"/>
    </row>
    <row r="209" spans="1:21" ht="12.75">
      <c r="A209" s="95">
        <f t="shared" si="7"/>
        <v>5176100</v>
      </c>
      <c r="B209" s="96">
        <f t="shared" si="8"/>
        <v>40324</v>
      </c>
      <c r="C209" s="115"/>
      <c r="D209" s="115"/>
      <c r="E209" s="115"/>
      <c r="F209" s="116"/>
      <c r="G209" s="116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63"/>
      <c r="U209" s="63"/>
    </row>
    <row r="210" spans="1:21" ht="12.75">
      <c r="A210" s="95">
        <f t="shared" si="7"/>
        <v>5176100</v>
      </c>
      <c r="B210" s="96">
        <f t="shared" si="8"/>
        <v>40324</v>
      </c>
      <c r="C210" s="115"/>
      <c r="D210" s="115"/>
      <c r="E210" s="115"/>
      <c r="F210" s="116"/>
      <c r="G210" s="116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63"/>
      <c r="U210" s="63"/>
    </row>
    <row r="211" spans="1:21" ht="12.75">
      <c r="A211" s="95">
        <f t="shared" si="7"/>
        <v>5176100</v>
      </c>
      <c r="B211" s="96">
        <f t="shared" si="8"/>
        <v>40324</v>
      </c>
      <c r="C211" s="115"/>
      <c r="D211" s="115"/>
      <c r="E211" s="115"/>
      <c r="F211" s="116"/>
      <c r="G211" s="116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63"/>
      <c r="U211" s="63"/>
    </row>
    <row r="212" spans="1:21" ht="12.75">
      <c r="A212" s="95">
        <f t="shared" si="7"/>
        <v>5176100</v>
      </c>
      <c r="B212" s="96">
        <f t="shared" si="8"/>
        <v>40324</v>
      </c>
      <c r="C212" s="115"/>
      <c r="D212" s="115"/>
      <c r="E212" s="115"/>
      <c r="F212" s="116"/>
      <c r="G212" s="116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63"/>
      <c r="U212" s="63"/>
    </row>
    <row r="213" spans="1:21" ht="12.75">
      <c r="A213" s="95">
        <f t="shared" si="7"/>
        <v>5176100</v>
      </c>
      <c r="B213" s="96">
        <f t="shared" si="8"/>
        <v>40324</v>
      </c>
      <c r="C213" s="115"/>
      <c r="D213" s="115"/>
      <c r="E213" s="115"/>
      <c r="F213" s="116"/>
      <c r="G213" s="116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63"/>
      <c r="U213" s="63"/>
    </row>
    <row r="214" spans="1:21" ht="12.75">
      <c r="A214" s="95">
        <f t="shared" si="7"/>
        <v>5176100</v>
      </c>
      <c r="B214" s="96">
        <f t="shared" si="8"/>
        <v>40324</v>
      </c>
      <c r="C214" s="115"/>
      <c r="D214" s="115"/>
      <c r="E214" s="115"/>
      <c r="F214" s="116"/>
      <c r="G214" s="116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63"/>
      <c r="U214" s="63"/>
    </row>
    <row r="215" spans="1:21" ht="12.75">
      <c r="A215" s="95">
        <f t="shared" si="7"/>
        <v>5176100</v>
      </c>
      <c r="B215" s="96">
        <f t="shared" si="8"/>
        <v>40324</v>
      </c>
      <c r="C215" s="115"/>
      <c r="D215" s="115"/>
      <c r="E215" s="115"/>
      <c r="F215" s="116"/>
      <c r="G215" s="116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63"/>
      <c r="U215" s="63"/>
    </row>
    <row r="216" spans="1:21" ht="12.75">
      <c r="A216" s="95">
        <f t="shared" si="7"/>
        <v>5176100</v>
      </c>
      <c r="B216" s="96">
        <f t="shared" si="8"/>
        <v>40324</v>
      </c>
      <c r="C216" s="115"/>
      <c r="D216" s="115"/>
      <c r="E216" s="115"/>
      <c r="F216" s="116"/>
      <c r="G216" s="116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63"/>
      <c r="U216" s="63"/>
    </row>
    <row r="217" spans="1:21" ht="12.75">
      <c r="A217" s="95">
        <f t="shared" si="7"/>
        <v>5176100</v>
      </c>
      <c r="B217" s="96">
        <f t="shared" si="8"/>
        <v>40324</v>
      </c>
      <c r="C217" s="115"/>
      <c r="D217" s="115"/>
      <c r="E217" s="115"/>
      <c r="F217" s="116"/>
      <c r="G217" s="116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63"/>
      <c r="U217" s="63"/>
    </row>
    <row r="218" spans="1:21" ht="12.75">
      <c r="A218" s="95">
        <f t="shared" si="7"/>
        <v>5176100</v>
      </c>
      <c r="B218" s="96">
        <f t="shared" si="8"/>
        <v>40324</v>
      </c>
      <c r="C218" s="115"/>
      <c r="D218" s="115"/>
      <c r="E218" s="115"/>
      <c r="F218" s="116"/>
      <c r="G218" s="116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63"/>
      <c r="U218" s="63"/>
    </row>
    <row r="219" spans="1:21" ht="12.75">
      <c r="A219" s="95">
        <f t="shared" si="7"/>
        <v>5176100</v>
      </c>
      <c r="B219" s="96">
        <f t="shared" si="8"/>
        <v>40324</v>
      </c>
      <c r="C219" s="115"/>
      <c r="D219" s="115"/>
      <c r="E219" s="115"/>
      <c r="F219" s="116"/>
      <c r="G219" s="116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63"/>
      <c r="U219" s="63"/>
    </row>
    <row r="220" spans="1:21" ht="12.75">
      <c r="A220" s="95">
        <f t="shared" si="7"/>
        <v>5176100</v>
      </c>
      <c r="B220" s="96">
        <f t="shared" si="8"/>
        <v>40324</v>
      </c>
      <c r="C220" s="115"/>
      <c r="D220" s="115"/>
      <c r="E220" s="115"/>
      <c r="F220" s="116"/>
      <c r="G220" s="116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63"/>
      <c r="U220" s="63"/>
    </row>
    <row r="221" spans="1:21" ht="12.75">
      <c r="A221" s="95">
        <f t="shared" si="7"/>
        <v>5176100</v>
      </c>
      <c r="B221" s="96">
        <f t="shared" si="8"/>
        <v>40324</v>
      </c>
      <c r="C221" s="115"/>
      <c r="D221" s="115"/>
      <c r="E221" s="115"/>
      <c r="F221" s="116"/>
      <c r="G221" s="116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63"/>
      <c r="U221" s="63"/>
    </row>
    <row r="222" spans="1:21" ht="12.75">
      <c r="A222" s="95">
        <f t="shared" si="7"/>
        <v>5176100</v>
      </c>
      <c r="B222" s="96">
        <f t="shared" si="8"/>
        <v>40324</v>
      </c>
      <c r="C222" s="115"/>
      <c r="D222" s="115"/>
      <c r="E222" s="115"/>
      <c r="F222" s="116"/>
      <c r="G222" s="116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63"/>
      <c r="U222" s="63"/>
    </row>
    <row r="223" spans="1:21" ht="12.75">
      <c r="A223" s="95">
        <f t="shared" si="7"/>
        <v>5176100</v>
      </c>
      <c r="B223" s="96">
        <f t="shared" si="8"/>
        <v>40324</v>
      </c>
      <c r="C223" s="115"/>
      <c r="D223" s="115"/>
      <c r="E223" s="115"/>
      <c r="F223" s="116"/>
      <c r="G223" s="116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63"/>
      <c r="U223" s="63"/>
    </row>
    <row r="224" spans="1:21" ht="12.75">
      <c r="A224" s="95">
        <f t="shared" si="7"/>
        <v>5176100</v>
      </c>
      <c r="B224" s="96">
        <f t="shared" si="8"/>
        <v>40324</v>
      </c>
      <c r="C224" s="115"/>
      <c r="D224" s="115"/>
      <c r="E224" s="115"/>
      <c r="F224" s="116"/>
      <c r="G224" s="116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63"/>
      <c r="U224" s="63"/>
    </row>
    <row r="225" spans="1:21" ht="12.75">
      <c r="A225" s="95">
        <f t="shared" si="7"/>
        <v>5176100</v>
      </c>
      <c r="B225" s="96">
        <f t="shared" si="8"/>
        <v>40324</v>
      </c>
      <c r="C225" s="115"/>
      <c r="D225" s="115"/>
      <c r="E225" s="115"/>
      <c r="F225" s="116"/>
      <c r="G225" s="116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63"/>
      <c r="U225" s="63"/>
    </row>
    <row r="226" spans="1:21" ht="12.75">
      <c r="A226" s="95">
        <f t="shared" si="7"/>
        <v>5176100</v>
      </c>
      <c r="B226" s="96">
        <f t="shared" si="8"/>
        <v>40324</v>
      </c>
      <c r="C226" s="115"/>
      <c r="D226" s="115"/>
      <c r="E226" s="115"/>
      <c r="F226" s="116"/>
      <c r="G226" s="116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63"/>
      <c r="U226" s="63"/>
    </row>
    <row r="227" spans="1:21" ht="12.75">
      <c r="A227" s="95">
        <f t="shared" si="7"/>
        <v>5176100</v>
      </c>
      <c r="B227" s="96">
        <f t="shared" si="8"/>
        <v>40324</v>
      </c>
      <c r="C227" s="115"/>
      <c r="D227" s="115"/>
      <c r="E227" s="115"/>
      <c r="F227" s="116"/>
      <c r="G227" s="116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63"/>
      <c r="U227" s="63"/>
    </row>
    <row r="228" spans="1:21" ht="12.75">
      <c r="A228" s="95">
        <f t="shared" si="7"/>
        <v>5176100</v>
      </c>
      <c r="B228" s="96">
        <f t="shared" si="8"/>
        <v>40324</v>
      </c>
      <c r="C228" s="115"/>
      <c r="D228" s="115"/>
      <c r="E228" s="115"/>
      <c r="F228" s="116"/>
      <c r="G228" s="116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63"/>
      <c r="U228" s="63"/>
    </row>
    <row r="229" spans="1:21" ht="12.75">
      <c r="A229" s="95">
        <f t="shared" si="7"/>
        <v>5176100</v>
      </c>
      <c r="B229" s="96">
        <f t="shared" si="8"/>
        <v>40324</v>
      </c>
      <c r="C229" s="115"/>
      <c r="D229" s="115"/>
      <c r="E229" s="115"/>
      <c r="F229" s="116"/>
      <c r="G229" s="116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63"/>
      <c r="U229" s="63"/>
    </row>
    <row r="230" spans="1:21" ht="12.75">
      <c r="A230" s="95">
        <f t="shared" si="7"/>
        <v>5176100</v>
      </c>
      <c r="B230" s="96">
        <f t="shared" si="8"/>
        <v>40324</v>
      </c>
      <c r="C230" s="115"/>
      <c r="D230" s="115"/>
      <c r="E230" s="115"/>
      <c r="F230" s="116"/>
      <c r="G230" s="116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63"/>
      <c r="U230" s="63"/>
    </row>
    <row r="231" spans="1:21" ht="12.75">
      <c r="A231" s="95">
        <f t="shared" si="7"/>
        <v>5176100</v>
      </c>
      <c r="B231" s="96">
        <f t="shared" si="8"/>
        <v>40324</v>
      </c>
      <c r="C231" s="115"/>
      <c r="D231" s="115"/>
      <c r="E231" s="115"/>
      <c r="F231" s="116"/>
      <c r="G231" s="116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63"/>
      <c r="U231" s="63"/>
    </row>
    <row r="232" spans="1:21" ht="12.75">
      <c r="A232" s="95">
        <f t="shared" si="7"/>
        <v>5176100</v>
      </c>
      <c r="B232" s="96">
        <f t="shared" si="8"/>
        <v>40324</v>
      </c>
      <c r="C232" s="115"/>
      <c r="D232" s="115"/>
      <c r="E232" s="115"/>
      <c r="F232" s="116"/>
      <c r="G232" s="116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63"/>
      <c r="U232" s="63"/>
    </row>
    <row r="233" spans="1:21" ht="12.75">
      <c r="A233" s="95">
        <f t="shared" si="7"/>
        <v>5176100</v>
      </c>
      <c r="B233" s="96">
        <f t="shared" si="8"/>
        <v>40324</v>
      </c>
      <c r="C233" s="115"/>
      <c r="D233" s="115"/>
      <c r="E233" s="115"/>
      <c r="F233" s="116"/>
      <c r="G233" s="116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63"/>
      <c r="U233" s="63"/>
    </row>
    <row r="234" spans="1:21" ht="12.75">
      <c r="A234" s="95">
        <f t="shared" si="7"/>
        <v>5176100</v>
      </c>
      <c r="B234" s="96">
        <f t="shared" si="8"/>
        <v>40324</v>
      </c>
      <c r="C234" s="115"/>
      <c r="D234" s="115"/>
      <c r="E234" s="115"/>
      <c r="F234" s="116"/>
      <c r="G234" s="116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63"/>
      <c r="U234" s="63"/>
    </row>
    <row r="235" spans="1:21" ht="12.75">
      <c r="A235" s="95">
        <f t="shared" si="7"/>
        <v>5176100</v>
      </c>
      <c r="B235" s="96">
        <f t="shared" si="8"/>
        <v>40324</v>
      </c>
      <c r="C235" s="115"/>
      <c r="D235" s="115"/>
      <c r="E235" s="115"/>
      <c r="F235" s="116"/>
      <c r="G235" s="116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63"/>
      <c r="U235" s="63"/>
    </row>
    <row r="236" spans="1:21" ht="12.75">
      <c r="A236" s="95">
        <f t="shared" si="7"/>
        <v>5176100</v>
      </c>
      <c r="B236" s="96">
        <f t="shared" si="8"/>
        <v>40324</v>
      </c>
      <c r="C236" s="115"/>
      <c r="D236" s="115"/>
      <c r="E236" s="115"/>
      <c r="F236" s="116"/>
      <c r="G236" s="116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63"/>
      <c r="U236" s="63"/>
    </row>
    <row r="237" spans="1:21" ht="12.75">
      <c r="A237" s="95">
        <f t="shared" si="7"/>
        <v>5176100</v>
      </c>
      <c r="B237" s="96">
        <f t="shared" si="8"/>
        <v>40324</v>
      </c>
      <c r="C237" s="115"/>
      <c r="D237" s="115"/>
      <c r="E237" s="115"/>
      <c r="F237" s="116"/>
      <c r="G237" s="116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63"/>
      <c r="U237" s="63"/>
    </row>
    <row r="238" spans="1:21" ht="12.75">
      <c r="A238" s="95">
        <f t="shared" si="7"/>
        <v>5176100</v>
      </c>
      <c r="B238" s="96">
        <f t="shared" si="8"/>
        <v>40324</v>
      </c>
      <c r="C238" s="115"/>
      <c r="D238" s="115"/>
      <c r="E238" s="115"/>
      <c r="F238" s="116"/>
      <c r="G238" s="116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63"/>
      <c r="U238" s="63"/>
    </row>
    <row r="239" spans="1:21" ht="12.75">
      <c r="A239" s="95">
        <f t="shared" si="7"/>
        <v>5176100</v>
      </c>
      <c r="B239" s="96">
        <f t="shared" si="8"/>
        <v>40324</v>
      </c>
      <c r="C239" s="115"/>
      <c r="D239" s="115"/>
      <c r="E239" s="115"/>
      <c r="F239" s="116"/>
      <c r="G239" s="116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63"/>
      <c r="U239" s="63"/>
    </row>
    <row r="240" spans="1:21" ht="12.75">
      <c r="A240" s="95">
        <f t="shared" si="7"/>
        <v>5176100</v>
      </c>
      <c r="B240" s="96">
        <f t="shared" si="8"/>
        <v>40324</v>
      </c>
      <c r="C240" s="115"/>
      <c r="D240" s="115"/>
      <c r="E240" s="115"/>
      <c r="F240" s="116"/>
      <c r="G240" s="116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63"/>
      <c r="U240" s="63"/>
    </row>
    <row r="241" spans="1:21" ht="12.75">
      <c r="A241" s="95">
        <f t="shared" si="7"/>
        <v>5176100</v>
      </c>
      <c r="B241" s="96">
        <f t="shared" si="8"/>
        <v>40324</v>
      </c>
      <c r="C241" s="115"/>
      <c r="D241" s="115"/>
      <c r="E241" s="115"/>
      <c r="F241" s="116"/>
      <c r="G241" s="116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63"/>
      <c r="U241" s="63"/>
    </row>
    <row r="242" spans="1:21" ht="12.75">
      <c r="A242" s="95">
        <f t="shared" si="7"/>
        <v>5176100</v>
      </c>
      <c r="B242" s="96">
        <f t="shared" si="8"/>
        <v>40324</v>
      </c>
      <c r="C242" s="115"/>
      <c r="D242" s="115"/>
      <c r="E242" s="115"/>
      <c r="F242" s="116"/>
      <c r="G242" s="116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63"/>
      <c r="U242" s="63"/>
    </row>
    <row r="243" spans="1:21" ht="12.75">
      <c r="A243" s="95">
        <f t="shared" si="7"/>
        <v>5176100</v>
      </c>
      <c r="B243" s="96">
        <f t="shared" si="8"/>
        <v>40324</v>
      </c>
      <c r="C243" s="115"/>
      <c r="D243" s="115"/>
      <c r="E243" s="115"/>
      <c r="F243" s="116"/>
      <c r="G243" s="116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63"/>
      <c r="U243" s="63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MONTBRUN  -  Quillet  -  05 176100</dc:title>
  <dc:subject>Mesure du 26/05/2010</dc:subject>
  <dc:creator>DREAL M.P.  /  Laboratoire d'hydrobiologie</dc:creator>
  <cp:keywords/>
  <dc:description>Mesure réalisée par la DREAL M.P.    Prélèvement effectué par J.M. Baradat - Analyse réalisée par A. Vicente</dc:description>
  <cp:lastModifiedBy/>
  <cp:lastPrinted>2007-03-15T14:55:31Z</cp:lastPrinted>
  <dcterms:created xsi:type="dcterms:W3CDTF">2006-11-24T10:55:07Z</dcterms:created>
  <dcterms:modified xsi:type="dcterms:W3CDTF">2020-03-13T11:27:22Z</dcterms:modified>
  <cp:category/>
  <cp:version/>
  <cp:contentType/>
  <cp:contentStatus/>
  <cp:revision>1</cp:revision>
</cp:coreProperties>
</file>