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<sst xmlns="http://schemas.openxmlformats.org/spreadsheetml/2006/main" count="608" uniqueCount="345">
  <si>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</si>
  <si>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</si>
  <si>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</si>
  <si>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</si>
  <si>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</si>
  <si>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</si>
  <si>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</si>
  <si>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</si>
  <si>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</si>
  <si>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</si>
  <si>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</si>
  <si>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</si>
  <si>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</si>
  <si>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</si>
  <si>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</si>
  <si>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</si>
  <si>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</si>
  <si>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</si>
  <si>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</si>
  <si>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</si>
  <si>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</si>
  <si>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</si>
  <si>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</si>
  <si>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</si>
  <si>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</si>
  <si>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</si>
  <si>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</si>
  <si>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</si>
  <si>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</si>
  <si>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</si>
  <si>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</si>
  <si>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</si>
  <si>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</si>
  <si>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</si>
  <si>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</si>
  <si>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</si>
  <si>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</si>
  <si>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</si>
  <si>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</si>
  <si>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</si>
  <si>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</si>
  <si>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</si>
  <si>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</si>
  <si>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</si>
  <si>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</si>
  <si>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</si>
  <si>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</si>
  <si>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</si>
  <si>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</si>
  <si>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</si>
  <si>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</si>
  <si>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</si>
  <si>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</si>
  <si>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</si>
  <si>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</si>
  <si>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</si>
  <si>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</si>
  <si>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</si>
  <si>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</si>
  <si>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</si>
  <si>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</si>
  <si>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</si>
  <si>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</si>
  <si>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</si>
  <si>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</si>
  <si>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</si>
  <si>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</si>
  <si>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</si>
  <si>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</si>
  <si>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</si>
  <si>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</si>
  <si>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</si>
  <si>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</si>
  <si>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</si>
  <si>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</si>
  <si>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</si>
  <si>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</si>
  <si>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</si>
  <si>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</si>
  <si>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</si>
  <si>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</si>
  <si>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</si>
  <si>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</si>
  <si>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</si>
  <si>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</si>
  <si>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</si>
  <si>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</si>
  <si>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</si>
  <si>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</si>
  <si>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</si>
  <si>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</si>
  <si>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</si>
  <si>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</si>
  <si>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</si>
  <si>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</si>
  <si>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</si>
  <si>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</si>
  <si>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</si>
  <si>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</si>
  <si>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</si>
  <si>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</si>
  <si>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</si>
  <si>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</si>
  <si>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</si>
  <si>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</si>
  <si>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</si>
  <si>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</si>
  <si>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</si>
  <si>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</si>
  <si>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</si>
  <si>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</si>
  <si>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</si>
  <si>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</si>
  <si>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</si>
  <si>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</si>
  <si>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</si>
  <si>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</si>
  <si>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</si>
  <si>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</si>
  <si>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</si>
  <si>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</si>
  <si>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</si>
  <si>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</si>
  <si>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</si>
  <si>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</si>
  <si>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</si>
  <si>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</si>
  <si>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</si>
  <si>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</si>
  <si>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</si>
  <si>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</si>
  <si>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</si>
  <si>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</si>
  <si>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</si>
  <si>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</si>
  <si>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</si>
  <si>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</si>
  <si>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</si>
  <si>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</si>
  <si>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</si>
  <si>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</si>
  <si>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</si>
  <si>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</si>
  <si>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</si>
  <si>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</si>
  <si>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</si>
  <si>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</si>
  <si>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</si>
  <si>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</si>
  <si>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</si>
  <si>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</si>
  <si>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</si>
  <si>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</si>
  <si>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</si>
  <si>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</si>
  <si>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</si>
  <si>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</si>
  <si>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</si>
  <si>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</si>
  <si>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</si>
  <si>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</si>
  <si>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</si>
  <si>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</si>
  <si>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</si>
  <si>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</si>
  <si>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</si>
  <si>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</si>
  <si>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</si>
  <si>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</si>
  <si>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</si>
  <si>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</si>
  <si>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</si>
  <si>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</si>
  <si>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</si>
  <si>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</si>
  <si>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</si>
  <si>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</si>
  <si>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</si>
  <si>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</si>
  <si>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</si>
  <si>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</si>
  <si>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</si>
  <si>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</si>
  <si>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</si>
  <si>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</si>
  <si>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</si>
  <si>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</si>
  <si>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</si>
  <si>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</si>
  <si>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</si>
  <si>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</si>
  <si>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</si>
  <si>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</si>
  <si>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</si>
  <si>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</si>
  <si>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</si>
  <si>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</si>
  <si>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</si>
  <si>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</si>
  <si>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</si>
  <si>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</si>
  <si>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</si>
  <si>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</si>
  <si>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</si>
  <si>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</si>
  <si>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Longueur totale du site, en mètres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</si>
  <si>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</si>
  <si>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Dominant / Marginal (suivant le protocole)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</si>
  <si>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</si>
  <si>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</si>
  <si>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</si>
  <si>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</si>
  <si>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</si>
  <si>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</si>
  <si>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</si>
  <si>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</si>
  <si>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</si>
  <si>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</si>
  <si>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</si>
  <si>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</si>
  <si>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</si>
  <si>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</si>
  <si>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</si>
  <si>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</si>
  <si>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</si>
  <si>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</si>
  <si>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</si>
  <si>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</si>
  <si>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</si>
  <si>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</si>
  <si>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Dominant / Marginal (P/MNR/D/M)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</si>
  <si>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</si>
  <si>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</si>
  <si>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</si>
  <si>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</si>
  <si>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</si>
  <si>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</si>
  <si>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</si>
  <si>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</si>
  <si>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</si>
  <si>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</si>
  <si>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</si>
  <si>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</si>
  <si>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</si>
  <si>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</si>
  <si>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</si>
  <si>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</si>
  <si>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</si>
  <si>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</si>
  <si>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</si>
  <si>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</si>
  <si>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</si>
  <si>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</si>
  <si>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</si>
  <si>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</si>
  <si>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</si>
  <si>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</si>
  <si>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</si>
  <si>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</si>
  <si>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</si>
  <si>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</si>
  <si>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</si>
  <si>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</si>
  <si>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</si>
  <si>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</si>
  <si>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</si>
  <si>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</si>
  <si>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</si>
  <si>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</si>
  <si>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</si>
  <si>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</si>
  <si>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</si>
  <si>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plus de 75 cm/s</t>
  </si>
  <si>
    <t>Le Salat</t>
  </si>
  <si>
    <t>Le Salat à Roquefort</t>
  </si>
  <si>
    <t>Roquefort sur Garonne</t>
  </si>
  <si>
    <t>31457</t>
  </si>
  <si>
    <t>534636.857</t>
  </si>
  <si>
    <t>6230883.063</t>
  </si>
  <si>
    <t>534501.798</t>
  </si>
  <si>
    <t>6231171.249</t>
  </si>
  <si>
    <t>Leuctra</t>
  </si>
  <si>
    <t>Oligoplectrum maculatum</t>
  </si>
  <si>
    <t>Goera pilosa</t>
  </si>
  <si>
    <t>Goeridae</t>
  </si>
  <si>
    <t>Cheumatopsyche lepida</t>
  </si>
  <si>
    <t>Hydropsyche</t>
  </si>
  <si>
    <t>Hydroptila</t>
  </si>
  <si>
    <t>Hydroptilidae</t>
  </si>
  <si>
    <t>Athripsodes</t>
  </si>
  <si>
    <t>Mystacides</t>
  </si>
  <si>
    <t>Polycentropus</t>
  </si>
  <si>
    <t>Polycentropodidae</t>
  </si>
  <si>
    <t>Psychomyia pusilla</t>
  </si>
  <si>
    <t>Rhyacophila lato-sensu</t>
  </si>
  <si>
    <t>Baetis lato sensu</t>
  </si>
  <si>
    <t>Procloeon</t>
  </si>
  <si>
    <t>Baetidae</t>
  </si>
  <si>
    <t>Caenis</t>
  </si>
  <si>
    <t>Ephemerella ignita</t>
  </si>
  <si>
    <t>Ephemera</t>
  </si>
  <si>
    <t>Ecdyonurus</t>
  </si>
  <si>
    <t>Heptagenia</t>
  </si>
  <si>
    <t>Rhithrogena</t>
  </si>
  <si>
    <t>Heptageniidae</t>
  </si>
  <si>
    <t>Potamanthus luteus</t>
  </si>
  <si>
    <t>Corixinae</t>
  </si>
  <si>
    <t>Micronecta</t>
  </si>
  <si>
    <t>Dryops</t>
  </si>
  <si>
    <t>Hydroporinae</t>
  </si>
  <si>
    <t>Elmis</t>
  </si>
  <si>
    <t>Esolus</t>
  </si>
  <si>
    <t>Limnius</t>
  </si>
  <si>
    <t>Oulimnius</t>
  </si>
  <si>
    <t>Stenelmis</t>
  </si>
  <si>
    <t>Orectochilus</t>
  </si>
  <si>
    <t>Ochthebius</t>
  </si>
  <si>
    <t>Anthomyidae</t>
  </si>
  <si>
    <t>Ceratopogonidae</t>
  </si>
  <si>
    <t>Chironomidae</t>
  </si>
  <si>
    <t>Empididae</t>
  </si>
  <si>
    <t>Limoniidae</t>
  </si>
  <si>
    <t>Psychodidae</t>
  </si>
  <si>
    <t>Simuliidae</t>
  </si>
  <si>
    <t>Tipulidae</t>
  </si>
  <si>
    <t>Gammarus</t>
  </si>
  <si>
    <t>Gammaridae</t>
  </si>
  <si>
    <t>Corbicula</t>
  </si>
  <si>
    <t>Ancylus fluviatilis</t>
  </si>
  <si>
    <t>Potamopyrgus antipodarum</t>
  </si>
  <si>
    <t>Radix</t>
  </si>
  <si>
    <t>Stagnicola</t>
  </si>
  <si>
    <t>Lymnaeidae</t>
  </si>
  <si>
    <t>Theodoxus fluviatilis</t>
  </si>
  <si>
    <t>Physidae</t>
  </si>
  <si>
    <t>Erpobdellidae</t>
  </si>
  <si>
    <t>Glossiphoniidae</t>
  </si>
  <si>
    <t>Dugesiidae</t>
  </si>
  <si>
    <t>Oligochaeta</t>
  </si>
  <si>
    <t>Nemathelmintha</t>
  </si>
  <si>
    <t>Hydracarina</t>
  </si>
  <si>
    <t>Prostoma</t>
  </si>
  <si>
    <t>Physa lato-sensu</t>
  </si>
  <si>
    <t>Cladocera</t>
  </si>
  <si>
    <t>Ostracoda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</si>
</sst>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  <numFmt numFmtId="170" formatCode="[$€-2]\ #,##0.00_);[Red]\([$€-2]\ #,##0.00\)"/>
  </numFmts>
  <fonts count="72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3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4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33" borderId="14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49" fontId="11" fillId="34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vertical="center"/>
      <protection/>
    </xf>
    <xf numFmtId="14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  <xf numFmtId="0" fontId="11" fillId="34" borderId="27" xfId="0" applyFont="1" applyFill="1" applyBorder="1" applyAlignment="1" applyProtection="1">
      <alignment horizontal="center" vertical="center" wrapText="1"/>
      <protection locked="0"/>
    </xf>
    <xf numFmtId="0" fontId="11" fillId="34" borderId="27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9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4" borderId="11" xfId="0" applyNumberFormat="1" applyFont="1" applyFill="1" applyBorder="1" applyAlignment="1" applyProtection="1">
      <alignment vertical="center"/>
      <protection locked="0"/>
    </xf>
    <xf numFmtId="166" fontId="17" fillId="33" borderId="0" xfId="0" applyNumberFormat="1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12" fillId="35" borderId="11" xfId="0" applyFont="1" applyFill="1" applyBorder="1" applyAlignment="1" applyProtection="1">
      <alignment vertical="center"/>
      <protection locked="0"/>
    </xf>
    <xf numFmtId="14" fontId="12" fillId="35" borderId="11" xfId="0" applyNumberFormat="1" applyFont="1" applyFill="1" applyBorder="1" applyAlignment="1" applyProtection="1">
      <alignment vertical="center"/>
      <protection locked="0"/>
    </xf>
    <xf numFmtId="0" fontId="2" fillId="38" borderId="11" xfId="0" applyFont="1" applyFill="1" applyBorder="1" applyAlignment="1" applyProtection="1">
      <alignment horizontal="center" vertical="center"/>
      <protection locked="0"/>
    </xf>
    <xf numFmtId="0" fontId="5" fillId="38" borderId="11" xfId="0" applyFont="1" applyFill="1" applyBorder="1" applyAlignment="1" applyProtection="1">
      <alignment vertical="center"/>
      <protection locked="0"/>
    </xf>
    <xf numFmtId="0" fontId="6" fillId="0" borderId="35" xfId="50" applyFont="1" applyFill="1" applyBorder="1" applyAlignment="1" applyProtection="1">
      <alignment horizontal="center"/>
      <protection/>
    </xf>
    <xf numFmtId="0" fontId="6" fillId="0" borderId="36" xfId="50" applyFont="1" applyFill="1" applyBorder="1" applyAlignment="1" applyProtection="1">
      <alignment horizontal="center"/>
      <protection/>
    </xf>
    <xf numFmtId="0" fontId="6" fillId="0" borderId="37" xfId="50" applyFont="1" applyFill="1" applyBorder="1" applyAlignment="1" applyProtection="1">
      <alignment horizontal="center"/>
      <protection/>
    </xf>
    <xf numFmtId="0" fontId="21" fillId="37" borderId="15" xfId="0" applyFont="1" applyFill="1" applyBorder="1" applyAlignment="1" applyProtection="1">
      <alignment horizontal="center" vertical="center"/>
      <protection/>
    </xf>
    <xf numFmtId="0" fontId="6" fillId="0" borderId="29" xfId="50" applyFont="1" applyFill="1" applyBorder="1" applyAlignment="1" applyProtection="1">
      <alignment horizontal="left"/>
      <protection/>
    </xf>
    <xf numFmtId="0" fontId="6" fillId="0" borderId="0" xfId="50" applyFont="1" applyFill="1" applyBorder="1" applyAlignment="1" applyProtection="1">
      <alignment horizontal="left"/>
      <protection/>
    </xf>
    <xf numFmtId="0" fontId="21" fillId="37" borderId="17" xfId="0" applyFont="1" applyFill="1" applyBorder="1" applyAlignment="1" applyProtection="1">
      <alignment horizontal="center" vertical="center"/>
      <protection/>
    </xf>
    <xf numFmtId="0" fontId="21" fillId="37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30" xfId="0" applyFont="1" applyFill="1" applyBorder="1" applyAlignment="1" applyProtection="1">
      <alignment vertical="center"/>
      <protection/>
    </xf>
    <xf numFmtId="0" fontId="11" fillId="34" borderId="11" xfId="0" applyNumberFormat="1" applyFont="1" applyFill="1" applyBorder="1" applyAlignment="1" applyProtection="1">
      <alignment vertical="center"/>
      <protection locked="0"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4" borderId="14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 locked="0"/>
    </xf>
    <xf numFmtId="0" fontId="24" fillId="34" borderId="15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33" borderId="38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center" vertical="center"/>
      <protection locked="0"/>
    </xf>
    <xf numFmtId="0" fontId="22" fillId="33" borderId="12" xfId="0" applyFont="1" applyFill="1" applyBorder="1" applyAlignment="1" applyProtection="1">
      <alignment horizontal="center" vertical="center"/>
      <protection locked="0"/>
    </xf>
    <xf numFmtId="0" fontId="22" fillId="33" borderId="39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8" fillId="33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5" fillId="37" borderId="10" xfId="0" applyFont="1" applyFill="1" applyBorder="1" applyAlignment="1" applyProtection="1">
      <alignment vertical="center" wrapText="1"/>
      <protection locked="0"/>
    </xf>
    <xf numFmtId="0" fontId="29" fillId="33" borderId="15" xfId="0" applyFont="1" applyFill="1" applyBorder="1" applyAlignment="1" applyProtection="1">
      <alignment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5" fillId="37" borderId="0" xfId="0" applyFont="1" applyFill="1" applyBorder="1" applyAlignment="1" applyProtection="1">
      <alignment vertical="center" wrapText="1"/>
      <protection locked="0"/>
    </xf>
    <xf numFmtId="0" fontId="29" fillId="33" borderId="17" xfId="0" applyFont="1" applyFill="1" applyBorder="1" applyAlignment="1" applyProtection="1">
      <alignment vertical="center"/>
      <protection locked="0"/>
    </xf>
    <xf numFmtId="0" fontId="22" fillId="33" borderId="40" xfId="0" applyFont="1" applyFill="1" applyBorder="1" applyAlignment="1" applyProtection="1">
      <alignment horizontal="left" vertical="center"/>
      <protection locked="0"/>
    </xf>
    <xf numFmtId="0" fontId="31" fillId="34" borderId="41" xfId="0" applyFont="1" applyFill="1" applyBorder="1" applyAlignment="1" applyProtection="1">
      <alignment vertical="center"/>
      <protection locked="0"/>
    </xf>
    <xf numFmtId="0" fontId="24" fillId="34" borderId="16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left" vertical="center"/>
      <protection locked="0"/>
    </xf>
    <xf numFmtId="0" fontId="31" fillId="34" borderId="39" xfId="0" applyFont="1" applyFill="1" applyBorder="1" applyAlignment="1" applyProtection="1">
      <alignment vertical="center"/>
      <protection locked="0"/>
    </xf>
    <xf numFmtId="0" fontId="24" fillId="0" borderId="16" xfId="0" applyFont="1" applyFill="1" applyBorder="1" applyAlignment="1" applyProtection="1">
      <alignment horizontal="center" vertical="center"/>
      <protection locked="0"/>
    </xf>
    <xf numFmtId="0" fontId="31" fillId="35" borderId="39" xfId="0" applyFont="1" applyFill="1" applyBorder="1" applyAlignment="1" applyProtection="1">
      <alignment vertical="center"/>
      <protection locked="0"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9" fillId="33" borderId="18" xfId="0" applyFont="1" applyFill="1" applyBorder="1" applyAlignment="1" applyProtection="1">
      <alignment horizontal="left"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30" fillId="33" borderId="13" xfId="0" applyFont="1" applyFill="1" applyBorder="1" applyAlignment="1" applyProtection="1">
      <alignment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25" fillId="37" borderId="13" xfId="0" applyFont="1" applyFill="1" applyBorder="1" applyAlignment="1" applyProtection="1">
      <alignment vertical="center" wrapText="1"/>
      <protection locked="0"/>
    </xf>
    <xf numFmtId="0" fontId="29" fillId="33" borderId="19" xfId="0" applyFont="1" applyFill="1" applyBorder="1" applyAlignment="1" applyProtection="1">
      <alignment vertical="center"/>
      <protection locked="0"/>
    </xf>
    <xf numFmtId="0" fontId="24" fillId="0" borderId="18" xfId="0" applyFont="1" applyFill="1" applyBorder="1" applyAlignment="1" applyProtection="1">
      <alignment horizontal="center" vertical="center"/>
      <protection locked="0"/>
    </xf>
    <xf numFmtId="0" fontId="22" fillId="33" borderId="42" xfId="0" applyFont="1" applyFill="1" applyBorder="1" applyAlignment="1" applyProtection="1">
      <alignment horizontal="left" vertical="center"/>
      <protection locked="0"/>
    </xf>
    <xf numFmtId="0" fontId="31" fillId="35" borderId="43" xfId="0" applyFont="1" applyFill="1" applyBorder="1" applyAlignment="1" applyProtection="1">
      <alignment vertical="center"/>
      <protection locked="0"/>
    </xf>
    <xf numFmtId="0" fontId="25" fillId="0" borderId="26" xfId="0" applyFont="1" applyFill="1" applyBorder="1" applyAlignment="1" applyProtection="1">
      <alignment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24" fillId="34" borderId="0" xfId="0" applyFont="1" applyFill="1" applyBorder="1" applyAlignment="1" applyProtection="1">
      <alignment horizontal="center" vertical="center"/>
      <protection locked="0"/>
    </xf>
    <xf numFmtId="0" fontId="31" fillId="36" borderId="0" xfId="0" applyFont="1" applyFill="1" applyBorder="1" applyAlignment="1" applyProtection="1">
      <alignment horizontal="center" vertical="center"/>
      <protection locked="0"/>
    </xf>
    <xf numFmtId="0" fontId="22" fillId="33" borderId="22" xfId="0" applyFont="1" applyFill="1" applyBorder="1" applyAlignment="1" applyProtection="1">
      <alignment horizontal="center" vertical="center" wrapText="1"/>
      <protection locked="0"/>
    </xf>
    <xf numFmtId="0" fontId="22" fillId="33" borderId="44" xfId="0" applyFont="1" applyFill="1" applyBorder="1" applyAlignment="1" applyProtection="1">
      <alignment horizontal="center" vertical="center" wrapText="1"/>
      <protection locked="0"/>
    </xf>
    <xf numFmtId="0" fontId="22" fillId="33" borderId="45" xfId="0" applyFont="1" applyFill="1" applyBorder="1" applyAlignment="1" applyProtection="1">
      <alignment horizontal="center" vertical="center" wrapText="1"/>
      <protection locked="0"/>
    </xf>
    <xf numFmtId="0" fontId="22" fillId="33" borderId="46" xfId="0" applyFont="1" applyFill="1" applyBorder="1" applyAlignment="1" applyProtection="1">
      <alignment horizontal="center" vertical="center" wrapText="1"/>
      <protection locked="0"/>
    </xf>
    <xf numFmtId="0" fontId="31" fillId="33" borderId="47" xfId="0" applyFont="1" applyFill="1" applyBorder="1" applyAlignment="1" applyProtection="1">
      <alignment horizontal="center" vertical="center"/>
      <protection locked="0"/>
    </xf>
    <xf numFmtId="0" fontId="25" fillId="39" borderId="0" xfId="0" applyFont="1" applyFill="1" applyBorder="1" applyAlignment="1" applyProtection="1">
      <alignment vertical="center" wrapText="1"/>
      <protection locked="0"/>
    </xf>
    <xf numFmtId="0" fontId="25" fillId="39" borderId="17" xfId="0" applyFont="1" applyFill="1" applyBorder="1" applyAlignment="1" applyProtection="1">
      <alignment vertical="center" wrapText="1"/>
      <protection locked="0"/>
    </xf>
    <xf numFmtId="0" fontId="31" fillId="33" borderId="48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37" borderId="15" xfId="0" applyFont="1" applyFill="1" applyBorder="1" applyAlignment="1" applyProtection="1">
      <alignment vertical="center" wrapText="1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32" fillId="37" borderId="17" xfId="0" applyFont="1" applyFill="1" applyBorder="1" applyAlignment="1" applyProtection="1">
      <alignment vertical="center" wrapText="1"/>
      <protection locked="0"/>
    </xf>
    <xf numFmtId="0" fontId="31" fillId="33" borderId="49" xfId="0" applyFont="1" applyFill="1" applyBorder="1" applyAlignment="1" applyProtection="1">
      <alignment horizontal="center" vertical="center"/>
      <protection locked="0"/>
    </xf>
    <xf numFmtId="0" fontId="24" fillId="34" borderId="13" xfId="0" applyFont="1" applyFill="1" applyBorder="1" applyAlignment="1" applyProtection="1">
      <alignment horizontal="center" vertical="center"/>
      <protection locked="0"/>
    </xf>
    <xf numFmtId="0" fontId="25" fillId="39" borderId="13" xfId="0" applyFont="1" applyFill="1" applyBorder="1" applyAlignment="1" applyProtection="1">
      <alignment vertical="center" wrapText="1"/>
      <protection locked="0"/>
    </xf>
    <xf numFmtId="0" fontId="25" fillId="39" borderId="19" xfId="0" applyFont="1" applyFill="1" applyBorder="1" applyAlignment="1" applyProtection="1">
      <alignment vertical="center" wrapText="1"/>
      <protection locked="0"/>
    </xf>
    <xf numFmtId="0" fontId="28" fillId="33" borderId="22" xfId="0" applyFont="1" applyFill="1" applyBorder="1" applyAlignment="1" applyProtection="1">
      <alignment horizontal="center" vertical="center"/>
      <protection locked="0"/>
    </xf>
    <xf numFmtId="0" fontId="29" fillId="33" borderId="14" xfId="0" applyFont="1" applyFill="1" applyBorder="1" applyAlignment="1" applyProtection="1">
      <alignment horizontal="center" vertical="center" wrapText="1"/>
      <protection locked="0"/>
    </xf>
    <xf numFmtId="0" fontId="29" fillId="33" borderId="15" xfId="0" applyFont="1" applyFill="1" applyBorder="1" applyAlignment="1" applyProtection="1">
      <alignment horizontal="center" vertical="center" wrapText="1"/>
      <protection locked="0"/>
    </xf>
    <xf numFmtId="0" fontId="29" fillId="33" borderId="23" xfId="0" applyFont="1" applyFill="1" applyBorder="1" applyAlignment="1" applyProtection="1">
      <alignment horizontal="center" vertical="center" wrapText="1"/>
      <protection locked="0"/>
    </xf>
    <xf numFmtId="0" fontId="29" fillId="33" borderId="16" xfId="0" applyFont="1" applyFill="1" applyBorder="1" applyAlignment="1" applyProtection="1">
      <alignment horizontal="center" vertical="center" wrapText="1"/>
      <protection locked="0"/>
    </xf>
    <xf numFmtId="0" fontId="29" fillId="33" borderId="17" xfId="0" applyFont="1" applyFill="1" applyBorder="1" applyAlignment="1" applyProtection="1">
      <alignment horizontal="center" vertical="center" wrapText="1"/>
      <protection locked="0"/>
    </xf>
    <xf numFmtId="0" fontId="29" fillId="33" borderId="24" xfId="0" applyFont="1" applyFill="1" applyBorder="1" applyAlignment="1" applyProtection="1">
      <alignment horizontal="center" vertical="center" wrapText="1"/>
      <protection locked="0"/>
    </xf>
    <xf numFmtId="0" fontId="29" fillId="33" borderId="13" xfId="0" applyFont="1" applyFill="1" applyBorder="1" applyAlignment="1" applyProtection="1">
      <alignment horizontal="left" vertical="center"/>
      <protection locked="0"/>
    </xf>
    <xf numFmtId="0" fontId="25" fillId="37" borderId="19" xfId="0" applyFont="1" applyFill="1" applyBorder="1" applyAlignment="1" applyProtection="1">
      <alignment vertical="center" wrapText="1"/>
      <protection locked="0"/>
    </xf>
    <xf numFmtId="0" fontId="25" fillId="0" borderId="19" xfId="0" applyFont="1" applyFill="1" applyBorder="1" applyAlignment="1" applyProtection="1">
      <alignment horizontal="center" vertical="center" wrapText="1"/>
      <protection locked="0"/>
    </xf>
    <xf numFmtId="0" fontId="29" fillId="33" borderId="25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33" fillId="39" borderId="35" xfId="0" applyFont="1" applyFill="1" applyBorder="1" applyAlignment="1" applyProtection="1">
      <alignment horizontal="center" vertical="center" wrapText="1"/>
      <protection locked="0"/>
    </xf>
    <xf numFmtId="0" fontId="25" fillId="39" borderId="5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39" borderId="51" xfId="0" applyFont="1" applyFill="1" applyBorder="1" applyAlignment="1" applyProtection="1">
      <alignment vertical="center"/>
      <protection locked="0"/>
    </xf>
    <xf numFmtId="0" fontId="31" fillId="33" borderId="52" xfId="0" applyFont="1" applyFill="1" applyBorder="1" applyAlignment="1" applyProtection="1">
      <alignment horizontal="left" vertical="center" wrapText="1"/>
      <protection locked="0"/>
    </xf>
    <xf numFmtId="0" fontId="31" fillId="33" borderId="53" xfId="0" applyFont="1" applyFill="1" applyBorder="1" applyAlignment="1" applyProtection="1">
      <alignment horizontal="left" vertical="center" wrapText="1"/>
      <protection locked="0"/>
    </xf>
    <xf numFmtId="0" fontId="31" fillId="33" borderId="54" xfId="0" applyFont="1" applyFill="1" applyBorder="1" applyAlignment="1" applyProtection="1">
      <alignment horizontal="center" vertical="center" wrapText="1"/>
      <protection locked="0"/>
    </xf>
    <xf numFmtId="0" fontId="31" fillId="33" borderId="55" xfId="0" applyFont="1" applyFill="1" applyBorder="1" applyAlignment="1" applyProtection="1">
      <alignment horizontal="center"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5" fillId="0" borderId="52" xfId="0" applyFont="1" applyBorder="1" applyAlignment="1" applyProtection="1">
      <alignment vertical="center" wrapText="1"/>
      <protection locked="0"/>
    </xf>
    <xf numFmtId="0" fontId="25" fillId="0" borderId="56" xfId="0" applyFont="1" applyBorder="1" applyAlignment="1" applyProtection="1">
      <alignment vertical="center" wrapText="1"/>
      <protection locked="0"/>
    </xf>
    <xf numFmtId="0" fontId="25" fillId="0" borderId="57" xfId="0" applyFont="1" applyBorder="1" applyAlignment="1" applyProtection="1">
      <alignment vertical="center" wrapText="1"/>
      <protection locked="0"/>
    </xf>
    <xf numFmtId="0" fontId="31" fillId="33" borderId="58" xfId="0" applyFont="1" applyFill="1" applyBorder="1" applyAlignment="1" applyProtection="1">
      <alignment horizontal="left" vertical="center" wrapText="1"/>
      <protection locked="0"/>
    </xf>
    <xf numFmtId="0" fontId="31" fillId="33" borderId="59" xfId="0" applyFont="1" applyFill="1" applyBorder="1" applyAlignment="1" applyProtection="1">
      <alignment horizontal="left" vertical="center" wrapText="1"/>
      <protection locked="0"/>
    </xf>
    <xf numFmtId="0" fontId="31" fillId="33" borderId="21" xfId="0" applyFont="1" applyFill="1" applyBorder="1" applyAlignment="1" applyProtection="1">
      <alignment horizontal="center" vertical="center" wrapText="1"/>
      <protection locked="0"/>
    </xf>
    <xf numFmtId="0" fontId="31" fillId="33" borderId="60" xfId="0" applyFont="1" applyFill="1" applyBorder="1" applyAlignment="1" applyProtection="1">
      <alignment horizontal="center" vertical="center" wrapText="1"/>
      <protection locked="0"/>
    </xf>
    <xf numFmtId="0" fontId="25" fillId="0" borderId="60" xfId="0" applyFont="1" applyBorder="1" applyAlignment="1" applyProtection="1">
      <alignment vertical="center" wrapText="1"/>
      <protection locked="0"/>
    </xf>
    <xf numFmtId="0" fontId="25" fillId="0" borderId="58" xfId="0" applyFont="1" applyBorder="1" applyAlignment="1" applyProtection="1">
      <alignment vertical="center" wrapText="1"/>
      <protection locked="0"/>
    </xf>
    <xf numFmtId="0" fontId="25" fillId="0" borderId="61" xfId="0" applyFont="1" applyBorder="1" applyAlignment="1" applyProtection="1">
      <alignment vertical="center" wrapText="1"/>
      <protection locked="0"/>
    </xf>
    <xf numFmtId="0" fontId="25" fillId="0" borderId="62" xfId="0" applyFont="1" applyBorder="1" applyAlignment="1" applyProtection="1">
      <alignment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33" borderId="63" xfId="0" applyFont="1" applyFill="1" applyBorder="1" applyAlignment="1" applyProtection="1">
      <alignment horizontal="left" vertical="center" wrapText="1"/>
      <protection locked="0"/>
    </xf>
    <xf numFmtId="0" fontId="31" fillId="33" borderId="64" xfId="0" applyFont="1" applyFill="1" applyBorder="1" applyAlignment="1" applyProtection="1">
      <alignment horizontal="left" vertical="center" wrapText="1"/>
      <protection locked="0"/>
    </xf>
    <xf numFmtId="0" fontId="25" fillId="0" borderId="65" xfId="0" applyFont="1" applyFill="1" applyBorder="1" applyAlignment="1" applyProtection="1">
      <alignment horizontal="center" vertical="center" wrapText="1"/>
      <protection locked="0"/>
    </xf>
    <xf numFmtId="0" fontId="31" fillId="33" borderId="66" xfId="0" applyFont="1" applyFill="1" applyBorder="1" applyAlignment="1" applyProtection="1">
      <alignment horizontal="center" vertical="center" wrapText="1"/>
      <protection locked="0"/>
    </xf>
    <xf numFmtId="0" fontId="25" fillId="0" borderId="66" xfId="0" applyFont="1" applyBorder="1" applyAlignment="1" applyProtection="1">
      <alignment vertical="center" wrapText="1"/>
      <protection locked="0"/>
    </xf>
    <xf numFmtId="0" fontId="25" fillId="0" borderId="63" xfId="0" applyFont="1" applyBorder="1" applyAlignment="1" applyProtection="1">
      <alignment vertical="center" wrapText="1"/>
      <protection locked="0"/>
    </xf>
    <xf numFmtId="0" fontId="25" fillId="0" borderId="67" xfId="0" applyFont="1" applyBorder="1" applyAlignment="1" applyProtection="1">
      <alignment vertical="center" wrapText="1"/>
      <protection locked="0"/>
    </xf>
    <xf numFmtId="0" fontId="25" fillId="0" borderId="68" xfId="0" applyFont="1" applyBorder="1" applyAlignment="1" applyProtection="1">
      <alignment vertical="center" wrapText="1"/>
      <protection locked="0"/>
    </xf>
    <xf numFmtId="0" fontId="33" fillId="39" borderId="69" xfId="0" applyFont="1" applyFill="1" applyBorder="1" applyAlignment="1" applyProtection="1">
      <alignment horizontal="center" vertical="center" wrapText="1"/>
      <protection locked="0"/>
    </xf>
    <xf numFmtId="0" fontId="4" fillId="33" borderId="18" xfId="0" applyFont="1" applyFill="1" applyBorder="1" applyAlignment="1" applyProtection="1">
      <alignment horizontal="center" vertical="center" wrapText="1"/>
      <protection locked="0"/>
    </xf>
    <xf numFmtId="0" fontId="31" fillId="34" borderId="70" xfId="0" applyNumberFormat="1" applyFont="1" applyFill="1" applyBorder="1" applyAlignment="1" applyProtection="1">
      <alignment horizontal="center" vertical="center"/>
      <protection locked="0"/>
    </xf>
    <xf numFmtId="0" fontId="31" fillId="34" borderId="0" xfId="0" applyNumberFormat="1" applyFont="1" applyFill="1" applyBorder="1" applyAlignment="1" applyProtection="1">
      <alignment horizontal="center" vertical="center"/>
      <protection locked="0"/>
    </xf>
    <xf numFmtId="0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31" fillId="34" borderId="71" xfId="0" applyNumberFormat="1" applyFont="1" applyFill="1" applyBorder="1" applyAlignment="1" applyProtection="1">
      <alignment horizontal="center" vertical="center"/>
      <protection locked="0"/>
    </xf>
    <xf numFmtId="0" fontId="31" fillId="34" borderId="17" xfId="0" applyNumberFormat="1" applyFont="1" applyFill="1" applyBorder="1" applyAlignment="1" applyProtection="1">
      <alignment horizontal="center" vertical="center"/>
      <protection locked="0"/>
    </xf>
    <xf numFmtId="0" fontId="31" fillId="34" borderId="19" xfId="0" applyNumberFormat="1" applyFont="1" applyFill="1" applyBorder="1" applyAlignment="1" applyProtection="1">
      <alignment horizontal="center"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34" fillId="0" borderId="16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7" xfId="0" applyFont="1" applyFill="1" applyBorder="1" applyAlignment="1" applyProtection="1">
      <alignment horizontal="center" vertical="center" wrapText="1"/>
      <protection locked="0"/>
    </xf>
    <xf numFmtId="0" fontId="34" fillId="0" borderId="18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19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left" vertical="center" wrapText="1"/>
      <protection locked="0"/>
    </xf>
    <xf numFmtId="0" fontId="11" fillId="34" borderId="72" xfId="0" applyFont="1" applyFill="1" applyBorder="1" applyAlignment="1" applyProtection="1">
      <alignment horizontal="left" vertical="center" wrapText="1"/>
      <protection locked="0"/>
    </xf>
    <xf numFmtId="0" fontId="11" fillId="34" borderId="28" xfId="0" applyFont="1" applyFill="1" applyBorder="1" applyAlignment="1" applyProtection="1">
      <alignment horizontal="left" vertical="center" wrapText="1"/>
      <protection locked="0"/>
    </xf>
    <xf numFmtId="14" fontId="31" fillId="34" borderId="70" xfId="0" applyNumberFormat="1" applyFont="1" applyFill="1" applyBorder="1" applyAlignment="1" applyProtection="1">
      <alignment horizontal="center" vertical="center"/>
      <protection locked="0"/>
    </xf>
    <xf numFmtId="14" fontId="31" fillId="34" borderId="0" xfId="0" applyNumberFormat="1" applyFont="1" applyFill="1" applyBorder="1" applyAlignment="1" applyProtection="1">
      <alignment horizontal="center" vertical="center"/>
      <protection locked="0"/>
    </xf>
    <xf numFmtId="14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28" fillId="33" borderId="20" xfId="0" applyFont="1" applyFill="1" applyBorder="1" applyAlignment="1" applyProtection="1">
      <alignment horizontal="center" vertical="center"/>
      <protection locked="0"/>
    </xf>
    <xf numFmtId="0" fontId="28" fillId="33" borderId="34" xfId="0" applyFont="1" applyFill="1" applyBorder="1" applyAlignment="1" applyProtection="1">
      <alignment horizontal="center" vertical="center"/>
      <protection locked="0"/>
    </xf>
    <xf numFmtId="0" fontId="25" fillId="37" borderId="29" xfId="0" applyFont="1" applyFill="1" applyBorder="1" applyAlignment="1" applyProtection="1">
      <alignment horizontal="center" vertical="center" wrapText="1"/>
      <protection locked="0"/>
    </xf>
    <xf numFmtId="0" fontId="25" fillId="37" borderId="30" xfId="0" applyFont="1" applyFill="1" applyBorder="1" applyAlignment="1" applyProtection="1">
      <alignment horizontal="center" vertical="center" wrapText="1"/>
      <protection locked="0"/>
    </xf>
    <xf numFmtId="0" fontId="25" fillId="0" borderId="35" xfId="0" applyFont="1" applyFill="1" applyBorder="1" applyAlignment="1" applyProtection="1">
      <alignment horizontal="center" vertical="center" wrapText="1"/>
      <protection locked="0"/>
    </xf>
    <xf numFmtId="0" fontId="25" fillId="0" borderId="37" xfId="0" applyFont="1" applyFill="1" applyBorder="1" applyAlignment="1" applyProtection="1">
      <alignment horizontal="center" vertical="center" wrapText="1"/>
      <protection locked="0"/>
    </xf>
    <xf numFmtId="0" fontId="33" fillId="39" borderId="29" xfId="0" applyFont="1" applyFill="1" applyBorder="1" applyAlignment="1" applyProtection="1">
      <alignment horizontal="center" vertical="center" wrapText="1"/>
      <protection locked="0"/>
    </xf>
    <xf numFmtId="0" fontId="33" fillId="39" borderId="31" xfId="0" applyFont="1" applyFill="1" applyBorder="1" applyAlignment="1" applyProtection="1">
      <alignment horizontal="center" vertical="center" wrapText="1"/>
      <protection locked="0"/>
    </xf>
    <xf numFmtId="0" fontId="33" fillId="39" borderId="73" xfId="0" applyFont="1" applyFill="1" applyBorder="1" applyAlignment="1" applyProtection="1">
      <alignment horizontal="center" vertical="center" wrapText="1"/>
      <protection locked="0"/>
    </xf>
    <xf numFmtId="0" fontId="33" fillId="39" borderId="36" xfId="0" applyFont="1" applyFill="1" applyBorder="1" applyAlignment="1" applyProtection="1">
      <alignment horizontal="center" vertical="center" wrapText="1"/>
      <protection locked="0"/>
    </xf>
    <xf numFmtId="0" fontId="33" fillId="39" borderId="74" xfId="0" applyFont="1" applyFill="1" applyBorder="1" applyAlignment="1" applyProtection="1">
      <alignment horizontal="center" vertical="center" wrapText="1"/>
      <protection locked="0"/>
    </xf>
    <xf numFmtId="0" fontId="33" fillId="39" borderId="75" xfId="0" applyFont="1" applyFill="1" applyBorder="1" applyAlignment="1" applyProtection="1">
      <alignment horizontal="center" vertical="center" wrapText="1"/>
      <protection locked="0"/>
    </xf>
    <xf numFmtId="0" fontId="25" fillId="37" borderId="76" xfId="0" applyFont="1" applyFill="1" applyBorder="1" applyAlignment="1" applyProtection="1">
      <alignment horizontal="center" vertical="center" wrapText="1"/>
      <protection locked="0"/>
    </xf>
    <xf numFmtId="0" fontId="25" fillId="37" borderId="77" xfId="0" applyFont="1" applyFill="1" applyBorder="1" applyAlignment="1" applyProtection="1">
      <alignment horizontal="center" vertical="center" wrapText="1"/>
      <protection locked="0"/>
    </xf>
    <xf numFmtId="0" fontId="25" fillId="37" borderId="17" xfId="0" applyFont="1" applyFill="1" applyBorder="1" applyAlignment="1" applyProtection="1">
      <alignment horizontal="center" vertical="center" wrapText="1"/>
      <protection locked="0"/>
    </xf>
    <xf numFmtId="0" fontId="25" fillId="37" borderId="78" xfId="0" applyFont="1" applyFill="1" applyBorder="1" applyAlignment="1" applyProtection="1">
      <alignment horizontal="center" vertical="center" wrapText="1"/>
      <protection locked="0"/>
    </xf>
    <xf numFmtId="0" fontId="25" fillId="37" borderId="35" xfId="0" applyFont="1" applyFill="1" applyBorder="1" applyAlignment="1" applyProtection="1">
      <alignment horizontal="center" vertical="center" wrapText="1"/>
      <protection locked="0"/>
    </xf>
    <xf numFmtId="0" fontId="25" fillId="37" borderId="37" xfId="0" applyFont="1" applyFill="1" applyBorder="1" applyAlignment="1" applyProtection="1">
      <alignment horizontal="center" vertical="center" wrapText="1"/>
      <protection locked="0"/>
    </xf>
    <xf numFmtId="0" fontId="22" fillId="33" borderId="79" xfId="0" applyFont="1" applyFill="1" applyBorder="1" applyAlignment="1" applyProtection="1">
      <alignment horizontal="center" vertical="center"/>
      <protection locked="0"/>
    </xf>
    <xf numFmtId="0" fontId="22" fillId="33" borderId="80" xfId="0" applyFont="1" applyFill="1" applyBorder="1" applyAlignment="1" applyProtection="1">
      <alignment horizontal="center" vertical="center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horizontal="left" vertical="center"/>
      <protection locked="0"/>
    </xf>
    <xf numFmtId="0" fontId="22" fillId="0" borderId="73" xfId="0" applyFont="1" applyFill="1" applyBorder="1" applyAlignment="1" applyProtection="1">
      <alignment horizontal="center" vertical="center"/>
      <protection locked="0"/>
    </xf>
    <xf numFmtId="0" fontId="22" fillId="0" borderId="75" xfId="0" applyFont="1" applyFill="1" applyBorder="1" applyAlignment="1" applyProtection="1">
      <alignment horizontal="center" vertical="center"/>
      <protection locked="0"/>
    </xf>
    <xf numFmtId="0" fontId="31" fillId="34" borderId="81" xfId="0" applyFont="1" applyFill="1" applyBorder="1" applyAlignment="1" applyProtection="1">
      <alignment horizontal="center" vertical="center"/>
      <protection locked="0"/>
    </xf>
    <xf numFmtId="0" fontId="31" fillId="34" borderId="16" xfId="0" applyFont="1" applyFill="1" applyBorder="1" applyAlignment="1" applyProtection="1">
      <alignment horizontal="center" vertical="center"/>
      <protection locked="0"/>
    </xf>
    <xf numFmtId="0" fontId="31" fillId="34" borderId="18" xfId="0" applyFont="1" applyFill="1" applyBorder="1" applyAlignment="1" applyProtection="1">
      <alignment horizontal="center" vertical="center"/>
      <protection locked="0"/>
    </xf>
    <xf numFmtId="0" fontId="31" fillId="34" borderId="70" xfId="0" applyFont="1" applyFill="1" applyBorder="1" applyAlignment="1" applyProtection="1">
      <alignment horizontal="center" vertical="center"/>
      <protection locked="0"/>
    </xf>
    <xf numFmtId="0" fontId="31" fillId="34" borderId="0" xfId="0" applyFont="1" applyFill="1" applyBorder="1" applyAlignment="1" applyProtection="1">
      <alignment horizontal="center" vertical="center"/>
      <protection locked="0"/>
    </xf>
    <xf numFmtId="0" fontId="31" fillId="34" borderId="13" xfId="0" applyFont="1" applyFill="1" applyBorder="1" applyAlignment="1" applyProtection="1">
      <alignment horizontal="center" vertical="center"/>
      <protection locked="0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 applyProtection="1">
      <alignment horizontal="center" vertical="center"/>
      <protection locked="0"/>
    </xf>
    <xf numFmtId="0" fontId="10" fillId="0" borderId="34" xfId="0" applyFont="1" applyFill="1" applyBorder="1" applyAlignment="1" applyProtection="1">
      <alignment horizontal="center" vertical="center"/>
      <protection locked="0"/>
    </xf>
    <xf numFmtId="0" fontId="22" fillId="33" borderId="31" xfId="0" applyFont="1" applyFill="1" applyBorder="1" applyAlignment="1" applyProtection="1">
      <alignment horizontal="center" vertical="center"/>
      <protection locked="0"/>
    </xf>
    <xf numFmtId="0" fontId="22" fillId="33" borderId="33" xfId="0" applyFont="1" applyFill="1" applyBorder="1" applyAlignment="1" applyProtection="1">
      <alignment horizontal="center" vertical="center"/>
      <protection locked="0"/>
    </xf>
    <xf numFmtId="0" fontId="22" fillId="33" borderId="82" xfId="0" applyFont="1" applyFill="1" applyBorder="1" applyAlignment="1" applyProtection="1">
      <alignment horizontal="center" vertical="center"/>
      <protection locked="0"/>
    </xf>
    <xf numFmtId="0" fontId="25" fillId="37" borderId="83" xfId="0" applyFont="1" applyFill="1" applyBorder="1" applyAlignment="1" applyProtection="1">
      <alignment horizontal="center" vertical="center" wrapText="1"/>
      <protection locked="0"/>
    </xf>
    <xf numFmtId="0" fontId="25" fillId="37" borderId="84" xfId="0" applyFont="1" applyFill="1" applyBorder="1" applyAlignment="1" applyProtection="1">
      <alignment horizontal="center" vertical="center" wrapText="1"/>
      <protection locked="0"/>
    </xf>
    <xf numFmtId="0" fontId="25" fillId="0" borderId="73" xfId="0" applyFont="1" applyBorder="1" applyAlignment="1" applyProtection="1">
      <alignment horizontal="center" vertical="center" wrapText="1"/>
      <protection locked="0"/>
    </xf>
    <xf numFmtId="0" fontId="25" fillId="0" borderId="75" xfId="0" applyFont="1" applyBorder="1" applyAlignment="1" applyProtection="1">
      <alignment horizontal="center" vertical="center" wrapText="1"/>
      <protection locked="0"/>
    </xf>
    <xf numFmtId="0" fontId="22" fillId="33" borderId="35" xfId="0" applyFont="1" applyFill="1" applyBorder="1" applyAlignment="1" applyProtection="1">
      <alignment horizontal="center" vertical="center"/>
      <protection locked="0"/>
    </xf>
    <xf numFmtId="0" fontId="22" fillId="33" borderId="36" xfId="0" applyFont="1" applyFill="1" applyBorder="1" applyAlignment="1" applyProtection="1">
      <alignment horizontal="center" vertical="center"/>
      <protection locked="0"/>
    </xf>
    <xf numFmtId="0" fontId="22" fillId="33" borderId="32" xfId="0" applyFont="1" applyFill="1" applyBorder="1" applyAlignment="1" applyProtection="1">
      <alignment horizontal="center" vertical="center"/>
      <protection locked="0"/>
    </xf>
    <xf numFmtId="0" fontId="22" fillId="33" borderId="37" xfId="0" applyFont="1" applyFill="1" applyBorder="1" applyAlignment="1" applyProtection="1">
      <alignment horizontal="center" vertical="center"/>
      <protection locked="0"/>
    </xf>
    <xf numFmtId="0" fontId="22" fillId="33" borderId="85" xfId="0" applyFont="1" applyFill="1" applyBorder="1" applyAlignment="1" applyProtection="1">
      <alignment horizontal="center" vertical="center"/>
      <protection locked="0"/>
    </xf>
    <xf numFmtId="0" fontId="22" fillId="33" borderId="63" xfId="0" applyFont="1" applyFill="1" applyBorder="1" applyAlignment="1" applyProtection="1">
      <alignment horizontal="center" vertical="center"/>
      <protection locked="0"/>
    </xf>
    <xf numFmtId="0" fontId="22" fillId="33" borderId="50" xfId="0" applyFont="1" applyFill="1" applyBorder="1" applyAlignment="1" applyProtection="1">
      <alignment horizontal="center" vertical="center" wrapText="1"/>
      <protection locked="0"/>
    </xf>
    <xf numFmtId="0" fontId="22" fillId="33" borderId="86" xfId="0" applyFont="1" applyFill="1" applyBorder="1" applyAlignment="1" applyProtection="1">
      <alignment horizontal="center" vertical="center" wrapText="1"/>
      <protection locked="0"/>
    </xf>
    <xf numFmtId="0" fontId="33" fillId="40" borderId="35" xfId="0" applyFont="1" applyFill="1" applyBorder="1" applyAlignment="1" applyProtection="1">
      <alignment horizontal="center" vertical="center" wrapText="1"/>
      <protection locked="0"/>
    </xf>
    <xf numFmtId="0" fontId="33" fillId="40" borderId="36" xfId="0" applyFont="1" applyFill="1" applyBorder="1" applyAlignment="1" applyProtection="1">
      <alignment horizontal="center" vertical="center" wrapText="1"/>
      <protection locked="0"/>
    </xf>
    <xf numFmtId="0" fontId="33" fillId="40" borderId="37" xfId="0" applyFont="1" applyFill="1" applyBorder="1" applyAlignment="1" applyProtection="1">
      <alignment horizontal="center" vertical="center" wrapText="1"/>
      <protection locked="0"/>
    </xf>
    <xf numFmtId="0" fontId="33" fillId="40" borderId="31" xfId="0" applyFont="1" applyFill="1" applyBorder="1" applyAlignment="1" applyProtection="1">
      <alignment horizontal="center" vertical="center" wrapText="1"/>
      <protection locked="0"/>
    </xf>
    <xf numFmtId="0" fontId="33" fillId="40" borderId="32" xfId="0" applyFont="1" applyFill="1" applyBorder="1" applyAlignment="1" applyProtection="1">
      <alignment horizontal="center" vertical="center" wrapText="1"/>
      <protection locked="0"/>
    </xf>
    <xf numFmtId="0" fontId="33" fillId="40" borderId="33" xfId="0" applyFont="1" applyFill="1" applyBorder="1" applyAlignment="1" applyProtection="1">
      <alignment horizontal="center" vertical="center" wrapText="1"/>
      <protection locked="0"/>
    </xf>
    <xf numFmtId="0" fontId="22" fillId="41" borderId="50" xfId="0" applyFont="1" applyFill="1" applyBorder="1" applyAlignment="1" applyProtection="1">
      <alignment horizontal="center" vertical="center" wrapText="1"/>
      <protection locked="0"/>
    </xf>
    <xf numFmtId="0" fontId="22" fillId="41" borderId="86" xfId="0" applyFont="1" applyFill="1" applyBorder="1" applyAlignment="1" applyProtection="1">
      <alignment horizontal="center" vertical="center" wrapText="1"/>
      <protection locked="0"/>
    </xf>
    <xf numFmtId="0" fontId="22" fillId="33" borderId="50" xfId="0" applyFont="1" applyFill="1" applyBorder="1" applyAlignment="1" applyProtection="1">
      <alignment horizontal="center" vertical="center"/>
      <protection locked="0"/>
    </xf>
    <xf numFmtId="0" fontId="22" fillId="33" borderId="51" xfId="0" applyFont="1" applyFill="1" applyBorder="1" applyAlignment="1" applyProtection="1">
      <alignment horizontal="center" vertical="center"/>
      <protection locked="0"/>
    </xf>
    <xf numFmtId="0" fontId="22" fillId="33" borderId="77" xfId="0" applyFont="1" applyFill="1" applyBorder="1" applyAlignment="1" applyProtection="1">
      <alignment horizontal="center" vertical="center"/>
      <protection locked="0"/>
    </xf>
    <xf numFmtId="0" fontId="22" fillId="33" borderId="84" xfId="0" applyFont="1" applyFill="1" applyBorder="1" applyAlignment="1" applyProtection="1">
      <alignment horizontal="center" vertical="center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/>
    </xf>
    <xf numFmtId="0" fontId="34" fillId="0" borderId="15" xfId="0" applyFont="1" applyFill="1" applyBorder="1" applyAlignment="1" applyProtection="1">
      <alignment horizontal="center" vertical="center" wrapText="1"/>
      <protection/>
    </xf>
    <xf numFmtId="0" fontId="34" fillId="0" borderId="16" xfId="0" applyFont="1" applyFill="1" applyBorder="1" applyAlignment="1" applyProtection="1">
      <alignment horizontal="center" vertical="center" wrapText="1"/>
      <protection/>
    </xf>
    <xf numFmtId="0" fontId="34" fillId="0" borderId="17" xfId="0" applyFont="1" applyFill="1" applyBorder="1" applyAlignment="1" applyProtection="1">
      <alignment horizontal="center" vertical="center" wrapText="1"/>
      <protection/>
    </xf>
    <xf numFmtId="0" fontId="34" fillId="0" borderId="18" xfId="0" applyFont="1" applyFill="1" applyBorder="1" applyAlignment="1" applyProtection="1">
      <alignment horizontal="center" vertical="center" wrapText="1"/>
      <protection/>
    </xf>
    <xf numFmtId="0" fontId="34" fillId="0" borderId="19" xfId="0" applyFont="1" applyFill="1" applyBorder="1" applyAlignment="1" applyProtection="1">
      <alignment horizontal="center" vertical="center" wrapText="1"/>
      <protection/>
    </xf>
    <xf numFmtId="0" fontId="9" fillId="34" borderId="87" xfId="0" applyFont="1" applyFill="1" applyBorder="1" applyAlignment="1" applyProtection="1">
      <alignment horizontal="center" vertical="center" wrapText="1"/>
      <protection/>
    </xf>
    <xf numFmtId="0" fontId="1" fillId="0" borderId="73" xfId="0" applyFont="1" applyFill="1" applyBorder="1" applyAlignment="1" applyProtection="1">
      <alignment horizontal="center" vertical="center"/>
      <protection/>
    </xf>
    <xf numFmtId="0" fontId="1" fillId="0" borderId="74" xfId="0" applyFont="1" applyFill="1" applyBorder="1" applyAlignment="1" applyProtection="1">
      <alignment horizontal="center" vertical="center"/>
      <protection/>
    </xf>
    <xf numFmtId="0" fontId="1" fillId="0" borderId="75" xfId="0" applyFont="1" applyFill="1" applyBorder="1" applyAlignment="1" applyProtection="1">
      <alignment horizontal="center" vertical="center"/>
      <protection/>
    </xf>
    <xf numFmtId="0" fontId="9" fillId="35" borderId="87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115" zoomScaleNormal="115" zoomScalePageLayoutView="0" workbookViewId="0" topLeftCell="A1">
      <selection activeCell="A6" sqref="A6:A8"/>
    </sheetView>
  </sheetViews>
  <sheetFormatPr defaultColWidth="9.00390625" defaultRowHeight="12.75"/>
  <cols>
    <col min="1" max="1" width="25.8515625" style="137" customWidth="1"/>
    <col min="2" max="2" width="17.28125" style="137" bestFit="1" customWidth="1"/>
    <col min="3" max="3" width="15.28125" style="137" customWidth="1"/>
    <col min="4" max="4" width="11.57421875" style="137" bestFit="1" customWidth="1"/>
    <col min="5" max="8" width="19.140625" style="137" customWidth="1"/>
    <col min="9" max="9" width="11.7109375" style="137" bestFit="1" customWidth="1"/>
    <col min="10" max="10" width="22.00390625" style="137" bestFit="1" customWidth="1"/>
    <col min="11" max="11" width="23.140625" style="137" customWidth="1"/>
    <col min="12" max="12" width="17.140625" style="137" bestFit="1" customWidth="1"/>
    <col min="13" max="13" width="11.7109375" style="137" bestFit="1" customWidth="1"/>
    <col min="14" max="14" width="16.8515625" style="137" bestFit="1" customWidth="1"/>
    <col min="15" max="15" width="13.28125" style="137" bestFit="1" customWidth="1"/>
    <col min="16" max="16" width="11.00390625" style="137" bestFit="1" customWidth="1"/>
    <col min="17" max="17" width="18.57421875" style="137" bestFit="1" customWidth="1"/>
    <col min="18" max="18" width="13.421875" style="137" bestFit="1" customWidth="1"/>
    <col min="19" max="16384" width="9.00390625" style="137" customWidth="1"/>
  </cols>
  <sheetData>
    <row r="1" spans="1:256" s="116" customFormat="1" ht="12" thickBot="1">
      <c r="A1" s="279" t="s">
        <v>0</v>
      </c>
      <c r="B1" s="280"/>
      <c r="C1" s="114"/>
      <c r="D1" s="114"/>
      <c r="E1" s="114"/>
      <c r="F1" s="114"/>
      <c r="G1" s="114"/>
      <c r="H1" s="114"/>
      <c r="I1" s="115" t="s">
        <v>186</v>
      </c>
      <c r="J1" s="279" t="s">
        <v>0</v>
      </c>
      <c r="K1" s="280"/>
      <c r="L1" s="114"/>
      <c r="M1" s="114"/>
      <c r="N1" s="114"/>
      <c r="O1" s="114"/>
      <c r="Q1" s="117"/>
      <c r="R1" s="115" t="s">
        <v>196</v>
      </c>
      <c r="S1" s="117"/>
      <c r="T1" s="117"/>
      <c r="U1" s="117"/>
      <c r="V1" s="117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GC1" s="119"/>
      <c r="GD1" s="119"/>
      <c r="GE1" s="119"/>
      <c r="GF1" s="119"/>
      <c r="GG1" s="119"/>
      <c r="GH1" s="119"/>
      <c r="GI1" s="119"/>
      <c r="GJ1" s="119"/>
      <c r="GK1" s="119"/>
      <c r="GL1" s="119"/>
      <c r="GM1" s="119"/>
      <c r="GN1" s="119"/>
      <c r="GO1" s="119"/>
      <c r="GP1" s="119"/>
      <c r="GQ1" s="119"/>
      <c r="GR1" s="119"/>
      <c r="GS1" s="119"/>
      <c r="GT1" s="119"/>
      <c r="GU1" s="119"/>
      <c r="GV1" s="119"/>
      <c r="GW1" s="119"/>
      <c r="GX1" s="119"/>
      <c r="GY1" s="119"/>
      <c r="GZ1" s="119"/>
      <c r="HA1" s="119"/>
      <c r="HB1" s="119"/>
      <c r="HC1" s="119"/>
      <c r="HD1" s="119"/>
      <c r="HE1" s="119"/>
      <c r="HF1" s="119"/>
      <c r="HG1" s="119"/>
      <c r="HH1" s="119"/>
      <c r="HI1" s="119"/>
      <c r="HJ1" s="119"/>
      <c r="HK1" s="119"/>
      <c r="HL1" s="119"/>
      <c r="HM1" s="119"/>
      <c r="HN1" s="119"/>
      <c r="HO1" s="119"/>
      <c r="HP1" s="119"/>
      <c r="HQ1" s="119"/>
      <c r="HR1" s="119"/>
      <c r="HS1" s="119"/>
      <c r="HT1" s="119"/>
      <c r="HU1" s="119"/>
      <c r="HV1" s="119"/>
      <c r="HW1" s="119"/>
      <c r="HX1" s="119"/>
      <c r="HY1" s="119"/>
      <c r="HZ1" s="119"/>
      <c r="IA1" s="119"/>
      <c r="IB1" s="119"/>
      <c r="IC1" s="119"/>
      <c r="ID1" s="119"/>
      <c r="IE1" s="119"/>
      <c r="IF1" s="119"/>
      <c r="IG1" s="119"/>
      <c r="IH1" s="119"/>
      <c r="II1" s="119"/>
      <c r="IJ1" s="119"/>
      <c r="IK1" s="119"/>
      <c r="IL1" s="119"/>
      <c r="IM1" s="119"/>
      <c r="IN1" s="119"/>
      <c r="IO1" s="119"/>
      <c r="IP1" s="119"/>
      <c r="IQ1" s="119"/>
      <c r="IR1" s="119"/>
      <c r="IS1" s="119"/>
      <c r="IT1" s="119"/>
      <c r="IU1" s="119"/>
      <c r="IV1" s="119"/>
    </row>
    <row r="2" spans="16:256" s="116" customFormat="1" ht="11.25">
      <c r="P2" s="120"/>
      <c r="Q2" s="121"/>
      <c r="R2" s="121"/>
      <c r="S2" s="121"/>
      <c r="T2" s="121"/>
      <c r="U2" s="121"/>
      <c r="V2" s="121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GC2" s="119"/>
      <c r="GD2" s="119"/>
      <c r="GE2" s="119"/>
      <c r="GF2" s="119"/>
      <c r="GG2" s="119"/>
      <c r="GH2" s="119"/>
      <c r="GI2" s="119"/>
      <c r="GJ2" s="119"/>
      <c r="GK2" s="119"/>
      <c r="GL2" s="119"/>
      <c r="GM2" s="119"/>
      <c r="GN2" s="119"/>
      <c r="GO2" s="119"/>
      <c r="GP2" s="119"/>
      <c r="GQ2" s="119"/>
      <c r="GR2" s="119"/>
      <c r="GS2" s="119"/>
      <c r="GT2" s="119"/>
      <c r="GU2" s="119"/>
      <c r="GV2" s="119"/>
      <c r="GW2" s="119"/>
      <c r="GX2" s="119"/>
      <c r="GY2" s="119"/>
      <c r="GZ2" s="119"/>
      <c r="HA2" s="119"/>
      <c r="HB2" s="119"/>
      <c r="HC2" s="119"/>
      <c r="HD2" s="119"/>
      <c r="HE2" s="119"/>
      <c r="HF2" s="119"/>
      <c r="HG2" s="119"/>
      <c r="HH2" s="119"/>
      <c r="HI2" s="119"/>
      <c r="HJ2" s="119"/>
      <c r="HK2" s="119"/>
      <c r="HL2" s="119"/>
      <c r="HM2" s="119"/>
      <c r="HN2" s="119"/>
      <c r="HO2" s="119"/>
      <c r="HP2" s="119"/>
      <c r="HQ2" s="119"/>
      <c r="HR2" s="119"/>
      <c r="HS2" s="119"/>
      <c r="HT2" s="119"/>
      <c r="HU2" s="119"/>
      <c r="HV2" s="119"/>
      <c r="HW2" s="119"/>
      <c r="HX2" s="119"/>
      <c r="HY2" s="119"/>
      <c r="HZ2" s="119"/>
      <c r="IA2" s="119"/>
      <c r="IB2" s="119"/>
      <c r="IC2" s="119"/>
      <c r="ID2" s="119"/>
      <c r="IE2" s="119"/>
      <c r="IF2" s="119"/>
      <c r="IG2" s="119"/>
      <c r="IH2" s="119"/>
      <c r="II2" s="119"/>
      <c r="IJ2" s="119"/>
      <c r="IK2" s="119"/>
      <c r="IL2" s="119"/>
      <c r="IM2" s="119"/>
      <c r="IN2" s="119"/>
      <c r="IO2" s="119"/>
      <c r="IP2" s="119"/>
      <c r="IQ2" s="119"/>
      <c r="IR2" s="119"/>
      <c r="IS2" s="119"/>
      <c r="IT2" s="119"/>
      <c r="IU2" s="119"/>
      <c r="IV2" s="119"/>
    </row>
    <row r="3" spans="20:251" s="116" customFormat="1" ht="11.25">
      <c r="T3" s="121"/>
      <c r="U3" s="121"/>
      <c r="V3" s="121"/>
      <c r="W3" s="121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GD3" s="119"/>
      <c r="GE3" s="119"/>
      <c r="GF3" s="119"/>
      <c r="GG3" s="119"/>
      <c r="GH3" s="119"/>
      <c r="GI3" s="119"/>
      <c r="GJ3" s="119"/>
      <c r="GK3" s="119"/>
      <c r="GL3" s="119"/>
      <c r="GM3" s="119"/>
      <c r="GN3" s="119"/>
      <c r="GO3" s="119"/>
      <c r="GP3" s="119"/>
      <c r="GQ3" s="119"/>
      <c r="GR3" s="119"/>
      <c r="GS3" s="119"/>
      <c r="GT3" s="119"/>
      <c r="GU3" s="119"/>
      <c r="GV3" s="119"/>
      <c r="GW3" s="119"/>
      <c r="GX3" s="119"/>
      <c r="GY3" s="119"/>
      <c r="GZ3" s="119"/>
      <c r="HA3" s="119"/>
      <c r="HB3" s="119"/>
      <c r="HC3" s="119"/>
      <c r="HD3" s="119"/>
      <c r="HE3" s="119"/>
      <c r="HF3" s="119"/>
      <c r="HG3" s="119"/>
      <c r="HH3" s="119"/>
      <c r="HI3" s="119"/>
      <c r="HJ3" s="119"/>
      <c r="HK3" s="119"/>
      <c r="HL3" s="119"/>
      <c r="HM3" s="119"/>
      <c r="HN3" s="119"/>
      <c r="HO3" s="119"/>
      <c r="HP3" s="119"/>
      <c r="HQ3" s="119"/>
      <c r="HR3" s="119"/>
      <c r="HS3" s="119"/>
      <c r="HT3" s="119"/>
      <c r="HU3" s="119"/>
      <c r="HV3" s="119"/>
      <c r="HW3" s="119"/>
      <c r="HX3" s="119"/>
      <c r="HY3" s="119"/>
      <c r="HZ3" s="119"/>
      <c r="IA3" s="119"/>
      <c r="IB3" s="119"/>
      <c r="IC3" s="119"/>
      <c r="ID3" s="119"/>
      <c r="IE3" s="119"/>
      <c r="IF3" s="119"/>
      <c r="IG3" s="119"/>
      <c r="IH3" s="119"/>
      <c r="II3" s="119"/>
      <c r="IJ3" s="119"/>
      <c r="IK3" s="119"/>
      <c r="IL3" s="119"/>
      <c r="IM3" s="119"/>
      <c r="IN3" s="119"/>
      <c r="IO3" s="119"/>
      <c r="IP3" s="119"/>
      <c r="IQ3" s="119"/>
    </row>
    <row r="4" spans="1:251" s="116" customFormat="1" ht="11.25">
      <c r="A4" s="122" t="s">
        <v>5</v>
      </c>
      <c r="B4" s="123" t="s">
        <v>5</v>
      </c>
      <c r="C4" s="123" t="s">
        <v>5</v>
      </c>
      <c r="D4" s="123" t="s">
        <v>5</v>
      </c>
      <c r="E4" s="124" t="s">
        <v>5</v>
      </c>
      <c r="F4" s="125" t="s">
        <v>5</v>
      </c>
      <c r="G4" s="124" t="s">
        <v>5</v>
      </c>
      <c r="H4" s="125" t="s">
        <v>5</v>
      </c>
      <c r="S4" s="126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FY4" s="119"/>
      <c r="FZ4" s="119"/>
      <c r="GA4" s="119"/>
      <c r="GB4" s="119"/>
      <c r="GC4" s="119"/>
      <c r="GD4" s="119"/>
      <c r="GE4" s="119"/>
      <c r="GF4" s="119"/>
      <c r="GG4" s="119"/>
      <c r="GH4" s="119"/>
      <c r="GI4" s="119"/>
      <c r="GJ4" s="119"/>
      <c r="GK4" s="119"/>
      <c r="GL4" s="119"/>
      <c r="GM4" s="119"/>
      <c r="GN4" s="119"/>
      <c r="GO4" s="119"/>
      <c r="GP4" s="119"/>
      <c r="GQ4" s="119"/>
      <c r="GR4" s="119"/>
      <c r="GS4" s="119"/>
      <c r="GT4" s="119"/>
      <c r="GU4" s="119"/>
      <c r="GV4" s="119"/>
      <c r="GW4" s="119"/>
      <c r="GX4" s="119"/>
      <c r="GY4" s="119"/>
      <c r="GZ4" s="119"/>
      <c r="HA4" s="119"/>
      <c r="HB4" s="119"/>
      <c r="HC4" s="119"/>
      <c r="HD4" s="119"/>
      <c r="HE4" s="119"/>
      <c r="HF4" s="119"/>
      <c r="HG4" s="119"/>
      <c r="HH4" s="119"/>
      <c r="HI4" s="119"/>
      <c r="HJ4" s="119"/>
      <c r="HK4" s="119"/>
      <c r="HL4" s="119"/>
      <c r="HM4" s="119"/>
      <c r="HN4" s="119"/>
      <c r="HO4" s="119"/>
      <c r="HP4" s="119"/>
      <c r="HQ4" s="119"/>
      <c r="HR4" s="119"/>
      <c r="HS4" s="119"/>
      <c r="HT4" s="119"/>
      <c r="HU4" s="119"/>
      <c r="HV4" s="119"/>
      <c r="HW4" s="119"/>
      <c r="HX4" s="119"/>
      <c r="HY4" s="119"/>
      <c r="HZ4" s="119"/>
      <c r="IA4" s="119"/>
      <c r="IB4" s="119"/>
      <c r="IC4" s="119"/>
      <c r="ID4" s="119"/>
      <c r="IE4" s="119"/>
      <c r="IF4" s="119"/>
      <c r="IG4" s="119"/>
      <c r="IH4" s="119"/>
      <c r="II4" s="119"/>
      <c r="IJ4" s="119"/>
      <c r="IK4" s="119"/>
      <c r="IL4" s="119"/>
      <c r="IM4" s="119"/>
      <c r="IN4" s="119"/>
      <c r="IO4" s="119"/>
      <c r="IP4" s="119"/>
      <c r="IQ4" s="119"/>
    </row>
    <row r="5" spans="1:251" s="131" customFormat="1" ht="12.75">
      <c r="A5" s="127" t="s">
        <v>2</v>
      </c>
      <c r="B5" s="128" t="s">
        <v>3</v>
      </c>
      <c r="C5" s="128" t="s">
        <v>181</v>
      </c>
      <c r="D5" s="129" t="s">
        <v>8</v>
      </c>
      <c r="E5" s="128" t="s">
        <v>263</v>
      </c>
      <c r="F5" s="130" t="s">
        <v>265</v>
      </c>
      <c r="G5" s="128" t="s">
        <v>264</v>
      </c>
      <c r="H5" s="130" t="s">
        <v>266</v>
      </c>
      <c r="J5" s="287" t="s">
        <v>78</v>
      </c>
      <c r="K5" s="288"/>
      <c r="L5" s="288"/>
      <c r="M5" s="288"/>
      <c r="N5" s="288"/>
      <c r="O5" s="288"/>
      <c r="P5" s="289"/>
      <c r="Q5" s="116"/>
      <c r="R5" s="116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FY5" s="119"/>
      <c r="FZ5" s="119"/>
      <c r="GA5" s="119"/>
      <c r="GB5" s="119"/>
      <c r="GC5" s="119"/>
      <c r="GD5" s="119"/>
      <c r="GE5" s="119"/>
      <c r="GF5" s="119"/>
      <c r="GG5" s="119"/>
      <c r="GH5" s="119"/>
      <c r="GI5" s="119"/>
      <c r="GJ5" s="119"/>
      <c r="GK5" s="119"/>
      <c r="GL5" s="119"/>
      <c r="GM5" s="119"/>
      <c r="GN5" s="119"/>
      <c r="GO5" s="119"/>
      <c r="GP5" s="119"/>
      <c r="GQ5" s="119"/>
      <c r="GR5" s="119"/>
      <c r="GS5" s="119"/>
      <c r="GT5" s="119"/>
      <c r="GU5" s="119"/>
      <c r="GV5" s="119"/>
      <c r="GW5" s="119"/>
      <c r="GX5" s="119"/>
      <c r="GY5" s="119"/>
      <c r="GZ5" s="119"/>
      <c r="HA5" s="119"/>
      <c r="HB5" s="119"/>
      <c r="HC5" s="119"/>
      <c r="HD5" s="119"/>
      <c r="HE5" s="119"/>
      <c r="HF5" s="119"/>
      <c r="HG5" s="119"/>
      <c r="HH5" s="119"/>
      <c r="HI5" s="119"/>
      <c r="HJ5" s="119"/>
      <c r="HK5" s="119"/>
      <c r="HL5" s="119"/>
      <c r="HM5" s="119"/>
      <c r="HN5" s="119"/>
      <c r="HO5" s="119"/>
      <c r="HP5" s="119"/>
      <c r="HQ5" s="119"/>
      <c r="HR5" s="119"/>
      <c r="HS5" s="119"/>
      <c r="HT5" s="119"/>
      <c r="HU5" s="119"/>
      <c r="HV5" s="119"/>
      <c r="HW5" s="119"/>
      <c r="HX5" s="119"/>
      <c r="HY5" s="119"/>
      <c r="HZ5" s="119"/>
      <c r="IA5" s="119"/>
      <c r="IB5" s="119"/>
      <c r="IC5" s="119"/>
      <c r="ID5" s="119"/>
      <c r="IE5" s="119"/>
      <c r="IF5" s="119"/>
      <c r="IG5" s="119"/>
      <c r="IH5" s="119"/>
      <c r="II5" s="119"/>
      <c r="IJ5" s="119"/>
      <c r="IK5" s="119"/>
      <c r="IL5" s="119"/>
      <c r="IM5" s="119"/>
      <c r="IN5" s="119"/>
      <c r="IO5" s="119"/>
      <c r="IP5" s="119"/>
      <c r="IQ5" s="119"/>
    </row>
    <row r="6" spans="1:251" s="133" customFormat="1" ht="11.25">
      <c r="A6" s="281"/>
      <c r="B6" s="284"/>
      <c r="C6" s="284"/>
      <c r="D6" s="254"/>
      <c r="E6" s="234"/>
      <c r="F6" s="234"/>
      <c r="G6" s="234"/>
      <c r="H6" s="237"/>
      <c r="J6" s="116"/>
      <c r="K6" s="116"/>
      <c r="L6" s="116"/>
      <c r="M6" s="116"/>
      <c r="N6" s="116"/>
      <c r="O6" s="134"/>
      <c r="P6" s="135"/>
      <c r="Q6" s="119"/>
      <c r="R6" s="12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19"/>
      <c r="GL6" s="119"/>
      <c r="GM6" s="119"/>
      <c r="GN6" s="119"/>
      <c r="GO6" s="119"/>
      <c r="GP6" s="119"/>
      <c r="GQ6" s="119"/>
      <c r="GR6" s="119"/>
      <c r="GS6" s="119"/>
      <c r="GT6" s="119"/>
      <c r="GU6" s="119"/>
      <c r="GV6" s="119"/>
      <c r="GW6" s="119"/>
      <c r="GX6" s="119"/>
      <c r="GY6" s="119"/>
      <c r="GZ6" s="119"/>
      <c r="HA6" s="119"/>
      <c r="HB6" s="119"/>
      <c r="HC6" s="119"/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19"/>
      <c r="HU6" s="119"/>
      <c r="HV6" s="119"/>
      <c r="HW6" s="119"/>
      <c r="HX6" s="119"/>
      <c r="HY6" s="119"/>
      <c r="HZ6" s="119"/>
      <c r="IA6" s="119"/>
      <c r="IB6" s="119"/>
      <c r="IC6" s="119"/>
      <c r="ID6" s="119"/>
      <c r="IE6" s="119"/>
      <c r="IF6" s="119"/>
      <c r="IG6" s="119"/>
      <c r="IH6" s="119"/>
      <c r="II6" s="119"/>
      <c r="IJ6" s="119"/>
      <c r="IK6" s="119"/>
      <c r="IL6" s="119"/>
      <c r="IM6" s="119"/>
      <c r="IN6" s="119"/>
      <c r="IO6" s="119"/>
      <c r="IP6" s="119"/>
      <c r="IQ6" s="119"/>
    </row>
    <row r="7" spans="1:38" ht="11.25">
      <c r="A7" s="282"/>
      <c r="B7" s="285"/>
      <c r="C7" s="285"/>
      <c r="D7" s="255"/>
      <c r="E7" s="235"/>
      <c r="F7" s="235"/>
      <c r="G7" s="235"/>
      <c r="H7" s="238"/>
      <c r="J7" s="138" t="s">
        <v>1</v>
      </c>
      <c r="K7" s="139"/>
      <c r="L7" s="139"/>
      <c r="M7" s="139"/>
      <c r="N7" s="140"/>
      <c r="O7" s="141"/>
      <c r="P7" s="131"/>
      <c r="Q7" s="131"/>
      <c r="R7" s="131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</row>
    <row r="8" spans="1:18" ht="11.25">
      <c r="A8" s="283"/>
      <c r="B8" s="286"/>
      <c r="C8" s="286"/>
      <c r="D8" s="256"/>
      <c r="E8" s="236"/>
      <c r="F8" s="236"/>
      <c r="G8" s="236"/>
      <c r="H8" s="239"/>
      <c r="J8" s="143" t="s">
        <v>141</v>
      </c>
      <c r="K8" s="144" t="s">
        <v>188</v>
      </c>
      <c r="L8" s="145"/>
      <c r="M8" s="145"/>
      <c r="N8" s="145"/>
      <c r="O8" s="146"/>
      <c r="P8" s="147"/>
      <c r="Q8" s="133"/>
      <c r="R8" s="133"/>
    </row>
    <row r="9" spans="5:16" ht="12.75" customHeight="1">
      <c r="E9" s="126"/>
      <c r="F9" s="126"/>
      <c r="G9" s="126"/>
      <c r="H9" s="126"/>
      <c r="I9" s="126"/>
      <c r="J9" s="148" t="s">
        <v>80</v>
      </c>
      <c r="K9" s="149" t="s">
        <v>188</v>
      </c>
      <c r="L9" s="150"/>
      <c r="M9" s="150"/>
      <c r="N9" s="150"/>
      <c r="O9" s="151"/>
      <c r="P9" s="152"/>
    </row>
    <row r="10" spans="4:16" ht="12.75" customHeight="1">
      <c r="D10" s="126"/>
      <c r="E10" s="242" t="s">
        <v>153</v>
      </c>
      <c r="F10" s="243"/>
      <c r="G10" s="244"/>
      <c r="H10" s="126"/>
      <c r="I10" s="126"/>
      <c r="J10" s="148" t="s">
        <v>81</v>
      </c>
      <c r="K10" s="149" t="s">
        <v>189</v>
      </c>
      <c r="L10" s="150"/>
      <c r="M10" s="150"/>
      <c r="N10" s="150"/>
      <c r="O10" s="151"/>
      <c r="P10" s="152"/>
    </row>
    <row r="11" spans="4:19" ht="12.75" customHeight="1">
      <c r="D11" s="126"/>
      <c r="E11" s="245"/>
      <c r="F11" s="246"/>
      <c r="G11" s="247"/>
      <c r="H11" s="126"/>
      <c r="I11" s="126"/>
      <c r="J11" s="148" t="s">
        <v>83</v>
      </c>
      <c r="K11" s="149" t="s">
        <v>84</v>
      </c>
      <c r="L11" s="150"/>
      <c r="M11" s="150"/>
      <c r="N11" s="150"/>
      <c r="O11" s="151"/>
      <c r="P11" s="152"/>
      <c r="S11" s="126"/>
    </row>
    <row r="12" spans="1:19" ht="14.25" customHeight="1">
      <c r="A12" s="122" t="s">
        <v>5</v>
      </c>
      <c r="B12" s="153" t="s">
        <v>127</v>
      </c>
      <c r="C12" s="154"/>
      <c r="D12" s="126"/>
      <c r="E12" s="245"/>
      <c r="F12" s="246"/>
      <c r="G12" s="247"/>
      <c r="H12" s="126"/>
      <c r="I12" s="126"/>
      <c r="J12" s="148" t="s">
        <v>86</v>
      </c>
      <c r="K12" s="149" t="s">
        <v>87</v>
      </c>
      <c r="L12" s="150"/>
      <c r="M12" s="150"/>
      <c r="N12" s="150"/>
      <c r="O12" s="151"/>
      <c r="P12" s="152"/>
      <c r="S12" s="126"/>
    </row>
    <row r="13" spans="1:19" ht="14.25" customHeight="1">
      <c r="A13" s="155" t="s">
        <v>5</v>
      </c>
      <c r="B13" s="156" t="s">
        <v>9</v>
      </c>
      <c r="C13" s="157"/>
      <c r="D13" s="126"/>
      <c r="E13" s="245"/>
      <c r="F13" s="246"/>
      <c r="G13" s="247"/>
      <c r="H13" s="126"/>
      <c r="I13" s="126"/>
      <c r="J13" s="148" t="s">
        <v>89</v>
      </c>
      <c r="K13" s="149" t="s">
        <v>142</v>
      </c>
      <c r="L13" s="150"/>
      <c r="M13" s="150"/>
      <c r="N13" s="150"/>
      <c r="O13" s="151"/>
      <c r="P13" s="152"/>
      <c r="Q13" s="126"/>
      <c r="R13" s="126"/>
      <c r="S13" s="116"/>
    </row>
    <row r="14" spans="1:19" ht="14.25" customHeight="1">
      <c r="A14" s="155" t="s">
        <v>5</v>
      </c>
      <c r="B14" s="156" t="s">
        <v>10</v>
      </c>
      <c r="C14" s="157"/>
      <c r="D14" s="126"/>
      <c r="E14" s="248"/>
      <c r="F14" s="249"/>
      <c r="G14" s="250"/>
      <c r="H14" s="126"/>
      <c r="I14" s="126"/>
      <c r="J14" s="148" t="s">
        <v>91</v>
      </c>
      <c r="K14" s="149" t="s">
        <v>92</v>
      </c>
      <c r="L14" s="150"/>
      <c r="M14" s="150"/>
      <c r="N14" s="150"/>
      <c r="O14" s="151"/>
      <c r="P14" s="152"/>
      <c r="Q14" s="126"/>
      <c r="R14" s="126"/>
      <c r="S14" s="116"/>
    </row>
    <row r="15" spans="1:19" ht="14.25" customHeight="1">
      <c r="A15" s="158"/>
      <c r="B15" s="156" t="s">
        <v>11</v>
      </c>
      <c r="C15" s="159">
        <f>C13*C14</f>
        <v>0</v>
      </c>
      <c r="D15" s="126"/>
      <c r="E15" s="160"/>
      <c r="F15" s="160"/>
      <c r="G15" s="160"/>
      <c r="H15" s="126"/>
      <c r="I15" s="126"/>
      <c r="J15" s="161" t="s">
        <v>93</v>
      </c>
      <c r="K15" s="162" t="s">
        <v>94</v>
      </c>
      <c r="L15" s="163"/>
      <c r="M15" s="163"/>
      <c r="N15" s="164"/>
      <c r="O15" s="165"/>
      <c r="P15" s="166"/>
      <c r="Q15" s="134"/>
      <c r="R15" s="116"/>
      <c r="S15" s="134"/>
    </row>
    <row r="16" spans="1:19" ht="11.25" customHeight="1">
      <c r="A16" s="167"/>
      <c r="B16" s="168" t="s">
        <v>12</v>
      </c>
      <c r="C16" s="169">
        <f>+C15*0.05</f>
        <v>0</v>
      </c>
      <c r="D16" s="126"/>
      <c r="E16" s="126"/>
      <c r="F16" s="126"/>
      <c r="G16" s="126"/>
      <c r="H16" s="126"/>
      <c r="I16" s="126"/>
      <c r="J16" s="116"/>
      <c r="K16" s="116"/>
      <c r="L16" s="116"/>
      <c r="M16" s="116"/>
      <c r="N16" s="170"/>
      <c r="O16" s="116"/>
      <c r="P16" s="134"/>
      <c r="Q16" s="134"/>
      <c r="R16" s="116"/>
      <c r="S16" s="171"/>
    </row>
    <row r="17" spans="1:19" ht="14.25" customHeight="1">
      <c r="A17" s="11" t="s">
        <v>252</v>
      </c>
      <c r="B17" s="69"/>
      <c r="C17" s="69"/>
      <c r="D17" s="70"/>
      <c r="E17" s="69"/>
      <c r="F17" s="126"/>
      <c r="G17" s="126"/>
      <c r="H17" s="126"/>
      <c r="I17" s="126"/>
      <c r="J17" s="172"/>
      <c r="K17" s="173" t="s">
        <v>5</v>
      </c>
      <c r="L17" s="173" t="s">
        <v>5</v>
      </c>
      <c r="M17" s="173" t="s">
        <v>5</v>
      </c>
      <c r="N17" s="174" t="s">
        <v>95</v>
      </c>
      <c r="O17" s="174" t="s">
        <v>95</v>
      </c>
      <c r="P17" s="174" t="s">
        <v>95</v>
      </c>
      <c r="Q17" s="174" t="s">
        <v>95</v>
      </c>
      <c r="R17" s="174" t="s">
        <v>95</v>
      </c>
      <c r="S17" s="116"/>
    </row>
    <row r="18" spans="1:19" ht="22.5">
      <c r="A18" s="251"/>
      <c r="B18" s="252"/>
      <c r="C18" s="252"/>
      <c r="D18" s="252"/>
      <c r="E18" s="253"/>
      <c r="F18" s="126"/>
      <c r="G18" s="126"/>
      <c r="H18" s="126"/>
      <c r="I18" s="126"/>
      <c r="J18" s="175" t="s">
        <v>198</v>
      </c>
      <c r="K18" s="176" t="s">
        <v>141</v>
      </c>
      <c r="L18" s="177" t="s">
        <v>80</v>
      </c>
      <c r="M18" s="177" t="s">
        <v>81</v>
      </c>
      <c r="N18" s="177" t="s">
        <v>83</v>
      </c>
      <c r="O18" s="177" t="s">
        <v>86</v>
      </c>
      <c r="P18" s="177" t="s">
        <v>89</v>
      </c>
      <c r="Q18" s="177" t="s">
        <v>91</v>
      </c>
      <c r="R18" s="178" t="s">
        <v>93</v>
      </c>
      <c r="S18" s="116"/>
    </row>
    <row r="19" spans="1:19" ht="14.25" customHeight="1">
      <c r="A19" s="126"/>
      <c r="B19" s="126"/>
      <c r="C19" s="126"/>
      <c r="D19" s="126"/>
      <c r="E19" s="126"/>
      <c r="F19" s="126"/>
      <c r="G19" s="126"/>
      <c r="H19" s="126"/>
      <c r="I19" s="126"/>
      <c r="J19" s="179" t="s">
        <v>97</v>
      </c>
      <c r="K19" s="173"/>
      <c r="L19" s="173"/>
      <c r="M19" s="173"/>
      <c r="N19" s="180"/>
      <c r="O19" s="180"/>
      <c r="P19" s="180"/>
      <c r="Q19" s="180"/>
      <c r="R19" s="181"/>
      <c r="S19" s="116"/>
    </row>
    <row r="20" spans="1:19" ht="14.25" customHeight="1">
      <c r="A20" s="126"/>
      <c r="B20" s="126"/>
      <c r="C20" s="126"/>
      <c r="D20" s="126"/>
      <c r="E20" s="126"/>
      <c r="F20" s="126"/>
      <c r="G20" s="126"/>
      <c r="H20" s="126"/>
      <c r="I20" s="126"/>
      <c r="J20" s="182" t="s">
        <v>98</v>
      </c>
      <c r="K20" s="173"/>
      <c r="L20" s="173"/>
      <c r="M20" s="173"/>
      <c r="N20" s="180"/>
      <c r="O20" s="180"/>
      <c r="P20" s="180"/>
      <c r="Q20" s="180"/>
      <c r="R20" s="181"/>
      <c r="S20" s="116"/>
    </row>
    <row r="21" spans="1:19" ht="14.25" customHeight="1">
      <c r="A21" s="126"/>
      <c r="B21" s="126"/>
      <c r="C21" s="126"/>
      <c r="D21" s="126"/>
      <c r="E21" s="126"/>
      <c r="F21" s="126"/>
      <c r="G21" s="126"/>
      <c r="H21" s="126"/>
      <c r="I21" s="126"/>
      <c r="J21" s="182" t="s">
        <v>99</v>
      </c>
      <c r="K21" s="173"/>
      <c r="L21" s="173"/>
      <c r="M21" s="173"/>
      <c r="N21" s="180"/>
      <c r="O21" s="180"/>
      <c r="P21" s="180"/>
      <c r="Q21" s="180"/>
      <c r="R21" s="181"/>
      <c r="S21" s="116"/>
    </row>
    <row r="22" spans="1:19" ht="14.25" customHeight="1">
      <c r="A22" s="138" t="s">
        <v>1</v>
      </c>
      <c r="B22" s="150"/>
      <c r="C22" s="150"/>
      <c r="D22" s="118"/>
      <c r="E22" s="118"/>
      <c r="F22" s="183"/>
      <c r="G22" s="183"/>
      <c r="H22" s="183"/>
      <c r="J22" s="182" t="s">
        <v>100</v>
      </c>
      <c r="K22" s="173"/>
      <c r="L22" s="173"/>
      <c r="M22" s="173"/>
      <c r="N22" s="180"/>
      <c r="O22" s="180"/>
      <c r="P22" s="180"/>
      <c r="Q22" s="180"/>
      <c r="R22" s="181"/>
      <c r="S22" s="116"/>
    </row>
    <row r="23" spans="1:19" ht="14.25" customHeight="1">
      <c r="A23" s="277" t="s">
        <v>2</v>
      </c>
      <c r="B23" s="278"/>
      <c r="C23" s="144" t="s">
        <v>190</v>
      </c>
      <c r="D23" s="144"/>
      <c r="E23" s="144"/>
      <c r="F23" s="184"/>
      <c r="J23" s="182" t="s">
        <v>101</v>
      </c>
      <c r="K23" s="173"/>
      <c r="L23" s="173"/>
      <c r="M23" s="173"/>
      <c r="N23" s="180"/>
      <c r="O23" s="180"/>
      <c r="P23" s="180"/>
      <c r="Q23" s="180"/>
      <c r="R23" s="181"/>
      <c r="S23" s="116"/>
    </row>
    <row r="24" spans="1:19" ht="14.25" customHeight="1">
      <c r="A24" s="240" t="s">
        <v>3</v>
      </c>
      <c r="B24" s="241"/>
      <c r="C24" s="149" t="s">
        <v>4</v>
      </c>
      <c r="D24" s="149"/>
      <c r="E24" s="149"/>
      <c r="F24" s="186"/>
      <c r="J24" s="182" t="s">
        <v>102</v>
      </c>
      <c r="K24" s="173"/>
      <c r="L24" s="173"/>
      <c r="M24" s="173"/>
      <c r="N24" s="180"/>
      <c r="O24" s="180"/>
      <c r="P24" s="180"/>
      <c r="Q24" s="180"/>
      <c r="R24" s="181"/>
      <c r="S24" s="116"/>
    </row>
    <row r="25" spans="1:19" ht="14.25" customHeight="1">
      <c r="A25" s="240" t="s">
        <v>6</v>
      </c>
      <c r="B25" s="241"/>
      <c r="C25" s="149" t="s">
        <v>184</v>
      </c>
      <c r="D25" s="149"/>
      <c r="E25" s="149"/>
      <c r="F25" s="186"/>
      <c r="J25" s="182" t="s">
        <v>103</v>
      </c>
      <c r="K25" s="173"/>
      <c r="L25" s="173"/>
      <c r="M25" s="173"/>
      <c r="N25" s="180"/>
      <c r="O25" s="180"/>
      <c r="P25" s="180"/>
      <c r="Q25" s="180"/>
      <c r="R25" s="181"/>
      <c r="S25" s="116"/>
    </row>
    <row r="26" spans="1:19" ht="14.25" customHeight="1">
      <c r="A26" s="240" t="s">
        <v>8</v>
      </c>
      <c r="B26" s="241"/>
      <c r="C26" s="149" t="s">
        <v>199</v>
      </c>
      <c r="D26" s="149"/>
      <c r="E26" s="149"/>
      <c r="F26" s="186"/>
      <c r="J26" s="182" t="s">
        <v>104</v>
      </c>
      <c r="K26" s="173"/>
      <c r="L26" s="173"/>
      <c r="M26" s="173"/>
      <c r="N26" s="180"/>
      <c r="O26" s="180"/>
      <c r="P26" s="180"/>
      <c r="Q26" s="180"/>
      <c r="R26" s="181"/>
      <c r="S26" s="116"/>
    </row>
    <row r="27" spans="1:19" ht="14.25" customHeight="1">
      <c r="A27" s="240" t="s">
        <v>263</v>
      </c>
      <c r="B27" s="241"/>
      <c r="C27" s="138" t="s">
        <v>267</v>
      </c>
      <c r="D27" s="138"/>
      <c r="E27" s="138"/>
      <c r="F27" s="186"/>
      <c r="J27" s="182" t="s">
        <v>105</v>
      </c>
      <c r="K27" s="173"/>
      <c r="L27" s="173"/>
      <c r="M27" s="173"/>
      <c r="N27" s="180"/>
      <c r="O27" s="180"/>
      <c r="P27" s="180"/>
      <c r="Q27" s="180"/>
      <c r="R27" s="181"/>
      <c r="S27" s="116"/>
    </row>
    <row r="28" spans="1:19" ht="14.25" customHeight="1">
      <c r="A28" s="240" t="s">
        <v>265</v>
      </c>
      <c r="B28" s="241"/>
      <c r="C28" s="138" t="s">
        <v>268</v>
      </c>
      <c r="D28" s="138"/>
      <c r="E28" s="138"/>
      <c r="F28" s="186"/>
      <c r="J28" s="182" t="s">
        <v>106</v>
      </c>
      <c r="K28" s="173"/>
      <c r="L28" s="173"/>
      <c r="M28" s="173"/>
      <c r="N28" s="180"/>
      <c r="O28" s="180"/>
      <c r="P28" s="180"/>
      <c r="Q28" s="180"/>
      <c r="R28" s="181"/>
      <c r="S28" s="116"/>
    </row>
    <row r="29" spans="1:18" ht="14.25" customHeight="1">
      <c r="A29" s="240" t="s">
        <v>264</v>
      </c>
      <c r="B29" s="241"/>
      <c r="C29" s="138" t="s">
        <v>269</v>
      </c>
      <c r="D29" s="138"/>
      <c r="E29" s="138"/>
      <c r="F29" s="186"/>
      <c r="J29" s="182" t="s">
        <v>107</v>
      </c>
      <c r="K29" s="173"/>
      <c r="L29" s="173"/>
      <c r="M29" s="173"/>
      <c r="N29" s="180"/>
      <c r="O29" s="180"/>
      <c r="P29" s="180"/>
      <c r="Q29" s="180"/>
      <c r="R29" s="181"/>
    </row>
    <row r="30" spans="1:18" ht="14.25" customHeight="1">
      <c r="A30" s="240" t="s">
        <v>266</v>
      </c>
      <c r="B30" s="241"/>
      <c r="C30" s="138" t="s">
        <v>270</v>
      </c>
      <c r="D30" s="138"/>
      <c r="E30" s="138"/>
      <c r="F30" s="186"/>
      <c r="J30" s="187" t="s">
        <v>108</v>
      </c>
      <c r="K30" s="188"/>
      <c r="L30" s="188"/>
      <c r="M30" s="188"/>
      <c r="N30" s="189"/>
      <c r="O30" s="189"/>
      <c r="P30" s="189"/>
      <c r="Q30" s="189"/>
      <c r="R30" s="190"/>
    </row>
    <row r="31" spans="1:6" ht="14.25" customHeight="1">
      <c r="A31" s="240" t="s">
        <v>127</v>
      </c>
      <c r="B31" s="241"/>
      <c r="C31" s="138" t="s">
        <v>191</v>
      </c>
      <c r="D31" s="138"/>
      <c r="E31" s="142"/>
      <c r="F31" s="186"/>
    </row>
    <row r="32" spans="1:14" ht="14.25" customHeight="1">
      <c r="A32" s="240" t="s">
        <v>9</v>
      </c>
      <c r="B32" s="241"/>
      <c r="C32" s="138" t="s">
        <v>192</v>
      </c>
      <c r="D32" s="138"/>
      <c r="E32" s="149"/>
      <c r="F32" s="186"/>
      <c r="L32" s="138" t="s">
        <v>1</v>
      </c>
      <c r="M32" s="116"/>
      <c r="N32" s="119"/>
    </row>
    <row r="33" spans="1:15" ht="14.25" customHeight="1">
      <c r="A33" s="148" t="s">
        <v>10</v>
      </c>
      <c r="B33" s="185"/>
      <c r="C33" s="138" t="s">
        <v>193</v>
      </c>
      <c r="D33" s="149"/>
      <c r="E33" s="149"/>
      <c r="F33" s="186"/>
      <c r="L33" s="257" t="s">
        <v>82</v>
      </c>
      <c r="M33" s="258"/>
      <c r="N33" s="191" t="s">
        <v>14</v>
      </c>
      <c r="O33" s="191" t="s">
        <v>156</v>
      </c>
    </row>
    <row r="34" spans="1:15" ht="14.25" customHeight="1">
      <c r="A34" s="148" t="s">
        <v>11</v>
      </c>
      <c r="B34" s="185"/>
      <c r="C34" s="138" t="s">
        <v>194</v>
      </c>
      <c r="D34" s="149"/>
      <c r="E34" s="149"/>
      <c r="F34" s="186"/>
      <c r="L34" s="192" t="s">
        <v>85</v>
      </c>
      <c r="M34" s="193"/>
      <c r="N34" s="194" t="s">
        <v>17</v>
      </c>
      <c r="O34" s="194" t="s">
        <v>151</v>
      </c>
    </row>
    <row r="35" spans="1:15" ht="14.25" customHeight="1">
      <c r="A35" s="148" t="s">
        <v>12</v>
      </c>
      <c r="B35" s="185"/>
      <c r="C35" s="149" t="s">
        <v>206</v>
      </c>
      <c r="D35" s="149"/>
      <c r="E35" s="149"/>
      <c r="F35" s="186"/>
      <c r="L35" s="195" t="s">
        <v>88</v>
      </c>
      <c r="M35" s="196"/>
      <c r="N35" s="197" t="s">
        <v>16</v>
      </c>
      <c r="O35" s="197" t="s">
        <v>148</v>
      </c>
    </row>
    <row r="36" spans="1:15" ht="14.25" customHeight="1">
      <c r="A36" s="148" t="s">
        <v>202</v>
      </c>
      <c r="B36" s="185"/>
      <c r="C36" s="149" t="s">
        <v>207</v>
      </c>
      <c r="D36" s="149"/>
      <c r="E36" s="149"/>
      <c r="F36" s="186"/>
      <c r="L36" s="195" t="s">
        <v>90</v>
      </c>
      <c r="M36" s="196"/>
      <c r="N36" s="197" t="s">
        <v>15</v>
      </c>
      <c r="O36" s="197" t="s">
        <v>146</v>
      </c>
    </row>
    <row r="37" spans="1:15" ht="14.25" customHeight="1">
      <c r="A37" s="161" t="s">
        <v>161</v>
      </c>
      <c r="B37" s="198"/>
      <c r="C37" s="162" t="s">
        <v>162</v>
      </c>
      <c r="D37" s="165"/>
      <c r="E37" s="165"/>
      <c r="F37" s="199"/>
      <c r="L37" s="233" t="s">
        <v>243</v>
      </c>
      <c r="M37" s="200"/>
      <c r="N37" s="201" t="s">
        <v>233</v>
      </c>
      <c r="O37" s="201" t="s">
        <v>145</v>
      </c>
    </row>
    <row r="38" ht="14.25" customHeight="1"/>
    <row r="39" ht="14.25" customHeight="1"/>
    <row r="40" ht="14.25" customHeight="1" thickBot="1"/>
    <row r="41" spans="1:17" ht="14.25" customHeight="1" thickBot="1">
      <c r="A41" s="279" t="s">
        <v>0</v>
      </c>
      <c r="B41" s="280"/>
      <c r="C41" s="114"/>
      <c r="D41" s="114"/>
      <c r="E41" s="114"/>
      <c r="F41" s="114"/>
      <c r="G41" s="115" t="s">
        <v>187</v>
      </c>
      <c r="H41" s="279" t="s">
        <v>0</v>
      </c>
      <c r="I41" s="280"/>
      <c r="J41" s="114"/>
      <c r="K41" s="114"/>
      <c r="L41" s="114"/>
      <c r="M41" s="114"/>
      <c r="Q41" s="115" t="s">
        <v>195</v>
      </c>
    </row>
    <row r="42" spans="1:15" ht="14.25" customHeight="1">
      <c r="A42" s="202"/>
      <c r="B42" s="202"/>
      <c r="C42" s="114"/>
      <c r="D42" s="114"/>
      <c r="E42" s="114"/>
      <c r="F42" s="114"/>
      <c r="G42" s="115"/>
      <c r="I42" s="202"/>
      <c r="J42" s="202"/>
      <c r="K42" s="114"/>
      <c r="L42" s="114"/>
      <c r="M42" s="114"/>
      <c r="N42" s="114"/>
      <c r="O42" s="115"/>
    </row>
    <row r="43" spans="1:15" ht="14.25" customHeight="1">
      <c r="A43" s="202"/>
      <c r="B43" s="202"/>
      <c r="C43" s="114"/>
      <c r="D43" s="114"/>
      <c r="E43" s="114"/>
      <c r="F43" s="114"/>
      <c r="G43" s="115"/>
      <c r="I43" s="202"/>
      <c r="J43" s="202"/>
      <c r="K43" s="114"/>
      <c r="L43" s="114"/>
      <c r="M43" s="114"/>
      <c r="N43" s="114"/>
      <c r="O43" s="115"/>
    </row>
    <row r="44" spans="4:6" ht="13.5" customHeight="1" thickBot="1">
      <c r="D44" s="126"/>
      <c r="E44" s="126"/>
      <c r="F44" s="126"/>
    </row>
    <row r="45" spans="8:16" ht="12" customHeight="1" thickBot="1">
      <c r="H45" s="265" t="s">
        <v>13</v>
      </c>
      <c r="I45" s="266"/>
      <c r="J45" s="266"/>
      <c r="K45" s="267"/>
      <c r="L45" s="267"/>
      <c r="M45" s="267"/>
      <c r="N45" s="267"/>
      <c r="O45" s="267"/>
      <c r="P45" s="268"/>
    </row>
    <row r="46" spans="8:16" ht="12" thickBot="1">
      <c r="H46" s="203" t="s">
        <v>14</v>
      </c>
      <c r="I46" s="261" t="s">
        <v>233</v>
      </c>
      <c r="J46" s="262"/>
      <c r="K46" s="269" t="s">
        <v>15</v>
      </c>
      <c r="L46" s="270"/>
      <c r="M46" s="273" t="s">
        <v>16</v>
      </c>
      <c r="N46" s="274"/>
      <c r="O46" s="294" t="s">
        <v>17</v>
      </c>
      <c r="P46" s="270"/>
    </row>
    <row r="47" spans="1:16" ht="12.75" customHeight="1">
      <c r="A47" s="305" t="s">
        <v>138</v>
      </c>
      <c r="B47" s="306"/>
      <c r="C47" s="306"/>
      <c r="D47" s="306"/>
      <c r="E47" s="306"/>
      <c r="F47" s="306"/>
      <c r="G47" s="307"/>
      <c r="H47" s="263" t="s">
        <v>18</v>
      </c>
      <c r="I47" s="259" t="s">
        <v>272</v>
      </c>
      <c r="J47" s="260"/>
      <c r="K47" s="271" t="s">
        <v>147</v>
      </c>
      <c r="L47" s="272"/>
      <c r="M47" s="293" t="s">
        <v>149</v>
      </c>
      <c r="N47" s="272"/>
      <c r="O47" s="293" t="s">
        <v>150</v>
      </c>
      <c r="P47" s="272"/>
    </row>
    <row r="48" spans="1:16" ht="13.5" customHeight="1" thickBot="1">
      <c r="A48" s="308"/>
      <c r="B48" s="309"/>
      <c r="C48" s="309"/>
      <c r="D48" s="309"/>
      <c r="E48" s="309"/>
      <c r="F48" s="309"/>
      <c r="G48" s="310"/>
      <c r="H48" s="264"/>
      <c r="I48" s="290" t="s">
        <v>145</v>
      </c>
      <c r="J48" s="291"/>
      <c r="K48" s="292" t="s">
        <v>146</v>
      </c>
      <c r="L48" s="276"/>
      <c r="M48" s="275" t="s">
        <v>148</v>
      </c>
      <c r="N48" s="276"/>
      <c r="O48" s="275" t="s">
        <v>151</v>
      </c>
      <c r="P48" s="276"/>
    </row>
    <row r="49" spans="1:17" s="205" customFormat="1" ht="13.5" customHeight="1">
      <c r="A49" s="313" t="s">
        <v>140</v>
      </c>
      <c r="B49" s="297" t="s">
        <v>139</v>
      </c>
      <c r="C49" s="298" t="s">
        <v>14</v>
      </c>
      <c r="D49" s="300" t="s">
        <v>19</v>
      </c>
      <c r="E49" s="303" t="s">
        <v>201</v>
      </c>
      <c r="F49" s="303" t="s">
        <v>230</v>
      </c>
      <c r="G49" s="303" t="s">
        <v>203</v>
      </c>
      <c r="H49" s="204"/>
      <c r="I49" s="301" t="s">
        <v>197</v>
      </c>
      <c r="J49" s="301" t="s">
        <v>144</v>
      </c>
      <c r="K49" s="316" t="s">
        <v>197</v>
      </c>
      <c r="L49" s="315" t="s">
        <v>144</v>
      </c>
      <c r="M49" s="316" t="s">
        <v>197</v>
      </c>
      <c r="N49" s="315" t="s">
        <v>144</v>
      </c>
      <c r="O49" s="316" t="s">
        <v>197</v>
      </c>
      <c r="P49" s="315" t="s">
        <v>144</v>
      </c>
      <c r="Q49" s="311" t="s">
        <v>20</v>
      </c>
    </row>
    <row r="50" spans="1:17" s="205" customFormat="1" ht="13.5" customHeight="1" thickBot="1">
      <c r="A50" s="314"/>
      <c r="B50" s="290"/>
      <c r="C50" s="299"/>
      <c r="D50" s="291"/>
      <c r="E50" s="304"/>
      <c r="F50" s="304"/>
      <c r="G50" s="304"/>
      <c r="H50" s="206"/>
      <c r="I50" s="302"/>
      <c r="J50" s="302"/>
      <c r="K50" s="275"/>
      <c r="L50" s="276"/>
      <c r="M50" s="275"/>
      <c r="N50" s="276"/>
      <c r="O50" s="275"/>
      <c r="P50" s="276"/>
      <c r="Q50" s="312"/>
    </row>
    <row r="51" spans="1:17" ht="11.25">
      <c r="A51" s="207" t="s">
        <v>21</v>
      </c>
      <c r="B51" s="208" t="s">
        <v>21</v>
      </c>
      <c r="C51" s="209" t="s">
        <v>178</v>
      </c>
      <c r="D51" s="210">
        <v>11</v>
      </c>
      <c r="E51" s="210"/>
      <c r="F51" s="211"/>
      <c r="G51" s="212"/>
      <c r="H51" s="206"/>
      <c r="I51" s="212"/>
      <c r="J51" s="212"/>
      <c r="K51" s="213"/>
      <c r="L51" s="214"/>
      <c r="M51" s="213"/>
      <c r="N51" s="214"/>
      <c r="O51" s="213"/>
      <c r="P51" s="214"/>
      <c r="Q51" s="212"/>
    </row>
    <row r="52" spans="1:17" ht="11.25">
      <c r="A52" s="215" t="s">
        <v>23</v>
      </c>
      <c r="B52" s="216" t="s">
        <v>22</v>
      </c>
      <c r="C52" s="217" t="s">
        <v>171</v>
      </c>
      <c r="D52" s="218">
        <v>10</v>
      </c>
      <c r="E52" s="218"/>
      <c r="F52" s="219"/>
      <c r="G52" s="220"/>
      <c r="H52" s="206"/>
      <c r="I52" s="220"/>
      <c r="J52" s="220"/>
      <c r="K52" s="221"/>
      <c r="L52" s="222"/>
      <c r="M52" s="221"/>
      <c r="N52" s="222"/>
      <c r="O52" s="221"/>
      <c r="P52" s="222"/>
      <c r="Q52" s="220"/>
    </row>
    <row r="53" spans="1:17" ht="22.5">
      <c r="A53" s="215" t="s">
        <v>208</v>
      </c>
      <c r="B53" s="216" t="s">
        <v>219</v>
      </c>
      <c r="C53" s="217" t="s">
        <v>209</v>
      </c>
      <c r="D53" s="218">
        <v>9</v>
      </c>
      <c r="E53" s="218"/>
      <c r="F53" s="219"/>
      <c r="G53" s="220"/>
      <c r="H53" s="206"/>
      <c r="I53" s="220"/>
      <c r="J53" s="220"/>
      <c r="K53" s="221"/>
      <c r="L53" s="222"/>
      <c r="M53" s="221"/>
      <c r="N53" s="222"/>
      <c r="O53" s="221"/>
      <c r="P53" s="222"/>
      <c r="Q53" s="220"/>
    </row>
    <row r="54" spans="1:17" ht="22.5">
      <c r="A54" s="215" t="s">
        <v>210</v>
      </c>
      <c r="B54" s="216" t="s">
        <v>216</v>
      </c>
      <c r="C54" s="223" t="s">
        <v>213</v>
      </c>
      <c r="D54" s="218">
        <v>8</v>
      </c>
      <c r="E54" s="218"/>
      <c r="F54" s="219"/>
      <c r="G54" s="220"/>
      <c r="H54" s="206"/>
      <c r="I54" s="220"/>
      <c r="J54" s="220"/>
      <c r="K54" s="221"/>
      <c r="L54" s="222"/>
      <c r="M54" s="221"/>
      <c r="N54" s="222"/>
      <c r="O54" s="221"/>
      <c r="P54" s="222"/>
      <c r="Q54" s="220"/>
    </row>
    <row r="55" spans="1:17" ht="33.75">
      <c r="A55" s="215" t="s">
        <v>26</v>
      </c>
      <c r="B55" s="216" t="s">
        <v>25</v>
      </c>
      <c r="C55" s="223" t="s">
        <v>172</v>
      </c>
      <c r="D55" s="218">
        <v>7</v>
      </c>
      <c r="E55" s="218"/>
      <c r="F55" s="219"/>
      <c r="G55" s="220"/>
      <c r="H55" s="206"/>
      <c r="I55" s="220"/>
      <c r="J55" s="220"/>
      <c r="K55" s="221"/>
      <c r="L55" s="222"/>
      <c r="M55" s="221"/>
      <c r="N55" s="222"/>
      <c r="O55" s="221"/>
      <c r="P55" s="222"/>
      <c r="Q55" s="220"/>
    </row>
    <row r="56" spans="1:17" ht="33.75">
      <c r="A56" s="215" t="s">
        <v>24</v>
      </c>
      <c r="B56" s="216" t="s">
        <v>217</v>
      </c>
      <c r="C56" s="223" t="s">
        <v>214</v>
      </c>
      <c r="D56" s="218">
        <v>6</v>
      </c>
      <c r="E56" s="218"/>
      <c r="F56" s="219"/>
      <c r="G56" s="220"/>
      <c r="H56" s="206"/>
      <c r="I56" s="220"/>
      <c r="J56" s="220"/>
      <c r="K56" s="221"/>
      <c r="L56" s="222"/>
      <c r="M56" s="221"/>
      <c r="N56" s="222"/>
      <c r="O56" s="221"/>
      <c r="P56" s="222"/>
      <c r="Q56" s="220"/>
    </row>
    <row r="57" spans="1:17" ht="22.5">
      <c r="A57" s="215" t="s">
        <v>27</v>
      </c>
      <c r="B57" s="216" t="s">
        <v>158</v>
      </c>
      <c r="C57" s="217" t="s">
        <v>173</v>
      </c>
      <c r="D57" s="218">
        <v>5</v>
      </c>
      <c r="E57" s="218"/>
      <c r="F57" s="219"/>
      <c r="G57" s="220"/>
      <c r="H57" s="206"/>
      <c r="I57" s="220"/>
      <c r="J57" s="220"/>
      <c r="K57" s="221"/>
      <c r="L57" s="222"/>
      <c r="M57" s="221"/>
      <c r="N57" s="222"/>
      <c r="O57" s="221"/>
      <c r="P57" s="222"/>
      <c r="Q57" s="220"/>
    </row>
    <row r="58" spans="1:17" ht="22.5">
      <c r="A58" s="215" t="s">
        <v>29</v>
      </c>
      <c r="B58" s="216" t="s">
        <v>28</v>
      </c>
      <c r="C58" s="217" t="s">
        <v>174</v>
      </c>
      <c r="D58" s="218">
        <v>4</v>
      </c>
      <c r="E58" s="218"/>
      <c r="F58" s="219"/>
      <c r="G58" s="220"/>
      <c r="H58" s="206"/>
      <c r="I58" s="220"/>
      <c r="J58" s="220"/>
      <c r="K58" s="221"/>
      <c r="L58" s="222"/>
      <c r="M58" s="221"/>
      <c r="N58" s="222"/>
      <c r="O58" s="221"/>
      <c r="P58" s="222"/>
      <c r="Q58" s="220"/>
    </row>
    <row r="59" spans="1:17" ht="22.5">
      <c r="A59" s="215" t="s">
        <v>211</v>
      </c>
      <c r="B59" s="216" t="s">
        <v>159</v>
      </c>
      <c r="C59" s="217" t="s">
        <v>175</v>
      </c>
      <c r="D59" s="218">
        <v>3</v>
      </c>
      <c r="E59" s="218"/>
      <c r="F59" s="219"/>
      <c r="G59" s="220"/>
      <c r="H59" s="206"/>
      <c r="I59" s="220"/>
      <c r="J59" s="220"/>
      <c r="K59" s="221"/>
      <c r="L59" s="222"/>
      <c r="M59" s="221"/>
      <c r="N59" s="222"/>
      <c r="O59" s="221"/>
      <c r="P59" s="222"/>
      <c r="Q59" s="220"/>
    </row>
    <row r="60" spans="1:17" ht="11.25">
      <c r="A60" s="215" t="s">
        <v>212</v>
      </c>
      <c r="B60" s="216" t="s">
        <v>30</v>
      </c>
      <c r="C60" s="217" t="s">
        <v>176</v>
      </c>
      <c r="D60" s="218">
        <v>2</v>
      </c>
      <c r="E60" s="218"/>
      <c r="F60" s="219"/>
      <c r="G60" s="220"/>
      <c r="H60" s="206"/>
      <c r="I60" s="220"/>
      <c r="J60" s="220"/>
      <c r="K60" s="221"/>
      <c r="L60" s="222"/>
      <c r="M60" s="221"/>
      <c r="N60" s="222"/>
      <c r="O60" s="221"/>
      <c r="P60" s="222"/>
      <c r="Q60" s="220"/>
    </row>
    <row r="61" spans="1:17" ht="11.25">
      <c r="A61" s="215" t="s">
        <v>136</v>
      </c>
      <c r="B61" s="216" t="s">
        <v>136</v>
      </c>
      <c r="C61" s="217" t="s">
        <v>177</v>
      </c>
      <c r="D61" s="218">
        <v>1</v>
      </c>
      <c r="E61" s="218"/>
      <c r="F61" s="219"/>
      <c r="G61" s="220"/>
      <c r="H61" s="206"/>
      <c r="I61" s="220"/>
      <c r="J61" s="220"/>
      <c r="K61" s="221"/>
      <c r="L61" s="222"/>
      <c r="M61" s="221"/>
      <c r="N61" s="222"/>
      <c r="O61" s="221"/>
      <c r="P61" s="222"/>
      <c r="Q61" s="220"/>
    </row>
    <row r="62" spans="1:17" ht="45.75" thickBot="1">
      <c r="A62" s="224" t="s">
        <v>137</v>
      </c>
      <c r="B62" s="225" t="s">
        <v>218</v>
      </c>
      <c r="C62" s="226" t="s">
        <v>215</v>
      </c>
      <c r="D62" s="227">
        <v>0</v>
      </c>
      <c r="E62" s="227"/>
      <c r="F62" s="228"/>
      <c r="G62" s="229"/>
      <c r="H62" s="206"/>
      <c r="I62" s="229"/>
      <c r="J62" s="229"/>
      <c r="K62" s="230"/>
      <c r="L62" s="231"/>
      <c r="M62" s="230"/>
      <c r="N62" s="231"/>
      <c r="O62" s="230"/>
      <c r="P62" s="231"/>
      <c r="Q62" s="229"/>
    </row>
    <row r="63" spans="8:16" ht="27.75" customHeight="1" thickBot="1">
      <c r="H63" s="232" t="s">
        <v>20</v>
      </c>
      <c r="I63" s="295"/>
      <c r="J63" s="296"/>
      <c r="K63" s="295"/>
      <c r="L63" s="296"/>
      <c r="M63" s="295"/>
      <c r="N63" s="296"/>
      <c r="O63" s="295"/>
      <c r="P63" s="296"/>
    </row>
    <row r="64" ht="11.25">
      <c r="H64" s="119"/>
    </row>
    <row r="65" spans="11:19" s="119" customFormat="1" ht="11.25">
      <c r="K65" s="116"/>
      <c r="L65" s="116"/>
      <c r="M65" s="116"/>
      <c r="N65" s="116"/>
      <c r="O65" s="116"/>
      <c r="P65" s="116"/>
      <c r="Q65" s="116"/>
      <c r="R65" s="116"/>
      <c r="S65" s="116"/>
    </row>
    <row r="66" spans="11:19" s="119" customFormat="1" ht="11.25">
      <c r="K66" s="116"/>
      <c r="L66" s="116"/>
      <c r="M66" s="116"/>
      <c r="N66" s="116"/>
      <c r="O66" s="116"/>
      <c r="P66" s="116"/>
      <c r="Q66" s="116"/>
      <c r="R66" s="116"/>
      <c r="S66" s="116"/>
    </row>
    <row r="67" spans="11:19" s="119" customFormat="1" ht="11.25">
      <c r="K67" s="116"/>
      <c r="L67" s="116"/>
      <c r="M67" s="116"/>
      <c r="N67" s="116"/>
      <c r="O67" s="116"/>
      <c r="P67" s="116"/>
      <c r="Q67" s="116"/>
      <c r="R67" s="116"/>
      <c r="S67" s="116"/>
    </row>
    <row r="68" spans="11:19" s="119" customFormat="1" ht="11.25">
      <c r="K68" s="116"/>
      <c r="L68" s="116"/>
      <c r="M68" s="116"/>
      <c r="N68" s="116"/>
      <c r="O68" s="116"/>
      <c r="P68" s="116"/>
      <c r="Q68" s="116"/>
      <c r="R68" s="116"/>
      <c r="S68" s="116"/>
    </row>
    <row r="69" spans="11:19" s="119" customFormat="1" ht="11.25">
      <c r="K69" s="116"/>
      <c r="L69" s="116"/>
      <c r="M69" s="116"/>
      <c r="N69" s="116"/>
      <c r="O69" s="116"/>
      <c r="P69" s="116"/>
      <c r="Q69" s="116"/>
      <c r="R69" s="116"/>
      <c r="S69" s="116"/>
    </row>
    <row r="70" spans="11:19" s="119" customFormat="1" ht="11.25">
      <c r="K70" s="116"/>
      <c r="L70" s="116"/>
      <c r="M70" s="116"/>
      <c r="N70" s="116"/>
      <c r="O70" s="116"/>
      <c r="P70" s="116"/>
      <c r="Q70" s="116"/>
      <c r="R70" s="116"/>
      <c r="S70" s="116"/>
    </row>
    <row r="71" spans="11:19" s="119" customFormat="1" ht="11.25">
      <c r="K71" s="116"/>
      <c r="L71" s="116"/>
      <c r="M71" s="116"/>
      <c r="N71" s="116"/>
      <c r="O71" s="116"/>
      <c r="P71" s="116"/>
      <c r="Q71" s="116"/>
      <c r="R71" s="116"/>
      <c r="S71" s="116"/>
    </row>
    <row r="72" spans="11:19" s="119" customFormat="1" ht="11.25">
      <c r="K72" s="116"/>
      <c r="L72" s="116"/>
      <c r="M72" s="116"/>
      <c r="N72" s="116"/>
      <c r="O72" s="116"/>
      <c r="P72" s="116"/>
      <c r="Q72" s="116"/>
      <c r="R72" s="116"/>
      <c r="S72" s="116"/>
    </row>
    <row r="73" spans="11:19" s="119" customFormat="1" ht="11.25">
      <c r="K73" s="116"/>
      <c r="L73" s="116"/>
      <c r="M73" s="116"/>
      <c r="N73" s="116"/>
      <c r="O73" s="116"/>
      <c r="P73" s="116"/>
      <c r="Q73" s="116"/>
      <c r="R73" s="116"/>
      <c r="S73" s="116"/>
    </row>
    <row r="74" spans="11:19" s="119" customFormat="1" ht="11.25">
      <c r="K74" s="116"/>
      <c r="L74" s="116"/>
      <c r="M74" s="116"/>
      <c r="N74" s="116"/>
      <c r="O74" s="116"/>
      <c r="P74" s="116"/>
      <c r="Q74" s="116"/>
      <c r="R74" s="116"/>
      <c r="S74" s="116"/>
    </row>
    <row r="75" spans="11:19" s="119" customFormat="1" ht="11.25">
      <c r="K75" s="116"/>
      <c r="L75" s="116"/>
      <c r="M75" s="116"/>
      <c r="N75" s="116"/>
      <c r="O75" s="116"/>
      <c r="P75" s="116"/>
      <c r="Q75" s="116"/>
      <c r="R75" s="116"/>
      <c r="S75" s="116"/>
    </row>
    <row r="76" spans="11:19" s="119" customFormat="1" ht="11.25">
      <c r="K76" s="116"/>
      <c r="L76" s="116"/>
      <c r="M76" s="116"/>
      <c r="N76" s="116"/>
      <c r="O76" s="116"/>
      <c r="P76" s="116"/>
      <c r="Q76" s="116"/>
      <c r="R76" s="116"/>
      <c r="S76" s="116"/>
    </row>
    <row r="77" s="134" customFormat="1" ht="11.25"/>
    <row r="78" spans="11:17" ht="11.25">
      <c r="K78" s="171"/>
      <c r="L78" s="171"/>
      <c r="M78" s="171"/>
      <c r="N78" s="171"/>
      <c r="O78" s="171"/>
      <c r="P78" s="171"/>
      <c r="Q78" s="171"/>
    </row>
    <row r="79" spans="11:17" s="119" customFormat="1" ht="11.25">
      <c r="K79" s="116"/>
      <c r="L79" s="116"/>
      <c r="M79" s="116"/>
      <c r="N79" s="116"/>
      <c r="O79" s="116"/>
      <c r="P79" s="116"/>
      <c r="Q79" s="116"/>
    </row>
    <row r="80" spans="11:17" s="119" customFormat="1" ht="11.25">
      <c r="K80" s="116"/>
      <c r="L80" s="116"/>
      <c r="M80" s="116"/>
      <c r="N80" s="116"/>
      <c r="O80" s="116"/>
      <c r="P80" s="116"/>
      <c r="Q80" s="116"/>
    </row>
    <row r="81" spans="11:17" s="119" customFormat="1" ht="11.25">
      <c r="K81" s="116"/>
      <c r="L81" s="116"/>
      <c r="M81" s="116"/>
      <c r="N81" s="116"/>
      <c r="O81" s="116"/>
      <c r="P81" s="116"/>
      <c r="Q81" s="116"/>
    </row>
    <row r="82" spans="11:17" s="119" customFormat="1" ht="11.25">
      <c r="K82" s="116"/>
      <c r="L82" s="116"/>
      <c r="M82" s="116"/>
      <c r="N82" s="116"/>
      <c r="O82" s="116"/>
      <c r="P82" s="116"/>
      <c r="Q82" s="116"/>
    </row>
    <row r="83" spans="11:17" s="119" customFormat="1" ht="11.25">
      <c r="K83" s="116"/>
      <c r="L83" s="116"/>
      <c r="M83" s="116"/>
      <c r="N83" s="116"/>
      <c r="O83" s="116"/>
      <c r="P83" s="116"/>
      <c r="Q83" s="116"/>
    </row>
    <row r="84" spans="11:17" s="119" customFormat="1" ht="11.25">
      <c r="K84" s="116"/>
      <c r="L84" s="116"/>
      <c r="M84" s="116"/>
      <c r="N84" s="116"/>
      <c r="O84" s="116"/>
      <c r="P84" s="116"/>
      <c r="Q84" s="116"/>
    </row>
    <row r="85" spans="11:17" s="119" customFormat="1" ht="11.25">
      <c r="K85" s="116"/>
      <c r="L85" s="116"/>
      <c r="M85" s="116"/>
      <c r="N85" s="116"/>
      <c r="O85" s="116"/>
      <c r="P85" s="116"/>
      <c r="Q85" s="116"/>
    </row>
    <row r="86" spans="11:17" s="119" customFormat="1" ht="11.25">
      <c r="K86" s="116"/>
      <c r="L86" s="116"/>
      <c r="M86" s="116"/>
      <c r="N86" s="116"/>
      <c r="O86" s="116"/>
      <c r="P86" s="116"/>
      <c r="Q86" s="116"/>
    </row>
    <row r="87" spans="11:17" s="119" customFormat="1" ht="11.25">
      <c r="K87" s="116"/>
      <c r="L87" s="116"/>
      <c r="M87" s="116"/>
      <c r="N87" s="116"/>
      <c r="O87" s="116"/>
      <c r="P87" s="116"/>
      <c r="Q87" s="116"/>
    </row>
    <row r="88" spans="11:17" s="119" customFormat="1" ht="11.25">
      <c r="K88" s="116"/>
      <c r="L88" s="116"/>
      <c r="M88" s="116"/>
      <c r="N88" s="116"/>
      <c r="O88" s="116"/>
      <c r="P88" s="116"/>
      <c r="Q88" s="116"/>
    </row>
    <row r="89" spans="11:17" s="119" customFormat="1" ht="11.25">
      <c r="K89" s="116"/>
      <c r="L89" s="116"/>
      <c r="M89" s="116"/>
      <c r="N89" s="116"/>
      <c r="O89" s="116"/>
      <c r="P89" s="116"/>
      <c r="Q89" s="116"/>
    </row>
    <row r="90" spans="11:17" s="119" customFormat="1" ht="11.25">
      <c r="K90" s="116"/>
      <c r="L90" s="116"/>
      <c r="M90" s="116"/>
      <c r="N90" s="116"/>
      <c r="O90" s="116"/>
      <c r="P90" s="116"/>
      <c r="Q90" s="116"/>
    </row>
  </sheetData>
  <sheetProtection/>
  <mergeCells count="61">
    <mergeCell ref="A47:G48"/>
    <mergeCell ref="G49:G50"/>
    <mergeCell ref="Q49:Q50"/>
    <mergeCell ref="A49:A50"/>
    <mergeCell ref="P49:P50"/>
    <mergeCell ref="O49:O50"/>
    <mergeCell ref="N49:N50"/>
    <mergeCell ref="M49:M50"/>
    <mergeCell ref="L49:L50"/>
    <mergeCell ref="K49:K50"/>
    <mergeCell ref="B49:B50"/>
    <mergeCell ref="C49:C50"/>
    <mergeCell ref="D49:D50"/>
    <mergeCell ref="I63:J63"/>
    <mergeCell ref="K63:L63"/>
    <mergeCell ref="J49:J50"/>
    <mergeCell ref="I49:I50"/>
    <mergeCell ref="E49:E50"/>
    <mergeCell ref="F49:F50"/>
    <mergeCell ref="I48:J48"/>
    <mergeCell ref="K48:L48"/>
    <mergeCell ref="M47:N47"/>
    <mergeCell ref="O46:P46"/>
    <mergeCell ref="O47:P47"/>
    <mergeCell ref="M63:N63"/>
    <mergeCell ref="O63:P63"/>
    <mergeCell ref="A1:B1"/>
    <mergeCell ref="A6:A8"/>
    <mergeCell ref="B6:B8"/>
    <mergeCell ref="C6:C8"/>
    <mergeCell ref="J1:K1"/>
    <mergeCell ref="H41:I41"/>
    <mergeCell ref="J5:P5"/>
    <mergeCell ref="A41:B41"/>
    <mergeCell ref="A31:B31"/>
    <mergeCell ref="A32:B32"/>
    <mergeCell ref="A30:B30"/>
    <mergeCell ref="A29:B29"/>
    <mergeCell ref="A23:B23"/>
    <mergeCell ref="A24:B24"/>
    <mergeCell ref="A26:B26"/>
    <mergeCell ref="A25:B25"/>
    <mergeCell ref="L33:M33"/>
    <mergeCell ref="I47:J47"/>
    <mergeCell ref="I46:J46"/>
    <mergeCell ref="H47:H48"/>
    <mergeCell ref="H45:P45"/>
    <mergeCell ref="K46:L46"/>
    <mergeCell ref="K47:L47"/>
    <mergeCell ref="M46:N46"/>
    <mergeCell ref="M48:N48"/>
    <mergeCell ref="O48:P48"/>
    <mergeCell ref="G6:G8"/>
    <mergeCell ref="H6:H8"/>
    <mergeCell ref="A27:B27"/>
    <mergeCell ref="A28:B28"/>
    <mergeCell ref="F6:F8"/>
    <mergeCell ref="E10:G14"/>
    <mergeCell ref="A18:E18"/>
    <mergeCell ref="D6:D8"/>
    <mergeCell ref="E6:E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0" zoomScaleNormal="70" zoomScalePageLayoutView="0" workbookViewId="0" topLeftCell="A106">
      <selection activeCell="C150" sqref="C150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324" t="s">
        <v>31</v>
      </c>
      <c r="B1" s="326"/>
      <c r="C1" s="1"/>
      <c r="D1" s="1"/>
      <c r="E1" s="1"/>
      <c r="F1" s="1"/>
      <c r="G1" s="1"/>
      <c r="R1" s="99" t="s">
        <v>32</v>
      </c>
      <c r="S1" s="100" t="s">
        <v>33</v>
      </c>
      <c r="T1" s="100" t="s">
        <v>34</v>
      </c>
      <c r="U1" s="100" t="s">
        <v>35</v>
      </c>
      <c r="V1" s="100" t="s">
        <v>179</v>
      </c>
      <c r="W1" s="100" t="s">
        <v>36</v>
      </c>
      <c r="X1" s="100" t="s">
        <v>241</v>
      </c>
      <c r="Y1" s="101" t="s">
        <v>245</v>
      </c>
    </row>
    <row r="2" spans="1:25" s="5" customFormat="1" ht="12">
      <c r="A2" s="331"/>
      <c r="B2" s="331"/>
      <c r="C2" s="331"/>
      <c r="D2" s="18"/>
      <c r="E2" s="18"/>
      <c r="R2" s="73" t="s">
        <v>204</v>
      </c>
      <c r="S2" s="8" t="s">
        <v>204</v>
      </c>
      <c r="T2" s="8">
        <v>0</v>
      </c>
      <c r="U2" s="8" t="s">
        <v>129</v>
      </c>
      <c r="V2" s="8" t="s">
        <v>178</v>
      </c>
      <c r="W2" s="8" t="s">
        <v>16</v>
      </c>
      <c r="X2" s="8" t="s">
        <v>235</v>
      </c>
      <c r="Y2" s="74" t="s">
        <v>225</v>
      </c>
    </row>
    <row r="3" spans="1:25" s="5" customFormat="1" ht="12">
      <c r="A3" s="2" t="s">
        <v>1</v>
      </c>
      <c r="B3" s="3"/>
      <c r="C3" s="3"/>
      <c r="D3" s="3"/>
      <c r="E3" s="4"/>
      <c r="F3" s="4"/>
      <c r="G3" s="4"/>
      <c r="R3" s="73" t="s">
        <v>131</v>
      </c>
      <c r="S3" s="8" t="s">
        <v>130</v>
      </c>
      <c r="T3" s="8">
        <v>1</v>
      </c>
      <c r="U3" s="8" t="s">
        <v>231</v>
      </c>
      <c r="V3" s="8" t="s">
        <v>171</v>
      </c>
      <c r="W3" s="8" t="s">
        <v>15</v>
      </c>
      <c r="X3" s="8" t="s">
        <v>236</v>
      </c>
      <c r="Y3" s="74" t="s">
        <v>226</v>
      </c>
    </row>
    <row r="4" spans="1:25" s="5" customFormat="1" ht="12.75">
      <c r="A4" s="19" t="s">
        <v>32</v>
      </c>
      <c r="B4" s="7" t="s">
        <v>42</v>
      </c>
      <c r="C4" s="20"/>
      <c r="D4" s="20"/>
      <c r="E4" s="84"/>
      <c r="F4" s="102"/>
      <c r="G4" s="328" t="s">
        <v>163</v>
      </c>
      <c r="R4" s="103" t="s">
        <v>37</v>
      </c>
      <c r="S4" s="104" t="s">
        <v>38</v>
      </c>
      <c r="T4" s="8">
        <v>2</v>
      </c>
      <c r="U4" s="104" t="s">
        <v>39</v>
      </c>
      <c r="V4" s="8" t="s">
        <v>209</v>
      </c>
      <c r="W4" s="8" t="s">
        <v>233</v>
      </c>
      <c r="X4" s="8" t="s">
        <v>237</v>
      </c>
      <c r="Y4" s="74" t="s">
        <v>227</v>
      </c>
    </row>
    <row r="5" spans="1:25" s="5" customFormat="1" ht="12.75">
      <c r="A5" s="23" t="s">
        <v>2</v>
      </c>
      <c r="B5" s="2" t="s">
        <v>128</v>
      </c>
      <c r="C5" s="3"/>
      <c r="D5" s="3"/>
      <c r="E5" s="83"/>
      <c r="F5" s="105"/>
      <c r="G5" s="329"/>
      <c r="R5" s="103" t="s">
        <v>40</v>
      </c>
      <c r="S5" s="104" t="s">
        <v>41</v>
      </c>
      <c r="T5" s="8">
        <v>3</v>
      </c>
      <c r="U5" s="8"/>
      <c r="V5" s="8" t="s">
        <v>213</v>
      </c>
      <c r="W5" s="8" t="s">
        <v>17</v>
      </c>
      <c r="X5" s="8"/>
      <c r="Y5" s="74" t="s">
        <v>228</v>
      </c>
    </row>
    <row r="6" spans="1:25" s="5" customFormat="1" ht="12.75">
      <c r="A6" s="23" t="s">
        <v>3</v>
      </c>
      <c r="B6" s="9" t="s">
        <v>4</v>
      </c>
      <c r="C6" s="3"/>
      <c r="D6" s="3"/>
      <c r="E6" s="83"/>
      <c r="F6" s="105"/>
      <c r="G6" s="329"/>
      <c r="R6" s="103" t="s">
        <v>43</v>
      </c>
      <c r="S6" s="104" t="s">
        <v>44</v>
      </c>
      <c r="T6" s="8">
        <v>4</v>
      </c>
      <c r="U6" s="8"/>
      <c r="V6" s="8" t="s">
        <v>172</v>
      </c>
      <c r="W6" s="8"/>
      <c r="X6" s="8"/>
      <c r="Y6" s="74"/>
    </row>
    <row r="7" spans="1:25" s="5" customFormat="1" ht="12.75" customHeight="1">
      <c r="A7" s="23" t="s">
        <v>6</v>
      </c>
      <c r="B7" s="9" t="s">
        <v>7</v>
      </c>
      <c r="C7" s="3"/>
      <c r="D7" s="3"/>
      <c r="E7" s="83"/>
      <c r="F7" s="105"/>
      <c r="G7" s="329"/>
      <c r="R7" s="103" t="s">
        <v>45</v>
      </c>
      <c r="S7" s="104" t="s">
        <v>46</v>
      </c>
      <c r="T7" s="8">
        <v>5</v>
      </c>
      <c r="U7" s="8"/>
      <c r="V7" s="8" t="s">
        <v>214</v>
      </c>
      <c r="W7" s="8"/>
      <c r="X7" s="8"/>
      <c r="Y7" s="74"/>
    </row>
    <row r="8" spans="1:25" s="5" customFormat="1" ht="12.75" customHeight="1">
      <c r="A8" s="23" t="s">
        <v>50</v>
      </c>
      <c r="B8" s="9" t="s">
        <v>51</v>
      </c>
      <c r="C8" s="3"/>
      <c r="D8" s="3"/>
      <c r="E8" s="83"/>
      <c r="F8" s="105"/>
      <c r="G8" s="329"/>
      <c r="R8" s="103" t="s">
        <v>47</v>
      </c>
      <c r="S8" s="104" t="s">
        <v>48</v>
      </c>
      <c r="T8" s="8"/>
      <c r="U8" s="8"/>
      <c r="V8" s="8" t="s">
        <v>173</v>
      </c>
      <c r="W8" s="8"/>
      <c r="X8" s="8"/>
      <c r="Y8" s="74"/>
    </row>
    <row r="9" spans="1:25" s="5" customFormat="1" ht="12.75" customHeight="1">
      <c r="A9" s="23" t="s">
        <v>53</v>
      </c>
      <c r="B9" s="9" t="s">
        <v>54</v>
      </c>
      <c r="C9" s="3"/>
      <c r="D9" s="3"/>
      <c r="E9" s="83"/>
      <c r="F9" s="105"/>
      <c r="G9" s="329"/>
      <c r="H9" s="317" t="s">
        <v>254</v>
      </c>
      <c r="I9" s="318"/>
      <c r="R9" s="103" t="s">
        <v>49</v>
      </c>
      <c r="S9" s="8"/>
      <c r="T9" s="8"/>
      <c r="U9" s="8"/>
      <c r="V9" s="8" t="s">
        <v>174</v>
      </c>
      <c r="W9" s="8"/>
      <c r="X9" s="8"/>
      <c r="Y9" s="74"/>
    </row>
    <row r="10" spans="1:25" s="5" customFormat="1" ht="12.75" customHeight="1">
      <c r="A10" s="23" t="s">
        <v>57</v>
      </c>
      <c r="B10" s="9" t="s">
        <v>256</v>
      </c>
      <c r="C10" s="3"/>
      <c r="D10" s="3"/>
      <c r="E10" s="83"/>
      <c r="F10" s="105"/>
      <c r="G10" s="329"/>
      <c r="H10" s="319"/>
      <c r="I10" s="320"/>
      <c r="R10" s="103" t="s">
        <v>52</v>
      </c>
      <c r="S10" s="8"/>
      <c r="T10" s="8"/>
      <c r="U10" s="8"/>
      <c r="V10" s="8" t="s">
        <v>175</v>
      </c>
      <c r="W10" s="8"/>
      <c r="X10" s="8"/>
      <c r="Y10" s="74"/>
    </row>
    <row r="11" spans="1:25" s="5" customFormat="1" ht="12.75" customHeight="1">
      <c r="A11" s="23" t="s">
        <v>251</v>
      </c>
      <c r="B11" s="9" t="s">
        <v>255</v>
      </c>
      <c r="C11" s="3"/>
      <c r="D11" s="3"/>
      <c r="E11" s="83"/>
      <c r="F11" s="105"/>
      <c r="G11" s="329"/>
      <c r="H11" s="319"/>
      <c r="I11" s="320"/>
      <c r="R11" s="103" t="s">
        <v>55</v>
      </c>
      <c r="S11" s="8"/>
      <c r="T11" s="8"/>
      <c r="U11" s="8"/>
      <c r="V11" s="8" t="s">
        <v>176</v>
      </c>
      <c r="W11" s="8"/>
      <c r="X11" s="8"/>
      <c r="Y11" s="74"/>
    </row>
    <row r="12" spans="1:25" s="5" customFormat="1" ht="12.75">
      <c r="A12" s="23" t="s">
        <v>59</v>
      </c>
      <c r="B12" s="9" t="s">
        <v>74</v>
      </c>
      <c r="C12" s="3"/>
      <c r="D12" s="3"/>
      <c r="E12" s="83"/>
      <c r="F12" s="105"/>
      <c r="G12" s="329"/>
      <c r="H12" s="319"/>
      <c r="I12" s="320"/>
      <c r="R12" s="103" t="s">
        <v>56</v>
      </c>
      <c r="S12" s="8"/>
      <c r="T12" s="8"/>
      <c r="U12" s="8"/>
      <c r="V12" s="8" t="s">
        <v>177</v>
      </c>
      <c r="W12" s="8"/>
      <c r="X12" s="8"/>
      <c r="Y12" s="74"/>
    </row>
    <row r="13" spans="1:25" s="5" customFormat="1" ht="12.75">
      <c r="A13" s="25" t="s">
        <v>61</v>
      </c>
      <c r="B13" s="17" t="s">
        <v>62</v>
      </c>
      <c r="C13" s="26"/>
      <c r="D13" s="26"/>
      <c r="E13" s="85"/>
      <c r="F13" s="106"/>
      <c r="G13" s="330"/>
      <c r="H13" s="321"/>
      <c r="I13" s="322"/>
      <c r="R13" s="103" t="s">
        <v>58</v>
      </c>
      <c r="S13" s="8"/>
      <c r="T13" s="8"/>
      <c r="U13" s="8"/>
      <c r="V13" s="8" t="s">
        <v>215</v>
      </c>
      <c r="W13" s="8"/>
      <c r="X13" s="8"/>
      <c r="Y13" s="74"/>
    </row>
    <row r="14" spans="1:25" s="5" customFormat="1" ht="12.75">
      <c r="A14" s="23" t="s">
        <v>249</v>
      </c>
      <c r="B14" s="9" t="s">
        <v>257</v>
      </c>
      <c r="C14" s="3"/>
      <c r="D14" s="3"/>
      <c r="E14" s="83"/>
      <c r="F14" s="102"/>
      <c r="G14" s="328" t="s">
        <v>180</v>
      </c>
      <c r="R14" s="103" t="s">
        <v>60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247</v>
      </c>
      <c r="B15" s="9" t="s">
        <v>258</v>
      </c>
      <c r="C15" s="3"/>
      <c r="D15" s="3"/>
      <c r="E15" s="83"/>
      <c r="F15" s="105"/>
      <c r="G15" s="329"/>
      <c r="R15" s="103" t="s">
        <v>63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250</v>
      </c>
      <c r="B16" s="9" t="s">
        <v>259</v>
      </c>
      <c r="C16" s="3"/>
      <c r="D16" s="3"/>
      <c r="E16" s="83"/>
      <c r="F16" s="105"/>
      <c r="G16" s="329"/>
      <c r="R16" s="103" t="s">
        <v>64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248</v>
      </c>
      <c r="B17" s="9" t="s">
        <v>260</v>
      </c>
      <c r="C17" s="3"/>
      <c r="D17" s="3"/>
      <c r="E17" s="83"/>
      <c r="F17" s="105"/>
      <c r="G17" s="329"/>
      <c r="R17" s="103" t="s">
        <v>65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154</v>
      </c>
      <c r="B18" s="2" t="s">
        <v>160</v>
      </c>
      <c r="C18" s="3"/>
      <c r="D18" s="3"/>
      <c r="E18" s="83"/>
      <c r="F18" s="105"/>
      <c r="G18" s="329"/>
      <c r="R18" s="103" t="s">
        <v>66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73</v>
      </c>
      <c r="B19" s="17" t="s">
        <v>205</v>
      </c>
      <c r="C19" s="26"/>
      <c r="D19" s="26"/>
      <c r="E19" s="85"/>
      <c r="F19" s="106"/>
      <c r="G19" s="330"/>
      <c r="R19" s="103" t="s">
        <v>67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68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39" t="s">
        <v>5</v>
      </c>
      <c r="L21" s="39" t="s">
        <v>5</v>
      </c>
      <c r="M21" s="39" t="s">
        <v>5</v>
      </c>
      <c r="N21" s="39" t="s">
        <v>5</v>
      </c>
      <c r="O21" s="39" t="s">
        <v>5</v>
      </c>
      <c r="P21" s="39" t="s">
        <v>5</v>
      </c>
      <c r="R21" s="103" t="s">
        <v>69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32</v>
      </c>
      <c r="B22" s="11" t="s">
        <v>2</v>
      </c>
      <c r="C22" s="11" t="s">
        <v>3</v>
      </c>
      <c r="D22" s="11" t="s">
        <v>6</v>
      </c>
      <c r="E22" s="11" t="s">
        <v>50</v>
      </c>
      <c r="F22" s="11" t="s">
        <v>53</v>
      </c>
      <c r="G22" s="11" t="s">
        <v>261</v>
      </c>
      <c r="H22" s="11" t="s">
        <v>262</v>
      </c>
      <c r="I22" s="11" t="s">
        <v>59</v>
      </c>
      <c r="J22" s="11" t="s">
        <v>61</v>
      </c>
      <c r="K22" s="11" t="s">
        <v>263</v>
      </c>
      <c r="L22" s="11" t="s">
        <v>265</v>
      </c>
      <c r="M22" s="11" t="s">
        <v>264</v>
      </c>
      <c r="N22" s="11" t="s">
        <v>266</v>
      </c>
      <c r="O22" s="11" t="s">
        <v>154</v>
      </c>
      <c r="P22" s="11" t="s">
        <v>73</v>
      </c>
      <c r="R22" s="103" t="s">
        <v>70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66</v>
      </c>
      <c r="B23" s="16">
        <v>5178000</v>
      </c>
      <c r="C23" s="16" t="s">
        <v>273</v>
      </c>
      <c r="D23" s="16" t="s">
        <v>274</v>
      </c>
      <c r="E23" s="16" t="s">
        <v>275</v>
      </c>
      <c r="F23" s="28" t="s">
        <v>276</v>
      </c>
      <c r="G23" s="16"/>
      <c r="H23" s="16"/>
      <c r="I23" s="16"/>
      <c r="J23" s="16" t="s">
        <v>41</v>
      </c>
      <c r="K23" s="44"/>
      <c r="L23" s="44"/>
      <c r="M23" s="44"/>
      <c r="N23" s="44"/>
      <c r="O23" s="44">
        <v>51</v>
      </c>
      <c r="P23" s="44">
        <v>240</v>
      </c>
      <c r="R23" s="103" t="s">
        <v>71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>
        <v>534696</v>
      </c>
      <c r="H24" s="98">
        <v>6230858</v>
      </c>
      <c r="K24" s="98" t="s">
        <v>277</v>
      </c>
      <c r="L24" s="98" t="s">
        <v>278</v>
      </c>
      <c r="M24" s="98" t="s">
        <v>279</v>
      </c>
      <c r="N24" s="98" t="s">
        <v>280</v>
      </c>
      <c r="R24" s="103" t="s">
        <v>72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324" t="s">
        <v>185</v>
      </c>
      <c r="B25" s="325"/>
      <c r="C25" s="326"/>
      <c r="D25" s="1"/>
      <c r="E25" s="1"/>
      <c r="F25" s="29"/>
      <c r="R25" s="77" t="s">
        <v>132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133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1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134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2</v>
      </c>
      <c r="B28" s="7" t="s">
        <v>229</v>
      </c>
      <c r="C28" s="20"/>
      <c r="D28" s="20"/>
      <c r="E28" s="21"/>
      <c r="H28" s="30"/>
      <c r="I28" s="30"/>
      <c r="R28" s="78" t="s">
        <v>135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3</v>
      </c>
      <c r="B29" s="9" t="s">
        <v>4</v>
      </c>
      <c r="C29" s="3"/>
      <c r="D29" s="3"/>
      <c r="E29" s="24"/>
      <c r="H29" s="30"/>
      <c r="I29" s="30"/>
    </row>
    <row r="30" spans="1:16" ht="13.5" customHeight="1">
      <c r="A30" s="23" t="s">
        <v>181</v>
      </c>
      <c r="B30" s="9" t="s">
        <v>182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8</v>
      </c>
      <c r="B31" s="9" t="s">
        <v>183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155</v>
      </c>
      <c r="B32" s="2" t="s">
        <v>152</v>
      </c>
      <c r="C32" s="3"/>
      <c r="D32" s="3"/>
      <c r="E32" s="24"/>
      <c r="G32" s="324" t="s">
        <v>143</v>
      </c>
      <c r="H32" s="325"/>
      <c r="I32" s="325"/>
      <c r="J32" s="326"/>
      <c r="V32" s="22"/>
      <c r="W32" s="22"/>
    </row>
    <row r="33" spans="1:21" ht="12.75">
      <c r="A33" s="25" t="s">
        <v>252</v>
      </c>
      <c r="B33" s="82" t="s">
        <v>253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1</v>
      </c>
      <c r="I34" s="31"/>
      <c r="J34" s="31"/>
      <c r="U34" s="6"/>
    </row>
    <row r="35" spans="6:21" ht="12.75">
      <c r="F35" s="6"/>
      <c r="G35" s="6"/>
      <c r="H35" s="36" t="s">
        <v>75</v>
      </c>
      <c r="I35" s="37" t="s">
        <v>76</v>
      </c>
      <c r="J35" s="92"/>
      <c r="U35" s="6"/>
    </row>
    <row r="36" spans="6:21" ht="12.75">
      <c r="F36" s="22"/>
      <c r="G36" s="22"/>
      <c r="H36" s="36" t="s">
        <v>224</v>
      </c>
      <c r="I36" s="37" t="s">
        <v>246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5</v>
      </c>
      <c r="E37" s="39" t="s">
        <v>5</v>
      </c>
      <c r="F37" s="40"/>
      <c r="G37" s="22"/>
      <c r="H37" s="10" t="s">
        <v>5</v>
      </c>
      <c r="I37" s="58" t="s">
        <v>95</v>
      </c>
      <c r="R37" s="86"/>
      <c r="S37" s="86"/>
      <c r="T37" s="6"/>
      <c r="U37" s="6"/>
    </row>
    <row r="38" spans="1:21" ht="12.75">
      <c r="A38" s="11" t="s">
        <v>2</v>
      </c>
      <c r="B38" s="11" t="s">
        <v>3</v>
      </c>
      <c r="C38" s="11" t="s">
        <v>181</v>
      </c>
      <c r="D38" s="11" t="s">
        <v>8</v>
      </c>
      <c r="E38" s="11" t="s">
        <v>155</v>
      </c>
      <c r="F38" s="11" t="s">
        <v>141</v>
      </c>
      <c r="G38" s="11" t="s">
        <v>14</v>
      </c>
      <c r="H38" s="41" t="s">
        <v>75</v>
      </c>
      <c r="I38" s="41" t="s">
        <v>224</v>
      </c>
      <c r="R38" s="86"/>
      <c r="S38" s="86"/>
      <c r="T38" s="6"/>
      <c r="U38" s="6"/>
    </row>
    <row r="39" spans="1:21" ht="14.25">
      <c r="A39" s="95">
        <f>B23</f>
        <v>5178000</v>
      </c>
      <c r="B39" s="95" t="str">
        <f>C23</f>
        <v>Le Salat</v>
      </c>
      <c r="C39" s="113" t="str">
        <f>D23</f>
        <v>Le Salat à Roquefort</v>
      </c>
      <c r="D39" s="43">
        <v>42997</v>
      </c>
      <c r="E39" s="44">
        <v>42</v>
      </c>
      <c r="F39" s="45" t="s">
        <v>164</v>
      </c>
      <c r="G39" s="89" t="s">
        <v>178</v>
      </c>
      <c r="H39" s="87">
        <v>1</v>
      </c>
      <c r="I39" s="87" t="s">
        <v>226</v>
      </c>
      <c r="R39" s="86"/>
      <c r="S39" s="86"/>
      <c r="T39" s="6"/>
      <c r="U39" s="6"/>
    </row>
    <row r="40" spans="1:21" ht="14.25">
      <c r="A40" s="11" t="s">
        <v>271</v>
      </c>
      <c r="B40" s="69"/>
      <c r="C40" s="69"/>
      <c r="D40" s="70"/>
      <c r="E40" s="69"/>
      <c r="F40" s="45" t="s">
        <v>165</v>
      </c>
      <c r="G40" s="89" t="s">
        <v>171</v>
      </c>
      <c r="H40" s="87">
        <v>1</v>
      </c>
      <c r="I40" s="87" t="s">
        <v>226</v>
      </c>
      <c r="R40" s="86"/>
      <c r="S40" s="86"/>
      <c r="T40" s="6"/>
      <c r="U40" s="6"/>
    </row>
    <row r="41" spans="1:21" ht="14.25">
      <c r="A41" s="251"/>
      <c r="B41" s="252"/>
      <c r="C41" s="252"/>
      <c r="D41" s="252"/>
      <c r="E41" s="253"/>
      <c r="F41" s="45" t="s">
        <v>220</v>
      </c>
      <c r="G41" s="89" t="s">
        <v>209</v>
      </c>
      <c r="H41" s="87">
        <v>1</v>
      </c>
      <c r="I41" s="87" t="s">
        <v>226</v>
      </c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221</v>
      </c>
      <c r="G42" s="89" t="s">
        <v>213</v>
      </c>
      <c r="H42" s="87">
        <v>1</v>
      </c>
      <c r="I42" s="87" t="s">
        <v>226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200</v>
      </c>
      <c r="G43" s="89" t="s">
        <v>172</v>
      </c>
      <c r="H43" s="87">
        <v>75</v>
      </c>
      <c r="I43" s="87" t="s">
        <v>225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222</v>
      </c>
      <c r="G44" s="89" t="s">
        <v>214</v>
      </c>
      <c r="H44" s="87">
        <v>5</v>
      </c>
      <c r="I44" s="87" t="s">
        <v>225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166</v>
      </c>
      <c r="G45" s="89" t="s">
        <v>173</v>
      </c>
      <c r="H45" s="87">
        <v>1</v>
      </c>
      <c r="I45" s="87" t="s">
        <v>226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167</v>
      </c>
      <c r="G46" s="89" t="s">
        <v>174</v>
      </c>
      <c r="H46" s="87">
        <v>1</v>
      </c>
      <c r="I46" s="87" t="s">
        <v>226</v>
      </c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168</v>
      </c>
      <c r="G47" s="89" t="s">
        <v>175</v>
      </c>
      <c r="H47" s="87">
        <v>0</v>
      </c>
      <c r="I47" s="87"/>
    </row>
    <row r="48" spans="1:19" s="5" customFormat="1" ht="14.25">
      <c r="A48" s="69"/>
      <c r="B48" s="69"/>
      <c r="C48" s="69"/>
      <c r="D48" s="70"/>
      <c r="E48" s="69"/>
      <c r="F48" s="45" t="s">
        <v>169</v>
      </c>
      <c r="G48" s="89" t="s">
        <v>176</v>
      </c>
      <c r="H48" s="87">
        <v>0</v>
      </c>
      <c r="I48" s="87"/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170</v>
      </c>
      <c r="G49" s="89" t="s">
        <v>177</v>
      </c>
      <c r="H49" s="87">
        <v>0</v>
      </c>
      <c r="I49" s="87"/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223</v>
      </c>
      <c r="G50" s="89" t="s">
        <v>215</v>
      </c>
      <c r="H50" s="87">
        <v>14</v>
      </c>
      <c r="I50" s="87" t="s">
        <v>225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77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324" t="s">
        <v>78</v>
      </c>
      <c r="B52" s="325"/>
      <c r="C52" s="325"/>
      <c r="D52" s="325"/>
      <c r="E52" s="326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1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141</v>
      </c>
      <c r="B55" s="7" t="s">
        <v>79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80</v>
      </c>
      <c r="B56" s="9" t="s">
        <v>79</v>
      </c>
      <c r="C56" s="3"/>
      <c r="D56" s="3"/>
      <c r="E56" s="3"/>
      <c r="F56" s="24"/>
      <c r="G56" s="8"/>
      <c r="H56" s="2" t="s">
        <v>1</v>
      </c>
      <c r="J56" s="51"/>
      <c r="T56" s="86"/>
      <c r="U56" s="86"/>
    </row>
    <row r="57" spans="1:21" ht="12.75">
      <c r="A57" s="23" t="s">
        <v>234</v>
      </c>
      <c r="B57" s="9" t="s">
        <v>242</v>
      </c>
      <c r="C57" s="3"/>
      <c r="D57" s="3"/>
      <c r="E57" s="3"/>
      <c r="F57" s="24"/>
      <c r="G57" s="8"/>
      <c r="H57" s="52" t="s">
        <v>82</v>
      </c>
      <c r="I57" s="52" t="s">
        <v>14</v>
      </c>
      <c r="J57" s="52" t="s">
        <v>156</v>
      </c>
      <c r="T57" s="86"/>
      <c r="U57" s="86"/>
    </row>
    <row r="58" spans="1:21" ht="12.75">
      <c r="A58" s="23" t="s">
        <v>83</v>
      </c>
      <c r="B58" s="9" t="s">
        <v>84</v>
      </c>
      <c r="C58" s="3"/>
      <c r="D58" s="3"/>
      <c r="E58" s="3"/>
      <c r="F58" s="24"/>
      <c r="G58" s="8"/>
      <c r="H58" s="53" t="s">
        <v>85</v>
      </c>
      <c r="I58" s="53" t="s">
        <v>17</v>
      </c>
      <c r="J58" s="53" t="s">
        <v>151</v>
      </c>
      <c r="T58" s="86"/>
      <c r="U58" s="86"/>
    </row>
    <row r="59" spans="1:21" ht="12.75">
      <c r="A59" s="23" t="s">
        <v>86</v>
      </c>
      <c r="B59" s="9" t="s">
        <v>87</v>
      </c>
      <c r="C59" s="3"/>
      <c r="D59" s="3"/>
      <c r="E59" s="3"/>
      <c r="F59" s="24"/>
      <c r="G59" s="8"/>
      <c r="H59" s="54" t="s">
        <v>88</v>
      </c>
      <c r="I59" s="54" t="s">
        <v>16</v>
      </c>
      <c r="J59" s="54" t="s">
        <v>148</v>
      </c>
      <c r="T59" s="86"/>
      <c r="U59" s="86"/>
    </row>
    <row r="60" spans="1:21" ht="12.75">
      <c r="A60" s="23" t="s">
        <v>89</v>
      </c>
      <c r="B60" s="9" t="s">
        <v>142</v>
      </c>
      <c r="C60" s="3"/>
      <c r="D60" s="3"/>
      <c r="E60" s="3"/>
      <c r="F60" s="24"/>
      <c r="G60" s="8"/>
      <c r="H60" s="54" t="s">
        <v>90</v>
      </c>
      <c r="I60" s="54" t="s">
        <v>15</v>
      </c>
      <c r="J60" s="54" t="s">
        <v>146</v>
      </c>
      <c r="P60" s="30"/>
      <c r="Q60" s="30"/>
      <c r="R60" s="30"/>
      <c r="S60" s="30"/>
      <c r="T60" s="30"/>
      <c r="U60" s="30"/>
    </row>
    <row r="61" spans="1:21" ht="12.75">
      <c r="A61" s="23" t="s">
        <v>91</v>
      </c>
      <c r="B61" s="9" t="s">
        <v>92</v>
      </c>
      <c r="C61" s="3"/>
      <c r="D61" s="3"/>
      <c r="E61" s="3"/>
      <c r="F61" s="24"/>
      <c r="G61" s="55"/>
      <c r="H61" s="56" t="s">
        <v>243</v>
      </c>
      <c r="I61" s="56" t="s">
        <v>233</v>
      </c>
      <c r="J61" s="56" t="s">
        <v>145</v>
      </c>
      <c r="O61" s="30"/>
      <c r="T61" s="86"/>
      <c r="U61" s="86"/>
    </row>
    <row r="62" spans="1:21" ht="12.75">
      <c r="A62" s="25" t="s">
        <v>93</v>
      </c>
      <c r="B62" s="17" t="s">
        <v>94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5</v>
      </c>
      <c r="E64" s="10" t="s">
        <v>5</v>
      </c>
      <c r="F64" s="10" t="s">
        <v>5</v>
      </c>
      <c r="G64" s="58" t="s">
        <v>95</v>
      </c>
      <c r="H64" s="58" t="s">
        <v>95</v>
      </c>
      <c r="I64" s="58" t="s">
        <v>95</v>
      </c>
      <c r="J64" s="58" t="s">
        <v>95</v>
      </c>
      <c r="K64" s="58" t="s">
        <v>95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2</v>
      </c>
      <c r="B65" s="11" t="s">
        <v>8</v>
      </c>
      <c r="C65" s="59" t="s">
        <v>96</v>
      </c>
      <c r="D65" s="59" t="s">
        <v>141</v>
      </c>
      <c r="E65" s="59" t="s">
        <v>80</v>
      </c>
      <c r="F65" s="59" t="s">
        <v>234</v>
      </c>
      <c r="G65" s="59" t="s">
        <v>83</v>
      </c>
      <c r="H65" s="59" t="s">
        <v>232</v>
      </c>
      <c r="I65" s="59" t="s">
        <v>89</v>
      </c>
      <c r="J65" s="59" t="s">
        <v>91</v>
      </c>
      <c r="K65" s="59" t="s">
        <v>93</v>
      </c>
      <c r="T65" s="86"/>
      <c r="U65" s="86"/>
    </row>
    <row r="66" spans="1:21" ht="14.25">
      <c r="A66" s="42">
        <f>A39</f>
        <v>5178000</v>
      </c>
      <c r="B66" s="60">
        <f>D39</f>
        <v>42997</v>
      </c>
      <c r="C66" s="61" t="s">
        <v>97</v>
      </c>
      <c r="D66" s="62" t="s">
        <v>178</v>
      </c>
      <c r="E66" s="62" t="s">
        <v>15</v>
      </c>
      <c r="F66" s="63" t="s">
        <v>235</v>
      </c>
      <c r="G66" s="87">
        <v>10</v>
      </c>
      <c r="H66" s="87">
        <v>0</v>
      </c>
      <c r="I66" s="87"/>
      <c r="J66" s="87"/>
      <c r="K66" s="87"/>
      <c r="T66" s="86"/>
      <c r="U66" s="86"/>
    </row>
    <row r="67" spans="1:21" ht="14.25">
      <c r="A67" s="71">
        <f>+A$66</f>
        <v>5178000</v>
      </c>
      <c r="B67" s="72">
        <f>+B$66</f>
        <v>42997</v>
      </c>
      <c r="C67" s="61" t="s">
        <v>98</v>
      </c>
      <c r="D67" s="63" t="s">
        <v>171</v>
      </c>
      <c r="E67" s="63" t="s">
        <v>15</v>
      </c>
      <c r="F67" s="63" t="s">
        <v>235</v>
      </c>
      <c r="G67" s="87">
        <v>20</v>
      </c>
      <c r="H67" s="87">
        <v>1</v>
      </c>
      <c r="I67" s="87"/>
      <c r="J67" s="87"/>
      <c r="K67" s="87"/>
      <c r="T67" s="86"/>
      <c r="U67" s="86"/>
    </row>
    <row r="68" spans="1:21" ht="14.25">
      <c r="A68" s="71">
        <f aca="true" t="shared" si="0" ref="A68:A77">+A$66</f>
        <v>5178000</v>
      </c>
      <c r="B68" s="72">
        <f aca="true" t="shared" si="1" ref="B68:B77">+B$66</f>
        <v>42997</v>
      </c>
      <c r="C68" s="61" t="s">
        <v>99</v>
      </c>
      <c r="D68" s="63" t="s">
        <v>209</v>
      </c>
      <c r="E68" s="63" t="s">
        <v>17</v>
      </c>
      <c r="F68" s="63" t="s">
        <v>235</v>
      </c>
      <c r="G68" s="87">
        <v>30</v>
      </c>
      <c r="H68" s="87">
        <v>3</v>
      </c>
      <c r="I68" s="87"/>
      <c r="J68" s="87"/>
      <c r="K68" s="87"/>
      <c r="T68" s="86"/>
      <c r="U68" s="86"/>
    </row>
    <row r="69" spans="1:21" ht="14.25">
      <c r="A69" s="71">
        <f t="shared" si="0"/>
        <v>5178000</v>
      </c>
      <c r="B69" s="72">
        <f t="shared" si="1"/>
        <v>42997</v>
      </c>
      <c r="C69" s="61" t="s">
        <v>100</v>
      </c>
      <c r="D69" s="63" t="s">
        <v>213</v>
      </c>
      <c r="E69" s="63" t="s">
        <v>16</v>
      </c>
      <c r="F69" s="63" t="s">
        <v>235</v>
      </c>
      <c r="G69" s="87">
        <v>30</v>
      </c>
      <c r="H69" s="87">
        <v>3</v>
      </c>
      <c r="I69" s="87"/>
      <c r="J69" s="87"/>
      <c r="K69" s="87"/>
      <c r="T69" s="86"/>
      <c r="U69" s="86"/>
    </row>
    <row r="70" spans="1:21" ht="14.25">
      <c r="A70" s="71">
        <f t="shared" si="0"/>
        <v>5178000</v>
      </c>
      <c r="B70" s="72">
        <f t="shared" si="1"/>
        <v>42997</v>
      </c>
      <c r="C70" s="61" t="s">
        <v>101</v>
      </c>
      <c r="D70" s="63" t="s">
        <v>172</v>
      </c>
      <c r="E70" s="63" t="s">
        <v>233</v>
      </c>
      <c r="F70" s="63" t="s">
        <v>236</v>
      </c>
      <c r="G70" s="87">
        <v>30</v>
      </c>
      <c r="H70" s="87">
        <v>0</v>
      </c>
      <c r="I70" s="87"/>
      <c r="J70" s="87"/>
      <c r="K70" s="87"/>
      <c r="T70" s="86"/>
      <c r="U70" s="86"/>
    </row>
    <row r="71" spans="1:21" ht="14.25">
      <c r="A71" s="71">
        <f t="shared" si="0"/>
        <v>5178000</v>
      </c>
      <c r="B71" s="72">
        <f t="shared" si="1"/>
        <v>42997</v>
      </c>
      <c r="C71" s="61" t="s">
        <v>102</v>
      </c>
      <c r="D71" s="63" t="s">
        <v>214</v>
      </c>
      <c r="E71" s="63" t="s">
        <v>15</v>
      </c>
      <c r="F71" s="63" t="s">
        <v>236</v>
      </c>
      <c r="G71" s="87">
        <v>10</v>
      </c>
      <c r="H71" s="87">
        <v>0</v>
      </c>
      <c r="I71" s="87"/>
      <c r="J71" s="87"/>
      <c r="K71" s="87"/>
      <c r="T71" s="86"/>
      <c r="U71" s="86"/>
    </row>
    <row r="72" spans="1:21" ht="14.25">
      <c r="A72" s="71">
        <f t="shared" si="0"/>
        <v>5178000</v>
      </c>
      <c r="B72" s="72">
        <f t="shared" si="1"/>
        <v>42997</v>
      </c>
      <c r="C72" s="61" t="s">
        <v>103</v>
      </c>
      <c r="D72" s="63" t="s">
        <v>215</v>
      </c>
      <c r="E72" s="63" t="s">
        <v>15</v>
      </c>
      <c r="F72" s="63" t="s">
        <v>236</v>
      </c>
      <c r="G72" s="87">
        <v>20</v>
      </c>
      <c r="H72" s="87">
        <v>0</v>
      </c>
      <c r="I72" s="87"/>
      <c r="J72" s="87"/>
      <c r="K72" s="87"/>
      <c r="T72" s="86"/>
      <c r="U72" s="86"/>
    </row>
    <row r="73" spans="1:21" ht="14.25">
      <c r="A73" s="71">
        <f t="shared" si="0"/>
        <v>5178000</v>
      </c>
      <c r="B73" s="72">
        <f t="shared" si="1"/>
        <v>42997</v>
      </c>
      <c r="C73" s="61" t="s">
        <v>104</v>
      </c>
      <c r="D73" s="63" t="s">
        <v>172</v>
      </c>
      <c r="E73" s="63" t="s">
        <v>15</v>
      </c>
      <c r="F73" s="63" t="s">
        <v>236</v>
      </c>
      <c r="G73" s="87">
        <v>10</v>
      </c>
      <c r="H73" s="87">
        <v>0</v>
      </c>
      <c r="I73" s="87"/>
      <c r="J73" s="87"/>
      <c r="K73" s="87"/>
      <c r="T73" s="86"/>
      <c r="U73" s="86"/>
    </row>
    <row r="74" spans="1:21" ht="14.25">
      <c r="A74" s="71">
        <f t="shared" si="0"/>
        <v>5178000</v>
      </c>
      <c r="B74" s="72">
        <f t="shared" si="1"/>
        <v>42997</v>
      </c>
      <c r="C74" s="61" t="s">
        <v>105</v>
      </c>
      <c r="D74" s="63" t="s">
        <v>172</v>
      </c>
      <c r="E74" s="63" t="s">
        <v>16</v>
      </c>
      <c r="F74" s="63" t="s">
        <v>237</v>
      </c>
      <c r="G74" s="87">
        <v>5</v>
      </c>
      <c r="H74" s="87">
        <v>0</v>
      </c>
      <c r="I74" s="87"/>
      <c r="J74" s="87"/>
      <c r="K74" s="87"/>
      <c r="T74" s="86"/>
      <c r="U74" s="86"/>
    </row>
    <row r="75" spans="1:21" ht="14.25">
      <c r="A75" s="71">
        <f t="shared" si="0"/>
        <v>5178000</v>
      </c>
      <c r="B75" s="72">
        <f t="shared" si="1"/>
        <v>42997</v>
      </c>
      <c r="C75" s="61" t="s">
        <v>106</v>
      </c>
      <c r="D75" s="63" t="s">
        <v>172</v>
      </c>
      <c r="E75" s="63" t="s">
        <v>17</v>
      </c>
      <c r="F75" s="63" t="s">
        <v>237</v>
      </c>
      <c r="G75" s="87">
        <v>20</v>
      </c>
      <c r="H75" s="87">
        <v>4</v>
      </c>
      <c r="I75" s="87"/>
      <c r="J75" s="87"/>
      <c r="K75" s="87"/>
      <c r="T75" s="86"/>
      <c r="U75" s="86"/>
    </row>
    <row r="76" spans="1:21" ht="14.25">
      <c r="A76" s="71">
        <f t="shared" si="0"/>
        <v>5178000</v>
      </c>
      <c r="B76" s="72">
        <f t="shared" si="1"/>
        <v>42997</v>
      </c>
      <c r="C76" s="61" t="s">
        <v>107</v>
      </c>
      <c r="D76" s="63" t="s">
        <v>172</v>
      </c>
      <c r="E76" s="63" t="s">
        <v>233</v>
      </c>
      <c r="F76" s="63" t="s">
        <v>237</v>
      </c>
      <c r="G76" s="87">
        <v>10</v>
      </c>
      <c r="H76" s="87">
        <v>0</v>
      </c>
      <c r="I76" s="87"/>
      <c r="J76" s="87"/>
      <c r="K76" s="87"/>
      <c r="T76" s="86"/>
      <c r="U76" s="86"/>
    </row>
    <row r="77" spans="1:21" ht="14.25">
      <c r="A77" s="71">
        <f t="shared" si="0"/>
        <v>5178000</v>
      </c>
      <c r="B77" s="72">
        <f t="shared" si="1"/>
        <v>42997</v>
      </c>
      <c r="C77" s="61" t="s">
        <v>108</v>
      </c>
      <c r="D77" s="63" t="s">
        <v>172</v>
      </c>
      <c r="E77" s="63" t="s">
        <v>15</v>
      </c>
      <c r="F77" s="63" t="s">
        <v>237</v>
      </c>
      <c r="G77" s="87">
        <v>40</v>
      </c>
      <c r="H77" s="87">
        <v>1</v>
      </c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324" t="s">
        <v>109</v>
      </c>
      <c r="B79" s="326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1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110</v>
      </c>
      <c r="B82" s="7" t="s">
        <v>111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112</v>
      </c>
      <c r="B83" s="2" t="s">
        <v>113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234</v>
      </c>
      <c r="B84" s="17" t="s">
        <v>244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95</v>
      </c>
      <c r="D86" s="10" t="s">
        <v>5</v>
      </c>
      <c r="E86" s="323" t="s">
        <v>114</v>
      </c>
      <c r="F86" s="323"/>
      <c r="G86" s="323"/>
      <c r="H86" s="327" t="s">
        <v>157</v>
      </c>
      <c r="I86" s="327"/>
      <c r="J86" s="327"/>
      <c r="K86" s="327"/>
      <c r="L86" s="327"/>
      <c r="M86" s="327"/>
      <c r="N86" s="327"/>
      <c r="O86" s="327"/>
      <c r="P86" s="327"/>
      <c r="Q86" s="327"/>
      <c r="R86" s="327"/>
      <c r="S86" s="327"/>
      <c r="T86" s="86"/>
      <c r="U86" s="86"/>
    </row>
    <row r="87" spans="1:21" ht="12.75">
      <c r="A87" s="11" t="s">
        <v>2</v>
      </c>
      <c r="B87" s="11" t="s">
        <v>8</v>
      </c>
      <c r="C87" s="11" t="s">
        <v>110</v>
      </c>
      <c r="D87" s="12" t="s">
        <v>112</v>
      </c>
      <c r="E87" s="11" t="s">
        <v>238</v>
      </c>
      <c r="F87" s="11" t="s">
        <v>239</v>
      </c>
      <c r="G87" s="11" t="s">
        <v>240</v>
      </c>
      <c r="H87" s="68" t="s">
        <v>115</v>
      </c>
      <c r="I87" s="11" t="s">
        <v>116</v>
      </c>
      <c r="J87" s="11" t="s">
        <v>117</v>
      </c>
      <c r="K87" s="11" t="s">
        <v>118</v>
      </c>
      <c r="L87" s="11" t="s">
        <v>119</v>
      </c>
      <c r="M87" s="11" t="s">
        <v>120</v>
      </c>
      <c r="N87" s="11" t="s">
        <v>121</v>
      </c>
      <c r="O87" s="11" t="s">
        <v>122</v>
      </c>
      <c r="P87" s="11" t="s">
        <v>123</v>
      </c>
      <c r="Q87" s="11" t="s">
        <v>124</v>
      </c>
      <c r="R87" s="11" t="s">
        <v>125</v>
      </c>
      <c r="S87" s="11" t="s">
        <v>126</v>
      </c>
      <c r="T87" s="86"/>
      <c r="U87" s="86"/>
    </row>
    <row r="88" spans="1:21" ht="14.25">
      <c r="A88" s="95">
        <f>A66</f>
        <v>5178000</v>
      </c>
      <c r="B88" s="96">
        <f>B66</f>
        <v>42997</v>
      </c>
      <c r="C88" s="87" t="s">
        <v>281</v>
      </c>
      <c r="D88" s="87">
        <v>69</v>
      </c>
      <c r="E88" s="87"/>
      <c r="F88" s="87">
        <v>48</v>
      </c>
      <c r="G88" s="87">
        <v>68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>
        <f>+A$88</f>
        <v>5178000</v>
      </c>
      <c r="B89" s="72">
        <f>+B$88</f>
        <v>42997</v>
      </c>
      <c r="C89" s="87" t="s">
        <v>282</v>
      </c>
      <c r="D89" s="87">
        <v>264</v>
      </c>
      <c r="E89" s="87">
        <v>1</v>
      </c>
      <c r="F89" s="87">
        <v>9</v>
      </c>
      <c r="G89" s="87">
        <v>14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>
        <f aca="true" t="shared" si="2" ref="A90:A121">+A$88</f>
        <v>5178000</v>
      </c>
      <c r="B90" s="72">
        <f aca="true" t="shared" si="3" ref="B90:B121">+B$88</f>
        <v>42997</v>
      </c>
      <c r="C90" s="87" t="s">
        <v>283</v>
      </c>
      <c r="D90" s="87">
        <v>288</v>
      </c>
      <c r="E90" s="87"/>
      <c r="F90" s="87"/>
      <c r="G90" s="87">
        <v>1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>
        <f t="shared" si="2"/>
        <v>5178000</v>
      </c>
      <c r="B91" s="72">
        <f t="shared" si="3"/>
        <v>42997</v>
      </c>
      <c r="C91" s="87" t="s">
        <v>284</v>
      </c>
      <c r="D91" s="87">
        <v>286</v>
      </c>
      <c r="E91" s="87"/>
      <c r="F91" s="87"/>
      <c r="G91" s="87">
        <v>2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>
        <f t="shared" si="2"/>
        <v>5178000</v>
      </c>
      <c r="B92" s="72">
        <f t="shared" si="3"/>
        <v>42997</v>
      </c>
      <c r="C92" s="87" t="s">
        <v>285</v>
      </c>
      <c r="D92" s="87">
        <v>222</v>
      </c>
      <c r="E92" s="87"/>
      <c r="F92" s="87">
        <v>8</v>
      </c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>
        <f t="shared" si="2"/>
        <v>5178000</v>
      </c>
      <c r="B93" s="72">
        <f t="shared" si="3"/>
        <v>42997</v>
      </c>
      <c r="C93" s="87" t="s">
        <v>286</v>
      </c>
      <c r="D93" s="87">
        <v>212</v>
      </c>
      <c r="E93" s="87"/>
      <c r="F93" s="87">
        <v>35</v>
      </c>
      <c r="G93" s="87">
        <v>7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>
        <f t="shared" si="2"/>
        <v>5178000</v>
      </c>
      <c r="B94" s="72">
        <f t="shared" si="3"/>
        <v>42997</v>
      </c>
      <c r="C94" s="87" t="s">
        <v>287</v>
      </c>
      <c r="D94" s="87">
        <v>200</v>
      </c>
      <c r="E94" s="87"/>
      <c r="F94" s="87"/>
      <c r="G94" s="87">
        <v>20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>
        <f t="shared" si="2"/>
        <v>5178000</v>
      </c>
      <c r="B95" s="72">
        <f t="shared" si="3"/>
        <v>42997</v>
      </c>
      <c r="C95" s="87" t="s">
        <v>288</v>
      </c>
      <c r="D95" s="87">
        <v>193</v>
      </c>
      <c r="E95" s="87">
        <v>1</v>
      </c>
      <c r="F95" s="87"/>
      <c r="G95" s="87">
        <v>1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>
        <f t="shared" si="2"/>
        <v>5178000</v>
      </c>
      <c r="B96" s="72">
        <f t="shared" si="3"/>
        <v>42997</v>
      </c>
      <c r="C96" s="87" t="s">
        <v>289</v>
      </c>
      <c r="D96" s="87">
        <v>311</v>
      </c>
      <c r="E96" s="87"/>
      <c r="F96" s="87"/>
      <c r="G96" s="87">
        <v>2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>
        <f t="shared" si="2"/>
        <v>5178000</v>
      </c>
      <c r="B97" s="72">
        <f t="shared" si="3"/>
        <v>42997</v>
      </c>
      <c r="C97" s="87" t="s">
        <v>290</v>
      </c>
      <c r="D97" s="87">
        <v>312</v>
      </c>
      <c r="E97" s="87"/>
      <c r="F97" s="87"/>
      <c r="G97" s="87">
        <v>16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>
        <f t="shared" si="2"/>
        <v>5178000</v>
      </c>
      <c r="B98" s="72">
        <f t="shared" si="3"/>
        <v>42997</v>
      </c>
      <c r="C98" s="87" t="s">
        <v>291</v>
      </c>
      <c r="D98" s="87">
        <v>231</v>
      </c>
      <c r="E98" s="87"/>
      <c r="F98" s="87"/>
      <c r="G98" s="87">
        <v>2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>
        <f t="shared" si="2"/>
        <v>5178000</v>
      </c>
      <c r="B99" s="72">
        <f t="shared" si="3"/>
        <v>42997</v>
      </c>
      <c r="C99" s="87" t="s">
        <v>292</v>
      </c>
      <c r="D99" s="87">
        <v>223</v>
      </c>
      <c r="E99" s="87"/>
      <c r="F99" s="87"/>
      <c r="G99" s="87">
        <v>2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>
        <f t="shared" si="2"/>
        <v>5178000</v>
      </c>
      <c r="B100" s="72">
        <f t="shared" si="3"/>
        <v>42997</v>
      </c>
      <c r="C100" s="87" t="s">
        <v>293</v>
      </c>
      <c r="D100" s="87">
        <v>240</v>
      </c>
      <c r="E100" s="87"/>
      <c r="F100" s="87"/>
      <c r="G100" s="87">
        <v>19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>
        <f t="shared" si="2"/>
        <v>5178000</v>
      </c>
      <c r="B101" s="72">
        <f t="shared" si="3"/>
        <v>42997</v>
      </c>
      <c r="C101" s="87" t="s">
        <v>294</v>
      </c>
      <c r="D101" s="87">
        <v>183</v>
      </c>
      <c r="E101" s="87"/>
      <c r="F101" s="87"/>
      <c r="G101" s="87">
        <v>1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>
        <f t="shared" si="2"/>
        <v>5178000</v>
      </c>
      <c r="B102" s="72">
        <f t="shared" si="3"/>
        <v>42997</v>
      </c>
      <c r="C102" s="87" t="s">
        <v>295</v>
      </c>
      <c r="D102" s="87">
        <v>9794</v>
      </c>
      <c r="E102" s="87"/>
      <c r="F102" s="87">
        <v>8</v>
      </c>
      <c r="G102" s="87">
        <v>14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>
        <f t="shared" si="2"/>
        <v>5178000</v>
      </c>
      <c r="B103" s="72">
        <f t="shared" si="3"/>
        <v>42997</v>
      </c>
      <c r="C103" s="87" t="s">
        <v>296</v>
      </c>
      <c r="D103" s="87">
        <v>390</v>
      </c>
      <c r="E103" s="87">
        <v>1</v>
      </c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>
        <f t="shared" si="2"/>
        <v>5178000</v>
      </c>
      <c r="B104" s="72">
        <f t="shared" si="3"/>
        <v>42997</v>
      </c>
      <c r="C104" s="87" t="s">
        <v>297</v>
      </c>
      <c r="D104" s="87">
        <v>363</v>
      </c>
      <c r="E104" s="87"/>
      <c r="F104" s="87">
        <v>2</v>
      </c>
      <c r="G104" s="87">
        <v>2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>
        <f t="shared" si="2"/>
        <v>5178000</v>
      </c>
      <c r="B105" s="72">
        <f t="shared" si="3"/>
        <v>42997</v>
      </c>
      <c r="C105" s="87" t="s">
        <v>298</v>
      </c>
      <c r="D105" s="87">
        <v>457</v>
      </c>
      <c r="E105" s="87"/>
      <c r="F105" s="87"/>
      <c r="G105" s="87">
        <v>16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>
        <f t="shared" si="2"/>
        <v>5178000</v>
      </c>
      <c r="B106" s="72">
        <f t="shared" si="3"/>
        <v>42997</v>
      </c>
      <c r="C106" s="87" t="s">
        <v>299</v>
      </c>
      <c r="D106" s="87">
        <v>451</v>
      </c>
      <c r="E106" s="87"/>
      <c r="F106" s="87"/>
      <c r="G106" s="87">
        <v>1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>
        <f t="shared" si="2"/>
        <v>5178000</v>
      </c>
      <c r="B107" s="72">
        <f t="shared" si="3"/>
        <v>42997</v>
      </c>
      <c r="C107" s="87" t="s">
        <v>300</v>
      </c>
      <c r="D107" s="87">
        <v>502</v>
      </c>
      <c r="E107" s="87"/>
      <c r="F107" s="87"/>
      <c r="G107" s="87">
        <v>3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>
        <f t="shared" si="2"/>
        <v>5178000</v>
      </c>
      <c r="B108" s="72">
        <f t="shared" si="3"/>
        <v>42997</v>
      </c>
      <c r="C108" s="87" t="s">
        <v>301</v>
      </c>
      <c r="D108" s="87">
        <v>421</v>
      </c>
      <c r="E108" s="87">
        <v>1</v>
      </c>
      <c r="F108" s="87">
        <v>2</v>
      </c>
      <c r="G108" s="87">
        <v>37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>
        <f t="shared" si="2"/>
        <v>5178000</v>
      </c>
      <c r="B109" s="72">
        <f t="shared" si="3"/>
        <v>42997</v>
      </c>
      <c r="C109" s="87" t="s">
        <v>302</v>
      </c>
      <c r="D109" s="87">
        <v>443</v>
      </c>
      <c r="E109" s="87"/>
      <c r="F109" s="87"/>
      <c r="G109" s="87">
        <v>5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>
        <f t="shared" si="2"/>
        <v>5178000</v>
      </c>
      <c r="B110" s="72">
        <f t="shared" si="3"/>
        <v>42997</v>
      </c>
      <c r="C110" s="87" t="s">
        <v>303</v>
      </c>
      <c r="D110" s="87">
        <v>404</v>
      </c>
      <c r="E110" s="87"/>
      <c r="F110" s="87"/>
      <c r="G110" s="87">
        <v>5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>
        <f t="shared" si="2"/>
        <v>5178000</v>
      </c>
      <c r="B111" s="72">
        <f t="shared" si="3"/>
        <v>42997</v>
      </c>
      <c r="C111" s="87" t="s">
        <v>304</v>
      </c>
      <c r="D111" s="87">
        <v>399</v>
      </c>
      <c r="E111" s="87">
        <v>1</v>
      </c>
      <c r="F111" s="87"/>
      <c r="G111" s="87">
        <v>26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>
        <f t="shared" si="2"/>
        <v>5178000</v>
      </c>
      <c r="B112" s="72">
        <f t="shared" si="3"/>
        <v>42997</v>
      </c>
      <c r="C112" s="87" t="s">
        <v>305</v>
      </c>
      <c r="D112" s="87">
        <v>510</v>
      </c>
      <c r="E112" s="87"/>
      <c r="F112" s="87">
        <v>1</v>
      </c>
      <c r="G112" s="87">
        <v>2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>
        <f t="shared" si="2"/>
        <v>5178000</v>
      </c>
      <c r="B113" s="72">
        <f t="shared" si="3"/>
        <v>42997</v>
      </c>
      <c r="C113" s="87" t="s">
        <v>306</v>
      </c>
      <c r="D113" s="87">
        <v>5196</v>
      </c>
      <c r="E113" s="87">
        <v>4</v>
      </c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>
        <f t="shared" si="2"/>
        <v>5178000</v>
      </c>
      <c r="B114" s="72">
        <f t="shared" si="3"/>
        <v>42997</v>
      </c>
      <c r="C114" s="87" t="s">
        <v>307</v>
      </c>
      <c r="D114" s="87">
        <v>719</v>
      </c>
      <c r="E114" s="87">
        <v>18</v>
      </c>
      <c r="F114" s="87">
        <v>1</v>
      </c>
      <c r="G114" s="87">
        <v>33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>
        <f t="shared" si="2"/>
        <v>5178000</v>
      </c>
      <c r="B115" s="72">
        <f t="shared" si="3"/>
        <v>42997</v>
      </c>
      <c r="C115" s="87" t="s">
        <v>308</v>
      </c>
      <c r="D115" s="87">
        <v>613</v>
      </c>
      <c r="E115" s="87">
        <v>1</v>
      </c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>
        <f t="shared" si="2"/>
        <v>5178000</v>
      </c>
      <c r="B116" s="72">
        <f t="shared" si="3"/>
        <v>42997</v>
      </c>
      <c r="C116" s="87" t="s">
        <v>309</v>
      </c>
      <c r="D116" s="87">
        <v>2393</v>
      </c>
      <c r="E116" s="87"/>
      <c r="F116" s="87"/>
      <c r="G116" s="87">
        <v>1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>
        <f t="shared" si="2"/>
        <v>5178000</v>
      </c>
      <c r="B117" s="72">
        <f t="shared" si="3"/>
        <v>42997</v>
      </c>
      <c r="C117" s="87" t="s">
        <v>310</v>
      </c>
      <c r="D117" s="87">
        <v>618</v>
      </c>
      <c r="E117" s="87">
        <v>2</v>
      </c>
      <c r="F117" s="87">
        <v>42</v>
      </c>
      <c r="G117" s="87">
        <v>32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>
        <f t="shared" si="2"/>
        <v>5178000</v>
      </c>
      <c r="B118" s="72">
        <f t="shared" si="3"/>
        <v>42997</v>
      </c>
      <c r="C118" s="87" t="s">
        <v>311</v>
      </c>
      <c r="D118" s="87">
        <v>619</v>
      </c>
      <c r="E118" s="87"/>
      <c r="F118" s="87">
        <v>27</v>
      </c>
      <c r="G118" s="87">
        <v>67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>
        <f t="shared" si="2"/>
        <v>5178000</v>
      </c>
      <c r="B119" s="72">
        <f t="shared" si="3"/>
        <v>42997</v>
      </c>
      <c r="C119" s="87" t="s">
        <v>312</v>
      </c>
      <c r="D119" s="87">
        <v>623</v>
      </c>
      <c r="E119" s="87"/>
      <c r="F119" s="87">
        <v>23</v>
      </c>
      <c r="G119" s="87">
        <v>23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>
        <f t="shared" si="2"/>
        <v>5178000</v>
      </c>
      <c r="B120" s="72">
        <f t="shared" si="3"/>
        <v>42997</v>
      </c>
      <c r="C120" s="87" t="s">
        <v>313</v>
      </c>
      <c r="D120" s="87">
        <v>622</v>
      </c>
      <c r="E120" s="87"/>
      <c r="F120" s="87">
        <v>2</v>
      </c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>
        <f t="shared" si="2"/>
        <v>5178000</v>
      </c>
      <c r="B121" s="72">
        <f t="shared" si="3"/>
        <v>42997</v>
      </c>
      <c r="C121" s="87" t="s">
        <v>314</v>
      </c>
      <c r="D121" s="87">
        <v>617</v>
      </c>
      <c r="E121" s="87"/>
      <c r="F121" s="87">
        <v>2</v>
      </c>
      <c r="G121" s="87">
        <v>4</v>
      </c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>
        <f aca="true" t="shared" si="4" ref="A122:A153">+A$88</f>
        <v>5178000</v>
      </c>
      <c r="B122" s="72">
        <f aca="true" t="shared" si="5" ref="B122:B153">+B$88</f>
        <v>42997</v>
      </c>
      <c r="C122" s="87" t="s">
        <v>315</v>
      </c>
      <c r="D122" s="87">
        <v>515</v>
      </c>
      <c r="E122" s="87"/>
      <c r="F122" s="87">
        <v>2</v>
      </c>
      <c r="G122" s="87">
        <v>1</v>
      </c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>
        <f t="shared" si="4"/>
        <v>5178000</v>
      </c>
      <c r="B123" s="72">
        <f t="shared" si="5"/>
        <v>42997</v>
      </c>
      <c r="C123" s="87" t="s">
        <v>316</v>
      </c>
      <c r="D123" s="87">
        <v>609</v>
      </c>
      <c r="E123" s="87">
        <v>1</v>
      </c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>
        <f t="shared" si="4"/>
        <v>5178000</v>
      </c>
      <c r="B124" s="72">
        <f t="shared" si="5"/>
        <v>42997</v>
      </c>
      <c r="C124" s="87" t="s">
        <v>317</v>
      </c>
      <c r="D124" s="87">
        <v>847</v>
      </c>
      <c r="E124" s="87"/>
      <c r="F124" s="87"/>
      <c r="G124" s="87">
        <v>1</v>
      </c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>
        <f t="shared" si="4"/>
        <v>5178000</v>
      </c>
      <c r="B125" s="72">
        <f t="shared" si="5"/>
        <v>42997</v>
      </c>
      <c r="C125" s="87" t="s">
        <v>318</v>
      </c>
      <c r="D125" s="87">
        <v>819</v>
      </c>
      <c r="E125" s="87">
        <v>2</v>
      </c>
      <c r="F125" s="87"/>
      <c r="G125" s="87">
        <v>1</v>
      </c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>
        <f t="shared" si="4"/>
        <v>5178000</v>
      </c>
      <c r="B126" s="72">
        <f t="shared" si="5"/>
        <v>42997</v>
      </c>
      <c r="C126" s="87" t="s">
        <v>319</v>
      </c>
      <c r="D126" s="87">
        <v>807</v>
      </c>
      <c r="E126" s="87">
        <v>5</v>
      </c>
      <c r="F126" s="87">
        <v>45</v>
      </c>
      <c r="G126" s="87">
        <v>242</v>
      </c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>
        <f t="shared" si="4"/>
        <v>5178000</v>
      </c>
      <c r="B127" s="72">
        <f t="shared" si="5"/>
        <v>42997</v>
      </c>
      <c r="C127" s="87" t="s">
        <v>320</v>
      </c>
      <c r="D127" s="87">
        <v>831</v>
      </c>
      <c r="E127" s="87"/>
      <c r="F127" s="87">
        <v>1</v>
      </c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>
        <f t="shared" si="4"/>
        <v>5178000</v>
      </c>
      <c r="B128" s="72">
        <f t="shared" si="5"/>
        <v>42997</v>
      </c>
      <c r="C128" s="87" t="s">
        <v>321</v>
      </c>
      <c r="D128" s="87">
        <v>757</v>
      </c>
      <c r="E128" s="87"/>
      <c r="F128" s="87">
        <v>1</v>
      </c>
      <c r="G128" s="87">
        <v>12</v>
      </c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>
        <f t="shared" si="4"/>
        <v>5178000</v>
      </c>
      <c r="B129" s="72">
        <f t="shared" si="5"/>
        <v>42997</v>
      </c>
      <c r="C129" s="87" t="s">
        <v>322</v>
      </c>
      <c r="D129" s="87">
        <v>783</v>
      </c>
      <c r="E129" s="87">
        <v>1</v>
      </c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>
        <f t="shared" si="4"/>
        <v>5178000</v>
      </c>
      <c r="B130" s="72">
        <f t="shared" si="5"/>
        <v>42997</v>
      </c>
      <c r="C130" s="87" t="s">
        <v>323</v>
      </c>
      <c r="D130" s="87">
        <v>801</v>
      </c>
      <c r="E130" s="87">
        <v>1</v>
      </c>
      <c r="F130" s="87">
        <v>8</v>
      </c>
      <c r="G130" s="87">
        <v>1</v>
      </c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>
        <f t="shared" si="4"/>
        <v>5178000</v>
      </c>
      <c r="B131" s="72">
        <f t="shared" si="5"/>
        <v>42997</v>
      </c>
      <c r="C131" s="87" t="s">
        <v>324</v>
      </c>
      <c r="D131" s="87">
        <v>753</v>
      </c>
      <c r="E131" s="87"/>
      <c r="F131" s="87">
        <v>8</v>
      </c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>
        <f t="shared" si="4"/>
        <v>5178000</v>
      </c>
      <c r="B132" s="72">
        <f t="shared" si="5"/>
        <v>42997</v>
      </c>
      <c r="C132" s="87" t="s">
        <v>325</v>
      </c>
      <c r="D132" s="87">
        <v>892</v>
      </c>
      <c r="E132" s="87"/>
      <c r="F132" s="87"/>
      <c r="G132" s="87">
        <v>63</v>
      </c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>
        <f t="shared" si="4"/>
        <v>5178000</v>
      </c>
      <c r="B133" s="72">
        <f t="shared" si="5"/>
        <v>42997</v>
      </c>
      <c r="C133" s="87" t="s">
        <v>326</v>
      </c>
      <c r="D133" s="87">
        <v>887</v>
      </c>
      <c r="E133" s="87"/>
      <c r="F133" s="87"/>
      <c r="G133" s="87">
        <v>1</v>
      </c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>
        <f t="shared" si="4"/>
        <v>5178000</v>
      </c>
      <c r="B134" s="72">
        <f t="shared" si="5"/>
        <v>42997</v>
      </c>
      <c r="C134" s="87" t="s">
        <v>327</v>
      </c>
      <c r="D134" s="87">
        <v>1051</v>
      </c>
      <c r="E134" s="87"/>
      <c r="F134" s="87">
        <v>9</v>
      </c>
      <c r="G134" s="87">
        <v>24</v>
      </c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>
        <f t="shared" si="4"/>
        <v>5178000</v>
      </c>
      <c r="B135" s="72">
        <f t="shared" si="5"/>
        <v>42997</v>
      </c>
      <c r="C135" s="87" t="s">
        <v>328</v>
      </c>
      <c r="D135" s="87">
        <v>1029</v>
      </c>
      <c r="E135" s="87"/>
      <c r="F135" s="87"/>
      <c r="G135" s="87">
        <v>1</v>
      </c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>
        <f t="shared" si="4"/>
        <v>5178000</v>
      </c>
      <c r="B136" s="72">
        <f t="shared" si="5"/>
        <v>42997</v>
      </c>
      <c r="C136" s="87" t="s">
        <v>329</v>
      </c>
      <c r="D136" s="87">
        <v>979</v>
      </c>
      <c r="E136" s="87">
        <v>2</v>
      </c>
      <c r="F136" s="87"/>
      <c r="G136" s="87">
        <v>30</v>
      </c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>
        <f t="shared" si="4"/>
        <v>5178000</v>
      </c>
      <c r="B137" s="72">
        <f t="shared" si="5"/>
        <v>42997</v>
      </c>
      <c r="C137" s="87" t="s">
        <v>330</v>
      </c>
      <c r="D137" s="87">
        <v>1004</v>
      </c>
      <c r="E137" s="87">
        <v>1</v>
      </c>
      <c r="F137" s="87">
        <v>5</v>
      </c>
      <c r="G137" s="87">
        <v>2</v>
      </c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>
        <f t="shared" si="4"/>
        <v>5178000</v>
      </c>
      <c r="B138" s="72">
        <f t="shared" si="5"/>
        <v>42997</v>
      </c>
      <c r="C138" s="87" t="s">
        <v>331</v>
      </c>
      <c r="D138" s="87">
        <v>5124</v>
      </c>
      <c r="E138" s="87">
        <v>1</v>
      </c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>
        <f t="shared" si="4"/>
        <v>5178000</v>
      </c>
      <c r="B139" s="72">
        <f t="shared" si="5"/>
        <v>42997</v>
      </c>
      <c r="C139" s="87" t="s">
        <v>332</v>
      </c>
      <c r="D139" s="87">
        <v>998</v>
      </c>
      <c r="E139" s="87">
        <v>6</v>
      </c>
      <c r="F139" s="87">
        <v>1</v>
      </c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>
        <f t="shared" si="4"/>
        <v>5178000</v>
      </c>
      <c r="B140" s="72">
        <f t="shared" si="5"/>
        <v>42997</v>
      </c>
      <c r="C140" s="87" t="s">
        <v>333</v>
      </c>
      <c r="D140" s="87">
        <v>968</v>
      </c>
      <c r="E140" s="87"/>
      <c r="F140" s="87"/>
      <c r="G140" s="87">
        <v>1</v>
      </c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>
        <f t="shared" si="4"/>
        <v>5178000</v>
      </c>
      <c r="B141" s="72">
        <f t="shared" si="5"/>
        <v>42997</v>
      </c>
      <c r="C141" s="87" t="s">
        <v>342</v>
      </c>
      <c r="D141" s="87">
        <v>997</v>
      </c>
      <c r="E141" s="87"/>
      <c r="F141" s="87"/>
      <c r="G141" s="87">
        <v>9</v>
      </c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>
        <f t="shared" si="4"/>
        <v>5178000</v>
      </c>
      <c r="B142" s="72">
        <f t="shared" si="5"/>
        <v>42997</v>
      </c>
      <c r="C142" s="87" t="s">
        <v>334</v>
      </c>
      <c r="D142" s="87">
        <v>995</v>
      </c>
      <c r="E142" s="87"/>
      <c r="F142" s="87"/>
      <c r="G142" s="87">
        <v>2</v>
      </c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>
        <f t="shared" si="4"/>
        <v>5178000</v>
      </c>
      <c r="B143" s="72">
        <f t="shared" si="5"/>
        <v>42997</v>
      </c>
      <c r="C143" s="87" t="s">
        <v>335</v>
      </c>
      <c r="D143" s="87">
        <v>928</v>
      </c>
      <c r="E143" s="87"/>
      <c r="F143" s="87">
        <v>1</v>
      </c>
      <c r="G143" s="87">
        <v>11</v>
      </c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>
        <f t="shared" si="4"/>
        <v>5178000</v>
      </c>
      <c r="B144" s="72">
        <f t="shared" si="5"/>
        <v>42997</v>
      </c>
      <c r="C144" s="87" t="s">
        <v>336</v>
      </c>
      <c r="D144" s="87">
        <v>908</v>
      </c>
      <c r="E144" s="87"/>
      <c r="F144" s="87"/>
      <c r="G144" s="87">
        <v>1</v>
      </c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>
        <f t="shared" si="4"/>
        <v>5178000</v>
      </c>
      <c r="B145" s="72">
        <f t="shared" si="5"/>
        <v>42997</v>
      </c>
      <c r="C145" s="87" t="s">
        <v>337</v>
      </c>
      <c r="D145" s="87">
        <v>1055</v>
      </c>
      <c r="E145" s="87"/>
      <c r="F145" s="87">
        <v>9</v>
      </c>
      <c r="G145" s="87">
        <v>6</v>
      </c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>
        <f t="shared" si="4"/>
        <v>5178000</v>
      </c>
      <c r="B146" s="72">
        <f t="shared" si="5"/>
        <v>42997</v>
      </c>
      <c r="C146" s="87" t="s">
        <v>338</v>
      </c>
      <c r="D146" s="87">
        <v>933</v>
      </c>
      <c r="E146" s="87">
        <v>9</v>
      </c>
      <c r="F146" s="87">
        <v>36</v>
      </c>
      <c r="G146" s="87">
        <v>101</v>
      </c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>
        <f t="shared" si="4"/>
        <v>5178000</v>
      </c>
      <c r="B147" s="72">
        <f t="shared" si="5"/>
        <v>42997</v>
      </c>
      <c r="C147" s="87" t="s">
        <v>339</v>
      </c>
      <c r="D147" s="87">
        <v>3111</v>
      </c>
      <c r="E147" s="87"/>
      <c r="F147" s="87">
        <v>1</v>
      </c>
      <c r="G147" s="87">
        <v>1</v>
      </c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>
        <f t="shared" si="4"/>
        <v>5178000</v>
      </c>
      <c r="B148" s="72">
        <f t="shared" si="5"/>
        <v>42997</v>
      </c>
      <c r="C148" s="87" t="s">
        <v>343</v>
      </c>
      <c r="D148" s="87">
        <v>3127</v>
      </c>
      <c r="E148" s="87">
        <v>1</v>
      </c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>
        <f t="shared" si="4"/>
        <v>5178000</v>
      </c>
      <c r="B149" s="72">
        <f t="shared" si="5"/>
        <v>42997</v>
      </c>
      <c r="C149" s="87" t="s">
        <v>344</v>
      </c>
      <c r="D149" s="87">
        <v>3170</v>
      </c>
      <c r="E149" s="87"/>
      <c r="F149" s="87"/>
      <c r="G149" s="87">
        <v>1</v>
      </c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>
        <f t="shared" si="4"/>
        <v>5178000</v>
      </c>
      <c r="B150" s="72">
        <f t="shared" si="5"/>
        <v>42997</v>
      </c>
      <c r="C150" s="87" t="s">
        <v>340</v>
      </c>
      <c r="D150" s="87">
        <v>906</v>
      </c>
      <c r="E150" s="87">
        <v>1</v>
      </c>
      <c r="F150" s="87">
        <v>1</v>
      </c>
      <c r="G150" s="87">
        <v>1</v>
      </c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>
        <f t="shared" si="4"/>
        <v>5178000</v>
      </c>
      <c r="B151" s="72">
        <f t="shared" si="5"/>
        <v>42997</v>
      </c>
      <c r="C151" s="87" t="s">
        <v>341</v>
      </c>
      <c r="D151" s="87">
        <v>3110</v>
      </c>
      <c r="E151" s="87">
        <v>1</v>
      </c>
      <c r="F151" s="87">
        <v>1</v>
      </c>
      <c r="G151" s="87">
        <v>1</v>
      </c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>
        <f t="shared" si="4"/>
        <v>5178000</v>
      </c>
      <c r="B152" s="72">
        <f t="shared" si="5"/>
        <v>42997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>
        <f t="shared" si="4"/>
        <v>5178000</v>
      </c>
      <c r="B153" s="72">
        <f t="shared" si="5"/>
        <v>42997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>
        <f aca="true" t="shared" si="6" ref="A154:A185">+A$88</f>
        <v>5178000</v>
      </c>
      <c r="B154" s="72">
        <f aca="true" t="shared" si="7" ref="B154:B185">+B$88</f>
        <v>42997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>
        <f t="shared" si="6"/>
        <v>5178000</v>
      </c>
      <c r="B155" s="72">
        <f t="shared" si="7"/>
        <v>42997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>
        <f t="shared" si="6"/>
        <v>5178000</v>
      </c>
      <c r="B156" s="72">
        <f t="shared" si="7"/>
        <v>42997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>
        <f t="shared" si="6"/>
        <v>5178000</v>
      </c>
      <c r="B157" s="72">
        <f t="shared" si="7"/>
        <v>42997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>
        <f t="shared" si="6"/>
        <v>5178000</v>
      </c>
      <c r="B158" s="72">
        <f t="shared" si="7"/>
        <v>42997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>
        <f t="shared" si="6"/>
        <v>5178000</v>
      </c>
      <c r="B159" s="72">
        <f t="shared" si="7"/>
        <v>42997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>
        <f t="shared" si="6"/>
        <v>5178000</v>
      </c>
      <c r="B160" s="72">
        <f t="shared" si="7"/>
        <v>42997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>
        <f t="shared" si="6"/>
        <v>5178000</v>
      </c>
      <c r="B161" s="72">
        <f t="shared" si="7"/>
        <v>42997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>
        <f t="shared" si="6"/>
        <v>5178000</v>
      </c>
      <c r="B162" s="72">
        <f t="shared" si="7"/>
        <v>42997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>
        <f t="shared" si="6"/>
        <v>5178000</v>
      </c>
      <c r="B163" s="72">
        <f t="shared" si="7"/>
        <v>42997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>
        <f t="shared" si="6"/>
        <v>5178000</v>
      </c>
      <c r="B164" s="72">
        <f t="shared" si="7"/>
        <v>42997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>
        <f t="shared" si="6"/>
        <v>5178000</v>
      </c>
      <c r="B165" s="72">
        <f t="shared" si="7"/>
        <v>42997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>
        <f t="shared" si="6"/>
        <v>5178000</v>
      </c>
      <c r="B166" s="72">
        <f t="shared" si="7"/>
        <v>42997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>
        <f t="shared" si="6"/>
        <v>5178000</v>
      </c>
      <c r="B167" s="72">
        <f t="shared" si="7"/>
        <v>42997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>
        <f t="shared" si="6"/>
        <v>5178000</v>
      </c>
      <c r="B168" s="72">
        <f t="shared" si="7"/>
        <v>42997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>
        <f t="shared" si="6"/>
        <v>5178000</v>
      </c>
      <c r="B169" s="72">
        <f t="shared" si="7"/>
        <v>42997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>
        <f t="shared" si="6"/>
        <v>5178000</v>
      </c>
      <c r="B170" s="72">
        <f t="shared" si="7"/>
        <v>42997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>
        <f t="shared" si="6"/>
        <v>5178000</v>
      </c>
      <c r="B171" s="72">
        <f t="shared" si="7"/>
        <v>42997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>
        <f t="shared" si="6"/>
        <v>5178000</v>
      </c>
      <c r="B172" s="72">
        <f t="shared" si="7"/>
        <v>42997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>
        <f t="shared" si="6"/>
        <v>5178000</v>
      </c>
      <c r="B173" s="72">
        <f t="shared" si="7"/>
        <v>42997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>
        <f t="shared" si="6"/>
        <v>5178000</v>
      </c>
      <c r="B174" s="72">
        <f t="shared" si="7"/>
        <v>42997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>
        <f t="shared" si="6"/>
        <v>5178000</v>
      </c>
      <c r="B175" s="72">
        <f t="shared" si="7"/>
        <v>42997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>
        <f t="shared" si="6"/>
        <v>5178000</v>
      </c>
      <c r="B176" s="72">
        <f t="shared" si="7"/>
        <v>42997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>
        <f t="shared" si="6"/>
        <v>5178000</v>
      </c>
      <c r="B177" s="72">
        <f t="shared" si="7"/>
        <v>42997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>
        <f t="shared" si="6"/>
        <v>5178000</v>
      </c>
      <c r="B178" s="72">
        <f t="shared" si="7"/>
        <v>42997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>
        <f t="shared" si="6"/>
        <v>5178000</v>
      </c>
      <c r="B179" s="72">
        <f t="shared" si="7"/>
        <v>42997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>
        <f t="shared" si="6"/>
        <v>5178000</v>
      </c>
      <c r="B180" s="72">
        <f t="shared" si="7"/>
        <v>42997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>
        <f t="shared" si="6"/>
        <v>5178000</v>
      </c>
      <c r="B181" s="72">
        <f t="shared" si="7"/>
        <v>42997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>
        <f t="shared" si="6"/>
        <v>5178000</v>
      </c>
      <c r="B182" s="72">
        <f t="shared" si="7"/>
        <v>42997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>
        <f t="shared" si="6"/>
        <v>5178000</v>
      </c>
      <c r="B183" s="72">
        <f t="shared" si="7"/>
        <v>42997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>
        <f t="shared" si="6"/>
        <v>5178000</v>
      </c>
      <c r="B184" s="72">
        <f t="shared" si="7"/>
        <v>42997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>
        <f t="shared" si="6"/>
        <v>5178000</v>
      </c>
      <c r="B185" s="72">
        <f t="shared" si="7"/>
        <v>42997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>
        <f aca="true" t="shared" si="8" ref="A186:A217">+A$88</f>
        <v>5178000</v>
      </c>
      <c r="B186" s="72">
        <f aca="true" t="shared" si="9" ref="B186:B217">+B$88</f>
        <v>42997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>
        <f t="shared" si="8"/>
        <v>5178000</v>
      </c>
      <c r="B187" s="72">
        <f t="shared" si="9"/>
        <v>42997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>
        <f t="shared" si="8"/>
        <v>5178000</v>
      </c>
      <c r="B188" s="72">
        <f t="shared" si="9"/>
        <v>42997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>
        <f t="shared" si="8"/>
        <v>5178000</v>
      </c>
      <c r="B189" s="72">
        <f t="shared" si="9"/>
        <v>42997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>
        <f t="shared" si="8"/>
        <v>5178000</v>
      </c>
      <c r="B190" s="72">
        <f t="shared" si="9"/>
        <v>42997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>
        <f t="shared" si="8"/>
        <v>5178000</v>
      </c>
      <c r="B191" s="72">
        <f t="shared" si="9"/>
        <v>42997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>
        <f t="shared" si="8"/>
        <v>5178000</v>
      </c>
      <c r="B192" s="72">
        <f t="shared" si="9"/>
        <v>42997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>
        <f t="shared" si="8"/>
        <v>5178000</v>
      </c>
      <c r="B193" s="72">
        <f t="shared" si="9"/>
        <v>42997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>
        <f t="shared" si="8"/>
        <v>5178000</v>
      </c>
      <c r="B194" s="72">
        <f t="shared" si="9"/>
        <v>42997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>
        <f t="shared" si="8"/>
        <v>5178000</v>
      </c>
      <c r="B195" s="72">
        <f t="shared" si="9"/>
        <v>42997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>
        <f t="shared" si="8"/>
        <v>5178000</v>
      </c>
      <c r="B196" s="72">
        <f t="shared" si="9"/>
        <v>42997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>
        <f t="shared" si="8"/>
        <v>5178000</v>
      </c>
      <c r="B197" s="72">
        <f t="shared" si="9"/>
        <v>42997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>
        <f t="shared" si="8"/>
        <v>5178000</v>
      </c>
      <c r="B198" s="72">
        <f t="shared" si="9"/>
        <v>42997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>
        <f t="shared" si="8"/>
        <v>5178000</v>
      </c>
      <c r="B199" s="72">
        <f t="shared" si="9"/>
        <v>42997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>
        <f t="shared" si="8"/>
        <v>5178000</v>
      </c>
      <c r="B200" s="72">
        <f t="shared" si="9"/>
        <v>42997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>
        <f t="shared" si="8"/>
        <v>5178000</v>
      </c>
      <c r="B201" s="72">
        <f t="shared" si="9"/>
        <v>42997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>
        <f t="shared" si="8"/>
        <v>5178000</v>
      </c>
      <c r="B202" s="72">
        <f t="shared" si="9"/>
        <v>42997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>
        <f t="shared" si="8"/>
        <v>5178000</v>
      </c>
      <c r="B203" s="72">
        <f t="shared" si="9"/>
        <v>42997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>
        <f t="shared" si="8"/>
        <v>5178000</v>
      </c>
      <c r="B204" s="72">
        <f t="shared" si="9"/>
        <v>42997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>
        <f t="shared" si="8"/>
        <v>5178000</v>
      </c>
      <c r="B205" s="72">
        <f t="shared" si="9"/>
        <v>42997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>
        <f t="shared" si="8"/>
        <v>5178000</v>
      </c>
      <c r="B206" s="72">
        <f t="shared" si="9"/>
        <v>42997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>
        <f t="shared" si="8"/>
        <v>5178000</v>
      </c>
      <c r="B207" s="72">
        <f t="shared" si="9"/>
        <v>42997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>
        <f t="shared" si="8"/>
        <v>5178000</v>
      </c>
      <c r="B208" s="72">
        <f t="shared" si="9"/>
        <v>42997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>
        <f t="shared" si="8"/>
        <v>5178000</v>
      </c>
      <c r="B209" s="72">
        <f t="shared" si="9"/>
        <v>42997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>
        <f t="shared" si="8"/>
        <v>5178000</v>
      </c>
      <c r="B210" s="72">
        <f t="shared" si="9"/>
        <v>42997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>
        <f t="shared" si="8"/>
        <v>5178000</v>
      </c>
      <c r="B211" s="72">
        <f t="shared" si="9"/>
        <v>42997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>
        <f t="shared" si="8"/>
        <v>5178000</v>
      </c>
      <c r="B212" s="72">
        <f t="shared" si="9"/>
        <v>42997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>
        <f t="shared" si="8"/>
        <v>5178000</v>
      </c>
      <c r="B213" s="72">
        <f t="shared" si="9"/>
        <v>42997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>
        <f t="shared" si="8"/>
        <v>5178000</v>
      </c>
      <c r="B214" s="72">
        <f t="shared" si="9"/>
        <v>42997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>
        <f t="shared" si="8"/>
        <v>5178000</v>
      </c>
      <c r="B215" s="72">
        <f t="shared" si="9"/>
        <v>42997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>
        <f t="shared" si="8"/>
        <v>5178000</v>
      </c>
      <c r="B216" s="72">
        <f t="shared" si="9"/>
        <v>42997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>
        <f t="shared" si="8"/>
        <v>5178000</v>
      </c>
      <c r="B217" s="72">
        <f t="shared" si="9"/>
        <v>42997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>
        <f aca="true" t="shared" si="10" ref="A218:A243">+A$88</f>
        <v>5178000</v>
      </c>
      <c r="B218" s="72">
        <f aca="true" t="shared" si="11" ref="B218:B243">+B$88</f>
        <v>42997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>
        <f t="shared" si="10"/>
        <v>5178000</v>
      </c>
      <c r="B219" s="72">
        <f t="shared" si="11"/>
        <v>42997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>
        <f t="shared" si="10"/>
        <v>5178000</v>
      </c>
      <c r="B220" s="72">
        <f t="shared" si="11"/>
        <v>42997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>
        <f t="shared" si="10"/>
        <v>5178000</v>
      </c>
      <c r="B221" s="72">
        <f t="shared" si="11"/>
        <v>42997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>
        <f t="shared" si="10"/>
        <v>5178000</v>
      </c>
      <c r="B222" s="72">
        <f t="shared" si="11"/>
        <v>42997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>
        <f t="shared" si="10"/>
        <v>5178000</v>
      </c>
      <c r="B223" s="72">
        <f t="shared" si="11"/>
        <v>42997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>
        <f t="shared" si="10"/>
        <v>5178000</v>
      </c>
      <c r="B224" s="72">
        <f t="shared" si="11"/>
        <v>42997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>
        <f t="shared" si="10"/>
        <v>5178000</v>
      </c>
      <c r="B225" s="72">
        <f t="shared" si="11"/>
        <v>42997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>
        <f t="shared" si="10"/>
        <v>5178000</v>
      </c>
      <c r="B226" s="72">
        <f t="shared" si="11"/>
        <v>42997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>
        <f t="shared" si="10"/>
        <v>5178000</v>
      </c>
      <c r="B227" s="72">
        <f t="shared" si="11"/>
        <v>42997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>
        <f t="shared" si="10"/>
        <v>5178000</v>
      </c>
      <c r="B228" s="72">
        <f t="shared" si="11"/>
        <v>42997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>
        <f t="shared" si="10"/>
        <v>5178000</v>
      </c>
      <c r="B229" s="72">
        <f t="shared" si="11"/>
        <v>42997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>
        <f t="shared" si="10"/>
        <v>5178000</v>
      </c>
      <c r="B230" s="72">
        <f t="shared" si="11"/>
        <v>42997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>
        <f t="shared" si="10"/>
        <v>5178000</v>
      </c>
      <c r="B231" s="72">
        <f t="shared" si="11"/>
        <v>42997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>
        <f t="shared" si="10"/>
        <v>5178000</v>
      </c>
      <c r="B232" s="72">
        <f t="shared" si="11"/>
        <v>42997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>
        <f t="shared" si="10"/>
        <v>5178000</v>
      </c>
      <c r="B233" s="72">
        <f t="shared" si="11"/>
        <v>42997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>
        <f t="shared" si="10"/>
        <v>5178000</v>
      </c>
      <c r="B234" s="72">
        <f t="shared" si="11"/>
        <v>42997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>
        <f t="shared" si="10"/>
        <v>5178000</v>
      </c>
      <c r="B235" s="72">
        <f t="shared" si="11"/>
        <v>42997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>
        <f t="shared" si="10"/>
        <v>5178000</v>
      </c>
      <c r="B236" s="72">
        <f t="shared" si="11"/>
        <v>42997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>
        <f t="shared" si="10"/>
        <v>5178000</v>
      </c>
      <c r="B237" s="72">
        <f t="shared" si="11"/>
        <v>42997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>
        <f t="shared" si="10"/>
        <v>5178000</v>
      </c>
      <c r="B238" s="72">
        <f t="shared" si="11"/>
        <v>42997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>
        <f t="shared" si="10"/>
        <v>5178000</v>
      </c>
      <c r="B239" s="72">
        <f t="shared" si="11"/>
        <v>42997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>
        <f t="shared" si="10"/>
        <v>5178000</v>
      </c>
      <c r="B240" s="72">
        <f t="shared" si="11"/>
        <v>42997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>
        <f t="shared" si="10"/>
        <v>5178000</v>
      </c>
      <c r="B241" s="72">
        <f t="shared" si="11"/>
        <v>42997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>
        <f t="shared" si="10"/>
        <v>5178000</v>
      </c>
      <c r="B242" s="72">
        <f t="shared" si="11"/>
        <v>42997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>
        <f t="shared" si="10"/>
        <v>5178000</v>
      </c>
      <c r="B243" s="72">
        <f t="shared" si="11"/>
        <v>42997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A79:B79"/>
    <mergeCell ref="A52:E52"/>
    <mergeCell ref="A25:C25"/>
    <mergeCell ref="A41:E41"/>
    <mergeCell ref="A1:B1"/>
    <mergeCell ref="A2:C2"/>
    <mergeCell ref="H9:I13"/>
    <mergeCell ref="E86:G86"/>
    <mergeCell ref="G32:J32"/>
    <mergeCell ref="H86:S86"/>
    <mergeCell ref="G4:G13"/>
    <mergeCell ref="G14:G19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gurb</cp:lastModifiedBy>
  <cp:lastPrinted>2007-03-15T14:55:31Z</cp:lastPrinted>
  <dcterms:created xsi:type="dcterms:W3CDTF">2006-11-24T10:55:07Z</dcterms:created>
  <dcterms:modified xsi:type="dcterms:W3CDTF">2018-02-28T14:28:09Z</dcterms:modified>
  <cp:category/>
  <cp:version/>
  <cp:contentType/>
  <cp:contentStatus/>
</cp:coreProperties>
</file>