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<sst xmlns="http://schemas.openxmlformats.org/spreadsheetml/2006/main" count="594" uniqueCount="311">
  <si>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</si>
  <si>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</si>
  <si>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</si>
  <si>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</si>
  <si>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</si>
  <si>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</si>
  <si>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</si>
  <si>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</si>
  <si>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</si>
  <si>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</si>
  <si>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</si>
  <si>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</si>
  <si>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</si>
  <si>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</si>
  <si>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</si>
  <si>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</si>
  <si>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</si>
  <si>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</si>
  <si>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</si>
  <si>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</si>
  <si>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</si>
  <si>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</si>
  <si>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</si>
  <si>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</si>
  <si>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</si>
  <si>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</si>
  <si>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</si>
  <si>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</si>
  <si>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</si>
  <si>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</si>
  <si>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</si>
  <si>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</si>
  <si>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</si>
  <si>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</si>
  <si>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</si>
  <si>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</si>
  <si>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</si>
  <si>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</si>
  <si>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</si>
  <si>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</si>
  <si>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</si>
  <si>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</si>
  <si>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</si>
  <si>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</si>
  <si>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</si>
  <si>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</si>
  <si>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</si>
  <si>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</si>
  <si>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</si>
  <si>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</si>
  <si>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</si>
  <si>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</si>
  <si>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</si>
  <si>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</si>
  <si>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</si>
  <si>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</si>
  <si>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</si>
  <si>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</si>
  <si>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</si>
  <si>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</si>
  <si>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</si>
  <si>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</si>
  <si>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</si>
  <si>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</si>
  <si>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</si>
  <si>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</si>
  <si>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</si>
  <si>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</si>
  <si>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</si>
  <si>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</si>
  <si>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</si>
  <si>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</si>
  <si>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</si>
  <si>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</si>
  <si>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</si>
  <si>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</si>
  <si>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</si>
  <si>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</si>
  <si>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</si>
  <si>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</si>
  <si>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</si>
  <si>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</si>
  <si>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</si>
  <si>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</si>
  <si>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</si>
  <si>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</si>
  <si>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</si>
  <si>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</si>
  <si>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</si>
  <si>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</si>
  <si>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</si>
  <si>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</si>
  <si>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</si>
  <si>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</si>
  <si>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</si>
  <si>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</si>
  <si>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</si>
  <si>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</si>
  <si>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</si>
  <si>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</si>
  <si>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</si>
  <si>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</si>
  <si>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</si>
  <si>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</si>
  <si>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</si>
  <si>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</si>
  <si>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</si>
  <si>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</si>
  <si>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</si>
  <si>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</si>
  <si>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</si>
  <si>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</si>
  <si>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</si>
  <si>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</si>
  <si>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</si>
  <si>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</si>
  <si>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</si>
  <si>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</si>
  <si>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</si>
  <si>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</si>
  <si>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</si>
  <si>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</si>
  <si>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</si>
  <si>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</si>
  <si>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</si>
  <si>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</si>
  <si>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</si>
  <si>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</si>
  <si>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</si>
  <si>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</si>
  <si>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</si>
  <si>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</si>
  <si>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</si>
  <si>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</si>
  <si>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</si>
  <si>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</si>
  <si>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</si>
  <si>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</si>
  <si>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</si>
  <si>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</si>
  <si>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</si>
  <si>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</si>
  <si>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</si>
  <si>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</si>
  <si>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</si>
  <si>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</si>
  <si>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</si>
  <si>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</si>
  <si>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</si>
  <si>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</si>
  <si>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</si>
  <si>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</si>
  <si>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</si>
  <si>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</si>
  <si>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</si>
  <si>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</si>
  <si>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</si>
  <si>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</si>
  <si>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</si>
  <si>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</si>
  <si>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</si>
  <si>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</si>
  <si>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</si>
  <si>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</si>
  <si>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</si>
  <si>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</si>
  <si>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</si>
  <si>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</si>
  <si>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</si>
  <si>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</si>
  <si>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</si>
  <si>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</si>
  <si>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</si>
  <si>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</si>
  <si>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</si>
  <si>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</si>
  <si>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</si>
  <si>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</si>
  <si>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</si>
  <si>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</si>
  <si>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</si>
  <si>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</si>
  <si>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</si>
  <si>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</si>
  <si>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</si>
  <si>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</si>
  <si>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</si>
  <si>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</si>
  <si>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</si>
  <si>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</si>
  <si>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</si>
  <si>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</si>
  <si>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</si>
  <si>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</si>
  <si>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</si>
  <si>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</si>
  <si>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</si>
  <si>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</si>
  <si>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</si>
  <si>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</si>
  <si>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</si>
  <si>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</si>
  <si>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</si>
  <si>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</si>
  <si>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</si>
  <si>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</si>
  <si>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</si>
  <si>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</si>
  <si>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</si>
  <si>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</si>
  <si>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</si>
  <si>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</si>
  <si>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</si>
  <si>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</si>
  <si>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</si>
  <si>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</si>
  <si>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</si>
  <si>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</si>
  <si>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</si>
  <si>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</si>
  <si>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</si>
  <si>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</si>
  <si>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</si>
  <si>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</si>
  <si>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</si>
  <si>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</si>
  <si>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</si>
  <si>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</si>
  <si>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</si>
  <si>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</si>
  <si>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</si>
  <si>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</si>
  <si>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</si>
  <si>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</si>
  <si>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</si>
  <si>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</si>
  <si>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</si>
  <si>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</si>
  <si>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</si>
  <si>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</si>
  <si>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</si>
  <si>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</si>
  <si>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</si>
  <si>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</si>
  <si>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</si>
  <si>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</si>
  <si>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</si>
  <si>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</si>
  <si>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</si>
  <si>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</si>
  <si>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</si>
  <si>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</si>
  <si>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</si>
  <si>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</si>
  <si>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</si>
  <si>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</si>
  <si>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</si>
  <si>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</si>
  <si>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</si>
  <si>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</si>
  <si>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</si>
  <si>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</si>
  <si>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</si>
  <si>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</si>
  <si>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</si>
  <si>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</si>
  <si>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</si>
  <si>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</si>
  <si>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</si>
  <si>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</si>
  <si>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</si>
  <si>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</si>
  <si>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</si>
  <si>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GAVE DE PAU</t>
  </si>
  <si>
    <t>Le Gave de Pau en amont de Gavarnie</t>
  </si>
  <si>
    <t>GEDRE</t>
  </si>
  <si>
    <t>65192</t>
  </si>
  <si>
    <t>Reseau de Référence Perenne</t>
  </si>
  <si>
    <t>200m aval Pont Broule en amont de Gavarnie</t>
  </si>
  <si>
    <t>Taxon inconnu</t>
  </si>
  <si>
    <t>Chloroperla</t>
  </si>
  <si>
    <t>Leuctra</t>
  </si>
  <si>
    <t>Nemoura</t>
  </si>
  <si>
    <t>Protonemura</t>
  </si>
  <si>
    <t>Perlidae</t>
  </si>
  <si>
    <t>Perla</t>
  </si>
  <si>
    <t>Perlodes</t>
  </si>
  <si>
    <t>Stenophylacini-Chaetopterygini</t>
  </si>
  <si>
    <t>Odontocerum</t>
  </si>
  <si>
    <t>Rhyacophila lato-sensu</t>
  </si>
  <si>
    <t>Baetis</t>
  </si>
  <si>
    <t>Ecdyonurus</t>
  </si>
  <si>
    <t>Rhithrogena</t>
  </si>
  <si>
    <t>Dytiscidae</t>
  </si>
  <si>
    <t>Hydroporus</t>
  </si>
  <si>
    <t>Oreodytes</t>
  </si>
  <si>
    <t>Elmis</t>
  </si>
  <si>
    <t>Esolus</t>
  </si>
  <si>
    <t>Hydraena</t>
  </si>
  <si>
    <t>Ceratopogonidae</t>
  </si>
  <si>
    <t>Chironomidae</t>
  </si>
  <si>
    <t>Clinocerinae</t>
  </si>
  <si>
    <t>Hemerodromiinae</t>
  </si>
  <si>
    <t>Limoniidae</t>
  </si>
  <si>
    <t>Simuliidae</t>
  </si>
  <si>
    <t>Tricladida</t>
  </si>
  <si>
    <t>Dugesia</t>
  </si>
  <si>
    <t>Polycelis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</si>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</sst>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5218700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407579</v>
      </c>
      <c r="H23" s="135">
        <v>1750234</v>
      </c>
      <c r="I23" s="135">
        <v>1396</v>
      </c>
      <c r="J23" s="135" t="s">
        <v>277</v>
      </c>
      <c r="K23" s="137">
        <v>407569</v>
      </c>
      <c r="L23" s="137">
        <v>1750003</v>
      </c>
      <c r="M23" s="137">
        <v>407608</v>
      </c>
      <c r="N23" s="137">
        <v>1750192</v>
      </c>
      <c r="O23" s="137">
        <v>15</v>
      </c>
      <c r="P23" s="137">
        <v>186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453436</v>
      </c>
      <c r="H24" s="142">
        <v>6185820</v>
      </c>
      <c r="K24" s="142">
        <v>453424</v>
      </c>
      <c r="L24" s="142">
        <v>6185590</v>
      </c>
      <c r="M24" s="142">
        <v>453465</v>
      </c>
      <c r="N24" s="142">
        <v>6185778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5218700</v>
      </c>
      <c r="B39" s="165" t="str">
        <f>C23</f>
        <v>GAVE DE PAU</v>
      </c>
      <c r="C39" s="166" t="s">
        <v>278</v>
      </c>
      <c r="D39" s="167">
        <v>42969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5218700</v>
      </c>
      <c r="B66" s="187">
        <f>D39</f>
        <v>42969</v>
      </c>
      <c r="C66" s="188" t="s">
        <v>38</v>
      </c>
      <c r="D66" s="189" t="s">
        <v>114</v>
      </c>
      <c r="E66" s="189" t="s">
        <v>71</v>
      </c>
      <c r="F66" s="190" t="s">
        <v>158</v>
      </c>
      <c r="G66" s="170">
        <v>15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5218700</v>
      </c>
      <c r="B67" s="192">
        <f>+B$66</f>
        <v>42969</v>
      </c>
      <c r="C67" s="188" t="s">
        <v>39</v>
      </c>
      <c r="D67" s="190" t="s">
        <v>129</v>
      </c>
      <c r="E67" s="190" t="s">
        <v>67</v>
      </c>
      <c r="F67" s="190" t="s">
        <v>146</v>
      </c>
      <c r="G67" s="170">
        <v>10</v>
      </c>
      <c r="H67" s="170">
        <v>1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5218700</v>
      </c>
      <c r="B68" s="192">
        <f aca="true" t="shared" si="1" ref="B68:B77">+B$66</f>
        <v>42969</v>
      </c>
      <c r="C68" s="188" t="s">
        <v>40</v>
      </c>
      <c r="D68" s="190" t="s">
        <v>114</v>
      </c>
      <c r="E68" s="190" t="s">
        <v>81</v>
      </c>
      <c r="F68" s="190" t="s">
        <v>151</v>
      </c>
      <c r="G68" s="170">
        <v>25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5218700</v>
      </c>
      <c r="B69" s="192">
        <f t="shared" si="1"/>
        <v>42969</v>
      </c>
      <c r="C69" s="188" t="s">
        <v>41</v>
      </c>
      <c r="D69" s="190" t="s">
        <v>120</v>
      </c>
      <c r="E69" s="190" t="s">
        <v>76</v>
      </c>
      <c r="F69" s="190" t="s">
        <v>146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5218700</v>
      </c>
      <c r="B70" s="192">
        <f t="shared" si="1"/>
        <v>42969</v>
      </c>
      <c r="C70" s="188" t="s">
        <v>43</v>
      </c>
      <c r="D70" s="190" t="s">
        <v>134</v>
      </c>
      <c r="E70" s="190" t="s">
        <v>81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5218700</v>
      </c>
      <c r="B71" s="192">
        <f t="shared" si="1"/>
        <v>42969</v>
      </c>
      <c r="C71" s="188" t="s">
        <v>45</v>
      </c>
      <c r="D71" s="190" t="s">
        <v>134</v>
      </c>
      <c r="E71" s="190" t="s">
        <v>76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5218700</v>
      </c>
      <c r="B72" s="192">
        <f t="shared" si="1"/>
        <v>42969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5218700</v>
      </c>
      <c r="B73" s="192">
        <f t="shared" si="1"/>
        <v>42969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10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5218700</v>
      </c>
      <c r="B74" s="192">
        <f t="shared" si="1"/>
        <v>42969</v>
      </c>
      <c r="C74" s="188" t="s">
        <v>52</v>
      </c>
      <c r="D74" s="190" t="s">
        <v>117</v>
      </c>
      <c r="E74" s="190" t="s">
        <v>81</v>
      </c>
      <c r="F74" s="190" t="s">
        <v>151</v>
      </c>
      <c r="G74" s="170">
        <v>30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5218700</v>
      </c>
      <c r="B75" s="192">
        <f t="shared" si="1"/>
        <v>42969</v>
      </c>
      <c r="C75" s="188" t="s">
        <v>54</v>
      </c>
      <c r="D75" s="190" t="s">
        <v>120</v>
      </c>
      <c r="E75" s="190" t="s">
        <v>71</v>
      </c>
      <c r="F75" s="190" t="s">
        <v>146</v>
      </c>
      <c r="G75" s="170">
        <v>10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5218700</v>
      </c>
      <c r="B76" s="192">
        <f t="shared" si="1"/>
        <v>42969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5</v>
      </c>
      <c r="H76" s="170">
        <v>1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5218700</v>
      </c>
      <c r="B77" s="192">
        <f t="shared" si="1"/>
        <v>42969</v>
      </c>
      <c r="C77" s="188" t="s">
        <v>58</v>
      </c>
      <c r="D77" s="190" t="s">
        <v>111</v>
      </c>
      <c r="E77" s="190" t="s">
        <v>71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5218700</v>
      </c>
      <c r="B88" s="197">
        <f>B66</f>
        <v>42969</v>
      </c>
      <c r="C88" s="170" t="s">
        <v>280</v>
      </c>
      <c r="D88" s="170">
        <v>170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>
        <v>1</v>
      </c>
      <c r="R88" s="170"/>
      <c r="S88" s="170"/>
      <c r="T88" s="160"/>
      <c r="U88" s="160"/>
    </row>
    <row r="89" spans="1:21" ht="14.25">
      <c r="A89" s="191">
        <f>+A$88</f>
        <v>5218700</v>
      </c>
      <c r="B89" s="192">
        <f>+B$88</f>
        <v>42969</v>
      </c>
      <c r="C89" s="170" t="s">
        <v>281</v>
      </c>
      <c r="D89" s="170">
        <v>69</v>
      </c>
      <c r="E89" s="170">
        <v>74</v>
      </c>
      <c r="F89" s="170">
        <v>17</v>
      </c>
      <c r="G89" s="170">
        <v>39</v>
      </c>
      <c r="H89" s="170">
        <v>5</v>
      </c>
      <c r="I89" s="170"/>
      <c r="J89" s="170">
        <v>2</v>
      </c>
      <c r="K89" s="170">
        <v>17</v>
      </c>
      <c r="L89" s="170"/>
      <c r="M89" s="170"/>
      <c r="N89" s="170">
        <v>13</v>
      </c>
      <c r="O89" s="170"/>
      <c r="P89" s="170">
        <v>2</v>
      </c>
      <c r="Q89" s="170">
        <v>22</v>
      </c>
      <c r="R89" s="170">
        <v>34</v>
      </c>
      <c r="S89" s="170">
        <v>35</v>
      </c>
      <c r="T89" s="160"/>
      <c r="U89" s="160"/>
    </row>
    <row r="90" spans="1:21" ht="14.25">
      <c r="A90" s="191">
        <f aca="true" t="shared" si="2" ref="A90:A121">+A$88</f>
        <v>5218700</v>
      </c>
      <c r="B90" s="192">
        <f aca="true" t="shared" si="3" ref="B90:B121">+B$88</f>
        <v>42969</v>
      </c>
      <c r="C90" s="170" t="s">
        <v>282</v>
      </c>
      <c r="D90" s="170">
        <v>26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>
        <v>1</v>
      </c>
      <c r="S90" s="170"/>
      <c r="T90" s="160"/>
      <c r="U90" s="160"/>
    </row>
    <row r="91" spans="1:21" ht="14.25">
      <c r="A91" s="191">
        <f t="shared" si="2"/>
        <v>5218700</v>
      </c>
      <c r="B91" s="192">
        <f t="shared" si="3"/>
        <v>42969</v>
      </c>
      <c r="C91" s="170" t="s">
        <v>283</v>
      </c>
      <c r="D91" s="170">
        <v>46</v>
      </c>
      <c r="E91" s="170">
        <v>12</v>
      </c>
      <c r="F91" s="170">
        <v>4</v>
      </c>
      <c r="G91" s="170"/>
      <c r="H91" s="170"/>
      <c r="I91" s="170"/>
      <c r="J91" s="170"/>
      <c r="K91" s="170">
        <v>1</v>
      </c>
      <c r="L91" s="170"/>
      <c r="M91" s="170"/>
      <c r="N91" s="170">
        <v>4</v>
      </c>
      <c r="O91" s="170"/>
      <c r="P91" s="170"/>
      <c r="Q91" s="170"/>
      <c r="R91" s="170"/>
      <c r="S91" s="170">
        <v>11</v>
      </c>
      <c r="T91" s="160"/>
      <c r="U91" s="160"/>
    </row>
    <row r="92" spans="1:21" ht="14.25">
      <c r="A92" s="191">
        <f t="shared" si="2"/>
        <v>5218700</v>
      </c>
      <c r="B92" s="192">
        <f t="shared" si="3"/>
        <v>42969</v>
      </c>
      <c r="C92" s="170" t="s">
        <v>284</v>
      </c>
      <c r="D92" s="170">
        <v>155</v>
      </c>
      <c r="E92" s="170">
        <v>3</v>
      </c>
      <c r="F92" s="170">
        <v>1</v>
      </c>
      <c r="G92" s="170">
        <v>1</v>
      </c>
      <c r="H92" s="170"/>
      <c r="I92" s="170"/>
      <c r="J92" s="170"/>
      <c r="K92" s="170">
        <v>3</v>
      </c>
      <c r="L92" s="170"/>
      <c r="M92" s="170"/>
      <c r="N92" s="170"/>
      <c r="O92" s="170"/>
      <c r="P92" s="170">
        <v>1</v>
      </c>
      <c r="Q92" s="170"/>
      <c r="R92" s="170">
        <v>1</v>
      </c>
      <c r="S92" s="170"/>
      <c r="T92" s="160"/>
      <c r="U92" s="160"/>
    </row>
    <row r="93" spans="1:21" ht="14.25">
      <c r="A93" s="191">
        <f t="shared" si="2"/>
        <v>5218700</v>
      </c>
      <c r="B93" s="192">
        <f t="shared" si="3"/>
        <v>42969</v>
      </c>
      <c r="C93" s="170" t="s">
        <v>285</v>
      </c>
      <c r="D93" s="170">
        <v>164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>
        <v>2</v>
      </c>
      <c r="Q93" s="170"/>
      <c r="R93" s="170"/>
      <c r="S93" s="170"/>
      <c r="T93" s="160"/>
      <c r="U93" s="160"/>
    </row>
    <row r="94" spans="1:21" ht="14.25">
      <c r="A94" s="191">
        <f t="shared" si="2"/>
        <v>5218700</v>
      </c>
      <c r="B94" s="192">
        <f t="shared" si="3"/>
        <v>42969</v>
      </c>
      <c r="C94" s="170" t="s">
        <v>286</v>
      </c>
      <c r="D94" s="170">
        <v>150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>
        <v>1</v>
      </c>
      <c r="T94" s="160"/>
      <c r="U94" s="160"/>
    </row>
    <row r="95" spans="1:21" ht="14.25">
      <c r="A95" s="191">
        <f t="shared" si="2"/>
        <v>5218700</v>
      </c>
      <c r="B95" s="192">
        <f t="shared" si="3"/>
        <v>42969</v>
      </c>
      <c r="C95" s="170" t="s">
        <v>287</v>
      </c>
      <c r="D95" s="170">
        <v>3146</v>
      </c>
      <c r="E95" s="170">
        <v>13</v>
      </c>
      <c r="F95" s="170">
        <v>13</v>
      </c>
      <c r="G95" s="170">
        <v>8</v>
      </c>
      <c r="H95" s="170">
        <v>1</v>
      </c>
      <c r="I95" s="170">
        <v>3</v>
      </c>
      <c r="J95" s="170">
        <v>6</v>
      </c>
      <c r="K95" s="170"/>
      <c r="L95" s="170"/>
      <c r="M95" s="170"/>
      <c r="N95" s="170"/>
      <c r="O95" s="170"/>
      <c r="P95" s="170">
        <v>7</v>
      </c>
      <c r="Q95" s="170"/>
      <c r="R95" s="170">
        <v>7</v>
      </c>
      <c r="S95" s="170">
        <v>10</v>
      </c>
      <c r="T95" s="160"/>
      <c r="U95" s="160"/>
    </row>
    <row r="96" spans="1:21" ht="14.25">
      <c r="A96" s="191">
        <f t="shared" si="2"/>
        <v>5218700</v>
      </c>
      <c r="B96" s="192">
        <f t="shared" si="3"/>
        <v>42969</v>
      </c>
      <c r="C96" s="170" t="s">
        <v>288</v>
      </c>
      <c r="D96" s="170">
        <v>339</v>
      </c>
      <c r="E96" s="170">
        <v>1</v>
      </c>
      <c r="F96" s="170"/>
      <c r="G96" s="170"/>
      <c r="H96" s="170"/>
      <c r="I96" s="170">
        <v>1</v>
      </c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5218700</v>
      </c>
      <c r="B97" s="192">
        <f t="shared" si="3"/>
        <v>42969</v>
      </c>
      <c r="C97" s="170" t="s">
        <v>289</v>
      </c>
      <c r="D97" s="170">
        <v>183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>
        <v>1</v>
      </c>
      <c r="O97" s="170"/>
      <c r="P97" s="170">
        <v>1</v>
      </c>
      <c r="Q97" s="170"/>
      <c r="R97" s="170"/>
      <c r="S97" s="170"/>
      <c r="T97" s="160"/>
      <c r="U97" s="160"/>
    </row>
    <row r="98" spans="1:21" ht="14.25">
      <c r="A98" s="191">
        <f t="shared" si="2"/>
        <v>5218700</v>
      </c>
      <c r="B98" s="192">
        <f t="shared" si="3"/>
        <v>42969</v>
      </c>
      <c r="C98" s="170" t="s">
        <v>290</v>
      </c>
      <c r="D98" s="170">
        <v>364</v>
      </c>
      <c r="E98" s="170">
        <v>21</v>
      </c>
      <c r="F98" s="170">
        <v>128</v>
      </c>
      <c r="G98" s="170">
        <v>18</v>
      </c>
      <c r="H98" s="170">
        <v>4</v>
      </c>
      <c r="I98" s="170"/>
      <c r="J98" s="170">
        <v>77</v>
      </c>
      <c r="K98" s="170">
        <v>20</v>
      </c>
      <c r="L98" s="170">
        <v>2</v>
      </c>
      <c r="M98" s="170">
        <v>2</v>
      </c>
      <c r="N98" s="170">
        <v>21</v>
      </c>
      <c r="O98" s="170"/>
      <c r="P98" s="170">
        <v>28</v>
      </c>
      <c r="Q98" s="170"/>
      <c r="R98" s="170">
        <v>12</v>
      </c>
      <c r="S98" s="170">
        <v>1</v>
      </c>
      <c r="T98" s="160"/>
      <c r="U98" s="160"/>
    </row>
    <row r="99" spans="1:21" ht="14.25">
      <c r="A99" s="191">
        <f t="shared" si="2"/>
        <v>5218700</v>
      </c>
      <c r="B99" s="192">
        <f t="shared" si="3"/>
        <v>42969</v>
      </c>
      <c r="C99" s="170" t="s">
        <v>291</v>
      </c>
      <c r="D99" s="170">
        <v>421</v>
      </c>
      <c r="E99" s="170"/>
      <c r="F99" s="170"/>
      <c r="G99" s="170">
        <v>7</v>
      </c>
      <c r="H99" s="170">
        <v>4</v>
      </c>
      <c r="I99" s="170"/>
      <c r="J99" s="170"/>
      <c r="K99" s="170"/>
      <c r="L99" s="170"/>
      <c r="M99" s="170"/>
      <c r="N99" s="170"/>
      <c r="O99" s="170"/>
      <c r="P99" s="170"/>
      <c r="Q99" s="170"/>
      <c r="R99" s="170">
        <v>3</v>
      </c>
      <c r="S99" s="170"/>
      <c r="T99" s="160"/>
      <c r="U99" s="160"/>
    </row>
    <row r="100" spans="1:21" ht="14.25">
      <c r="A100" s="191">
        <f t="shared" si="2"/>
        <v>5218700</v>
      </c>
      <c r="B100" s="192">
        <f t="shared" si="3"/>
        <v>42969</v>
      </c>
      <c r="C100" s="170" t="s">
        <v>292</v>
      </c>
      <c r="D100" s="170">
        <v>404</v>
      </c>
      <c r="E100" s="170">
        <v>17</v>
      </c>
      <c r="F100" s="170">
        <v>65</v>
      </c>
      <c r="G100" s="170">
        <v>4</v>
      </c>
      <c r="H100" s="170"/>
      <c r="I100" s="170"/>
      <c r="J100" s="170">
        <v>19</v>
      </c>
      <c r="K100" s="170">
        <v>17</v>
      </c>
      <c r="L100" s="170"/>
      <c r="M100" s="170"/>
      <c r="N100" s="170">
        <v>24</v>
      </c>
      <c r="O100" s="170">
        <v>1</v>
      </c>
      <c r="P100" s="170">
        <v>22</v>
      </c>
      <c r="Q100" s="170"/>
      <c r="R100" s="170">
        <v>3</v>
      </c>
      <c r="S100" s="170"/>
      <c r="T100" s="160"/>
      <c r="U100" s="160"/>
    </row>
    <row r="101" spans="1:21" ht="14.25">
      <c r="A101" s="191">
        <f t="shared" si="2"/>
        <v>5218700</v>
      </c>
      <c r="B101" s="192">
        <f t="shared" si="3"/>
        <v>42969</v>
      </c>
      <c r="C101" s="170" t="s">
        <v>293</v>
      </c>
      <c r="D101" s="170">
        <v>527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>
        <v>1</v>
      </c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5218700</v>
      </c>
      <c r="B102" s="192">
        <f t="shared" si="3"/>
        <v>42969</v>
      </c>
      <c r="C102" s="170" t="s">
        <v>294</v>
      </c>
      <c r="D102" s="170">
        <v>537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>
        <v>1</v>
      </c>
      <c r="S102" s="170"/>
      <c r="T102" s="160"/>
      <c r="U102" s="160"/>
    </row>
    <row r="103" spans="1:21" ht="14.25">
      <c r="A103" s="191">
        <f t="shared" si="2"/>
        <v>5218700</v>
      </c>
      <c r="B103" s="192">
        <f t="shared" si="3"/>
        <v>42969</v>
      </c>
      <c r="C103" s="170" t="s">
        <v>295</v>
      </c>
      <c r="D103" s="170">
        <v>552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>
        <v>1</v>
      </c>
      <c r="S103" s="170"/>
      <c r="T103" s="160"/>
      <c r="U103" s="160"/>
    </row>
    <row r="104" spans="1:21" ht="14.25">
      <c r="A104" s="191">
        <f t="shared" si="2"/>
        <v>5218700</v>
      </c>
      <c r="B104" s="192">
        <f t="shared" si="3"/>
        <v>42969</v>
      </c>
      <c r="C104" s="170" t="s">
        <v>296</v>
      </c>
      <c r="D104" s="170">
        <v>618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>
        <v>1</v>
      </c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5218700</v>
      </c>
      <c r="B105" s="192">
        <f t="shared" si="3"/>
        <v>42969</v>
      </c>
      <c r="C105" s="170" t="s">
        <v>297</v>
      </c>
      <c r="D105" s="170">
        <v>619</v>
      </c>
      <c r="E105" s="170">
        <v>1</v>
      </c>
      <c r="F105" s="170">
        <v>4</v>
      </c>
      <c r="G105" s="170">
        <v>2</v>
      </c>
      <c r="H105" s="170">
        <v>2</v>
      </c>
      <c r="I105" s="170"/>
      <c r="J105" s="170"/>
      <c r="K105" s="170">
        <v>1</v>
      </c>
      <c r="L105" s="170"/>
      <c r="M105" s="170"/>
      <c r="N105" s="170">
        <v>2</v>
      </c>
      <c r="O105" s="170"/>
      <c r="P105" s="170">
        <v>2</v>
      </c>
      <c r="Q105" s="170"/>
      <c r="R105" s="170"/>
      <c r="S105" s="170"/>
      <c r="T105" s="160"/>
      <c r="U105" s="160"/>
    </row>
    <row r="106" spans="1:21" ht="14.25">
      <c r="A106" s="191">
        <f t="shared" si="2"/>
        <v>5218700</v>
      </c>
      <c r="B106" s="192">
        <f t="shared" si="3"/>
        <v>42969</v>
      </c>
      <c r="C106" s="170" t="s">
        <v>298</v>
      </c>
      <c r="D106" s="170">
        <v>608</v>
      </c>
      <c r="E106" s="170">
        <v>3</v>
      </c>
      <c r="F106" s="170"/>
      <c r="G106" s="170"/>
      <c r="H106" s="170"/>
      <c r="I106" s="170"/>
      <c r="J106" s="170"/>
      <c r="K106" s="170">
        <v>3</v>
      </c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5218700</v>
      </c>
      <c r="B107" s="192">
        <f t="shared" si="3"/>
        <v>42969</v>
      </c>
      <c r="C107" s="170" t="s">
        <v>299</v>
      </c>
      <c r="D107" s="170">
        <v>819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>
        <v>1</v>
      </c>
      <c r="S107" s="170"/>
      <c r="T107" s="160"/>
      <c r="U107" s="160"/>
    </row>
    <row r="108" spans="1:21" ht="14.25">
      <c r="A108" s="191">
        <f t="shared" si="2"/>
        <v>5218700</v>
      </c>
      <c r="B108" s="192">
        <f t="shared" si="3"/>
        <v>42969</v>
      </c>
      <c r="C108" s="170" t="s">
        <v>300</v>
      </c>
      <c r="D108" s="170">
        <v>807</v>
      </c>
      <c r="E108" s="170">
        <v>90</v>
      </c>
      <c r="F108" s="170">
        <v>8</v>
      </c>
      <c r="G108" s="170">
        <v>91</v>
      </c>
      <c r="H108" s="170">
        <v>4</v>
      </c>
      <c r="I108" s="170">
        <v>4</v>
      </c>
      <c r="J108" s="170">
        <v>1</v>
      </c>
      <c r="K108" s="170">
        <v>2</v>
      </c>
      <c r="L108" s="170"/>
      <c r="M108" s="170">
        <v>3</v>
      </c>
      <c r="N108" s="170">
        <v>3</v>
      </c>
      <c r="O108" s="170">
        <v>65</v>
      </c>
      <c r="P108" s="170">
        <v>4</v>
      </c>
      <c r="Q108" s="170">
        <v>9</v>
      </c>
      <c r="R108" s="170">
        <v>19</v>
      </c>
      <c r="S108" s="170">
        <v>75</v>
      </c>
      <c r="T108" s="160"/>
      <c r="U108" s="160"/>
    </row>
    <row r="109" spans="1:21" ht="14.25">
      <c r="A109" s="191">
        <f t="shared" si="2"/>
        <v>5218700</v>
      </c>
      <c r="B109" s="192">
        <f t="shared" si="3"/>
        <v>42969</v>
      </c>
      <c r="C109" s="170" t="s">
        <v>301</v>
      </c>
      <c r="D109" s="170">
        <v>9813</v>
      </c>
      <c r="E109" s="170">
        <v>2</v>
      </c>
      <c r="F109" s="170">
        <v>1</v>
      </c>
      <c r="G109" s="170">
        <v>6</v>
      </c>
      <c r="H109" s="170">
        <v>2</v>
      </c>
      <c r="I109" s="170">
        <v>1</v>
      </c>
      <c r="J109" s="170"/>
      <c r="K109" s="170"/>
      <c r="L109" s="170"/>
      <c r="M109" s="170"/>
      <c r="N109" s="170">
        <v>1</v>
      </c>
      <c r="O109" s="170">
        <v>4</v>
      </c>
      <c r="P109" s="170"/>
      <c r="Q109" s="170"/>
      <c r="R109" s="170"/>
      <c r="S109" s="170">
        <v>1</v>
      </c>
      <c r="T109" s="160"/>
      <c r="U109" s="160"/>
    </row>
    <row r="110" spans="1:21" ht="14.25">
      <c r="A110" s="191">
        <f t="shared" si="2"/>
        <v>5218700</v>
      </c>
      <c r="B110" s="192">
        <f t="shared" si="3"/>
        <v>42969</v>
      </c>
      <c r="C110" s="170" t="s">
        <v>302</v>
      </c>
      <c r="D110" s="170">
        <v>3202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>
        <v>1</v>
      </c>
      <c r="R110" s="170"/>
      <c r="S110" s="170"/>
      <c r="T110" s="160"/>
      <c r="U110" s="160"/>
    </row>
    <row r="111" spans="1:21" ht="14.25">
      <c r="A111" s="191">
        <f t="shared" si="2"/>
        <v>5218700</v>
      </c>
      <c r="B111" s="192">
        <f t="shared" si="3"/>
        <v>42969</v>
      </c>
      <c r="C111" s="170" t="s">
        <v>303</v>
      </c>
      <c r="D111" s="170">
        <v>757</v>
      </c>
      <c r="E111" s="170">
        <v>41</v>
      </c>
      <c r="F111" s="170">
        <v>8</v>
      </c>
      <c r="G111" s="170">
        <v>11</v>
      </c>
      <c r="H111" s="170">
        <v>6</v>
      </c>
      <c r="I111" s="170">
        <v>23</v>
      </c>
      <c r="J111" s="170">
        <v>3</v>
      </c>
      <c r="K111" s="170">
        <v>4</v>
      </c>
      <c r="L111" s="170"/>
      <c r="M111" s="170"/>
      <c r="N111" s="170"/>
      <c r="O111" s="170"/>
      <c r="P111" s="170">
        <v>5</v>
      </c>
      <c r="Q111" s="170">
        <v>11</v>
      </c>
      <c r="R111" s="170">
        <v>5</v>
      </c>
      <c r="S111" s="170">
        <v>3</v>
      </c>
      <c r="T111" s="160"/>
      <c r="U111" s="160"/>
    </row>
    <row r="112" spans="1:21" ht="14.25">
      <c r="A112" s="191">
        <f t="shared" si="2"/>
        <v>5218700</v>
      </c>
      <c r="B112" s="192">
        <f t="shared" si="3"/>
        <v>42969</v>
      </c>
      <c r="C112" s="170" t="s">
        <v>304</v>
      </c>
      <c r="D112" s="170">
        <v>801</v>
      </c>
      <c r="E112" s="170">
        <v>1</v>
      </c>
      <c r="F112" s="170"/>
      <c r="G112" s="170"/>
      <c r="H112" s="170"/>
      <c r="I112" s="170"/>
      <c r="J112" s="170"/>
      <c r="K112" s="170">
        <v>1</v>
      </c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5218700</v>
      </c>
      <c r="B113" s="192">
        <f t="shared" si="3"/>
        <v>42969</v>
      </c>
      <c r="C113" s="170" t="s">
        <v>305</v>
      </c>
      <c r="D113" s="170">
        <v>1054</v>
      </c>
      <c r="E113" s="170">
        <v>1</v>
      </c>
      <c r="F113" s="170">
        <v>1</v>
      </c>
      <c r="G113" s="170">
        <v>2</v>
      </c>
      <c r="H113" s="170"/>
      <c r="I113" s="170"/>
      <c r="J113" s="170"/>
      <c r="K113" s="170"/>
      <c r="L113" s="170"/>
      <c r="M113" s="170"/>
      <c r="N113" s="170">
        <v>1</v>
      </c>
      <c r="O113" s="170"/>
      <c r="P113" s="170"/>
      <c r="Q113" s="170">
        <v>1</v>
      </c>
      <c r="R113" s="170">
        <v>2</v>
      </c>
      <c r="S113" s="170"/>
      <c r="T113" s="160"/>
      <c r="U113" s="160"/>
    </row>
    <row r="114" spans="1:21" ht="14.25">
      <c r="A114" s="191">
        <f t="shared" si="2"/>
        <v>5218700</v>
      </c>
      <c r="B114" s="192">
        <f t="shared" si="3"/>
        <v>42969</v>
      </c>
      <c r="C114" s="170" t="s">
        <v>306</v>
      </c>
      <c r="D114" s="170">
        <v>1056</v>
      </c>
      <c r="E114" s="170">
        <v>2</v>
      </c>
      <c r="F114" s="170"/>
      <c r="G114" s="170"/>
      <c r="H114" s="170"/>
      <c r="I114" s="170"/>
      <c r="J114" s="170"/>
      <c r="K114" s="170">
        <v>2</v>
      </c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5218700</v>
      </c>
      <c r="B115" s="192">
        <f t="shared" si="3"/>
        <v>42969</v>
      </c>
      <c r="C115" s="170" t="s">
        <v>307</v>
      </c>
      <c r="D115" s="170">
        <v>1064</v>
      </c>
      <c r="E115" s="170">
        <v>2</v>
      </c>
      <c r="F115" s="170">
        <v>3</v>
      </c>
      <c r="G115" s="170">
        <v>3</v>
      </c>
      <c r="H115" s="170">
        <v>2</v>
      </c>
      <c r="I115" s="170"/>
      <c r="J115" s="170"/>
      <c r="K115" s="170">
        <v>1</v>
      </c>
      <c r="L115" s="170"/>
      <c r="M115" s="170"/>
      <c r="N115" s="170">
        <v>1</v>
      </c>
      <c r="O115" s="170"/>
      <c r="P115" s="170">
        <v>2</v>
      </c>
      <c r="Q115" s="170">
        <v>1</v>
      </c>
      <c r="R115" s="170">
        <v>1</v>
      </c>
      <c r="S115" s="170"/>
      <c r="T115" s="160"/>
      <c r="U115" s="160"/>
    </row>
    <row r="116" spans="1:21" ht="14.25">
      <c r="A116" s="191">
        <f t="shared" si="2"/>
        <v>5218700</v>
      </c>
      <c r="B116" s="192">
        <f t="shared" si="3"/>
        <v>42969</v>
      </c>
      <c r="C116" s="170" t="s">
        <v>308</v>
      </c>
      <c r="D116" s="170">
        <v>933</v>
      </c>
      <c r="E116" s="170">
        <v>1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>
        <v>1</v>
      </c>
      <c r="Q116" s="170"/>
      <c r="R116" s="170"/>
      <c r="S116" s="170">
        <v>1</v>
      </c>
      <c r="T116" s="160"/>
      <c r="U116" s="160"/>
    </row>
    <row r="117" spans="1:21" ht="14.25">
      <c r="A117" s="191">
        <f t="shared" si="2"/>
        <v>5218700</v>
      </c>
      <c r="B117" s="192">
        <f t="shared" si="3"/>
        <v>42969</v>
      </c>
      <c r="C117" s="170" t="s">
        <v>309</v>
      </c>
      <c r="D117" s="170">
        <v>906</v>
      </c>
      <c r="E117" s="170" t="s">
        <v>310</v>
      </c>
      <c r="F117" s="170"/>
      <c r="G117" s="170" t="s">
        <v>310</v>
      </c>
      <c r="H117" s="170" t="s">
        <v>310</v>
      </c>
      <c r="I117" s="170" t="s">
        <v>310</v>
      </c>
      <c r="J117" s="170"/>
      <c r="K117" s="170" t="s">
        <v>310</v>
      </c>
      <c r="L117" s="170"/>
      <c r="M117" s="170"/>
      <c r="N117" s="170"/>
      <c r="O117" s="170" t="s">
        <v>310</v>
      </c>
      <c r="P117" s="170"/>
      <c r="Q117" s="170"/>
      <c r="R117" s="170" t="s">
        <v>310</v>
      </c>
      <c r="S117" s="170" t="s">
        <v>310</v>
      </c>
      <c r="T117" s="160"/>
      <c r="U117" s="160"/>
    </row>
    <row r="118" spans="1:21" ht="14.25">
      <c r="A118" s="191">
        <f t="shared" si="2"/>
        <v>5218700</v>
      </c>
      <c r="B118" s="192">
        <f t="shared" si="3"/>
        <v>42969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5218700</v>
      </c>
      <c r="B119" s="192">
        <f t="shared" si="3"/>
        <v>42969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5218700</v>
      </c>
      <c r="B120" s="192">
        <f t="shared" si="3"/>
        <v>42969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5218700</v>
      </c>
      <c r="B121" s="192">
        <f t="shared" si="3"/>
        <v>42969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5218700</v>
      </c>
      <c r="B122" s="192">
        <f aca="true" t="shared" si="5" ref="B122:B153">+B$88</f>
        <v>42969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5218700</v>
      </c>
      <c r="B123" s="192">
        <f t="shared" si="5"/>
        <v>42969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5218700</v>
      </c>
      <c r="B124" s="192">
        <f t="shared" si="5"/>
        <v>42969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5218700</v>
      </c>
      <c r="B125" s="192">
        <f t="shared" si="5"/>
        <v>42969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5218700</v>
      </c>
      <c r="B126" s="192">
        <f t="shared" si="5"/>
        <v>42969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5218700</v>
      </c>
      <c r="B127" s="192">
        <f t="shared" si="5"/>
        <v>42969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5218700</v>
      </c>
      <c r="B128" s="192">
        <f t="shared" si="5"/>
        <v>42969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5218700</v>
      </c>
      <c r="B129" s="192">
        <f t="shared" si="5"/>
        <v>42969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5218700</v>
      </c>
      <c r="B130" s="192">
        <f t="shared" si="5"/>
        <v>42969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5218700</v>
      </c>
      <c r="B131" s="192">
        <f t="shared" si="5"/>
        <v>42969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5218700</v>
      </c>
      <c r="B132" s="192">
        <f t="shared" si="5"/>
        <v>42969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5218700</v>
      </c>
      <c r="B133" s="192">
        <f t="shared" si="5"/>
        <v>42969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5218700</v>
      </c>
      <c r="B134" s="192">
        <f t="shared" si="5"/>
        <v>42969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5218700</v>
      </c>
      <c r="B135" s="192">
        <f t="shared" si="5"/>
        <v>42969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5218700</v>
      </c>
      <c r="B136" s="192">
        <f t="shared" si="5"/>
        <v>42969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5218700</v>
      </c>
      <c r="B137" s="192">
        <f t="shared" si="5"/>
        <v>42969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5218700</v>
      </c>
      <c r="B138" s="192">
        <f t="shared" si="5"/>
        <v>42969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5218700</v>
      </c>
      <c r="B139" s="192">
        <f t="shared" si="5"/>
        <v>42969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5218700</v>
      </c>
      <c r="B140" s="192">
        <f t="shared" si="5"/>
        <v>42969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5218700</v>
      </c>
      <c r="B141" s="192">
        <f t="shared" si="5"/>
        <v>42969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5218700</v>
      </c>
      <c r="B142" s="192">
        <f t="shared" si="5"/>
        <v>42969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5218700</v>
      </c>
      <c r="B143" s="192">
        <f t="shared" si="5"/>
        <v>42969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5218700</v>
      </c>
      <c r="B144" s="192">
        <f t="shared" si="5"/>
        <v>42969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5218700</v>
      </c>
      <c r="B145" s="192">
        <f t="shared" si="5"/>
        <v>42969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5218700</v>
      </c>
      <c r="B146" s="192">
        <f t="shared" si="5"/>
        <v>42969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5218700</v>
      </c>
      <c r="B147" s="192">
        <f t="shared" si="5"/>
        <v>42969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5218700</v>
      </c>
      <c r="B148" s="192">
        <f t="shared" si="5"/>
        <v>42969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5218700</v>
      </c>
      <c r="B149" s="192">
        <f t="shared" si="5"/>
        <v>42969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5218700</v>
      </c>
      <c r="B150" s="192">
        <f t="shared" si="5"/>
        <v>42969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5218700</v>
      </c>
      <c r="B151" s="192">
        <f t="shared" si="5"/>
        <v>42969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5218700</v>
      </c>
      <c r="B152" s="192">
        <f t="shared" si="5"/>
        <v>42969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5218700</v>
      </c>
      <c r="B153" s="192">
        <f t="shared" si="5"/>
        <v>42969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5218700</v>
      </c>
      <c r="B154" s="192">
        <f aca="true" t="shared" si="7" ref="B154:B185">+B$88</f>
        <v>42969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5218700</v>
      </c>
      <c r="B155" s="192">
        <f t="shared" si="7"/>
        <v>42969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5218700</v>
      </c>
      <c r="B156" s="192">
        <f t="shared" si="7"/>
        <v>42969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5218700</v>
      </c>
      <c r="B157" s="192">
        <f t="shared" si="7"/>
        <v>42969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5218700</v>
      </c>
      <c r="B158" s="192">
        <f t="shared" si="7"/>
        <v>42969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5218700</v>
      </c>
      <c r="B159" s="192">
        <f t="shared" si="7"/>
        <v>42969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5218700</v>
      </c>
      <c r="B160" s="192">
        <f t="shared" si="7"/>
        <v>42969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5218700</v>
      </c>
      <c r="B161" s="192">
        <f t="shared" si="7"/>
        <v>42969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5218700</v>
      </c>
      <c r="B162" s="192">
        <f t="shared" si="7"/>
        <v>42969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5218700</v>
      </c>
      <c r="B163" s="192">
        <f t="shared" si="7"/>
        <v>42969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5218700</v>
      </c>
      <c r="B164" s="192">
        <f t="shared" si="7"/>
        <v>42969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5218700</v>
      </c>
      <c r="B165" s="192">
        <f t="shared" si="7"/>
        <v>42969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5218700</v>
      </c>
      <c r="B166" s="192">
        <f t="shared" si="7"/>
        <v>42969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5218700</v>
      </c>
      <c r="B167" s="192">
        <f t="shared" si="7"/>
        <v>42969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5218700</v>
      </c>
      <c r="B168" s="192">
        <f t="shared" si="7"/>
        <v>42969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5218700</v>
      </c>
      <c r="B169" s="192">
        <f t="shared" si="7"/>
        <v>42969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5218700</v>
      </c>
      <c r="B170" s="192">
        <f t="shared" si="7"/>
        <v>42969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5218700</v>
      </c>
      <c r="B171" s="192">
        <f t="shared" si="7"/>
        <v>42969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5218700</v>
      </c>
      <c r="B172" s="192">
        <f t="shared" si="7"/>
        <v>42969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5218700</v>
      </c>
      <c r="B173" s="192">
        <f t="shared" si="7"/>
        <v>42969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5218700</v>
      </c>
      <c r="B174" s="192">
        <f t="shared" si="7"/>
        <v>42969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5218700</v>
      </c>
      <c r="B175" s="192">
        <f t="shared" si="7"/>
        <v>42969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5218700</v>
      </c>
      <c r="B176" s="192">
        <f t="shared" si="7"/>
        <v>42969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5218700</v>
      </c>
      <c r="B177" s="192">
        <f t="shared" si="7"/>
        <v>42969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5218700</v>
      </c>
      <c r="B178" s="192">
        <f t="shared" si="7"/>
        <v>42969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5218700</v>
      </c>
      <c r="B179" s="192">
        <f t="shared" si="7"/>
        <v>42969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5218700</v>
      </c>
      <c r="B180" s="192">
        <f t="shared" si="7"/>
        <v>42969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5218700</v>
      </c>
      <c r="B181" s="192">
        <f t="shared" si="7"/>
        <v>42969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5218700</v>
      </c>
      <c r="B182" s="192">
        <f t="shared" si="7"/>
        <v>42969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5218700</v>
      </c>
      <c r="B183" s="192">
        <f t="shared" si="7"/>
        <v>42969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5218700</v>
      </c>
      <c r="B184" s="192">
        <f t="shared" si="7"/>
        <v>42969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5218700</v>
      </c>
      <c r="B185" s="192">
        <f t="shared" si="7"/>
        <v>42969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5218700</v>
      </c>
      <c r="B186" s="192">
        <f aca="true" t="shared" si="9" ref="B186:B217">+B$88</f>
        <v>42969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5218700</v>
      </c>
      <c r="B187" s="192">
        <f t="shared" si="9"/>
        <v>42969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5218700</v>
      </c>
      <c r="B188" s="192">
        <f t="shared" si="9"/>
        <v>42969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5218700</v>
      </c>
      <c r="B189" s="192">
        <f t="shared" si="9"/>
        <v>42969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5218700</v>
      </c>
      <c r="B190" s="192">
        <f t="shared" si="9"/>
        <v>42969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5218700</v>
      </c>
      <c r="B191" s="192">
        <f t="shared" si="9"/>
        <v>42969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5218700</v>
      </c>
      <c r="B192" s="192">
        <f t="shared" si="9"/>
        <v>42969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5218700</v>
      </c>
      <c r="B193" s="192">
        <f t="shared" si="9"/>
        <v>42969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5218700</v>
      </c>
      <c r="B194" s="192">
        <f t="shared" si="9"/>
        <v>42969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5218700</v>
      </c>
      <c r="B195" s="192">
        <f t="shared" si="9"/>
        <v>42969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5218700</v>
      </c>
      <c r="B196" s="192">
        <f t="shared" si="9"/>
        <v>42969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5218700</v>
      </c>
      <c r="B197" s="192">
        <f t="shared" si="9"/>
        <v>42969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5218700</v>
      </c>
      <c r="B198" s="192">
        <f t="shared" si="9"/>
        <v>42969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5218700</v>
      </c>
      <c r="B199" s="192">
        <f t="shared" si="9"/>
        <v>42969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5218700</v>
      </c>
      <c r="B200" s="192">
        <f t="shared" si="9"/>
        <v>42969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5218700</v>
      </c>
      <c r="B201" s="192">
        <f t="shared" si="9"/>
        <v>42969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5218700</v>
      </c>
      <c r="B202" s="192">
        <f t="shared" si="9"/>
        <v>42969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5218700</v>
      </c>
      <c r="B203" s="192">
        <f t="shared" si="9"/>
        <v>42969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5218700</v>
      </c>
      <c r="B204" s="192">
        <f t="shared" si="9"/>
        <v>42969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5218700</v>
      </c>
      <c r="B205" s="192">
        <f t="shared" si="9"/>
        <v>42969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5218700</v>
      </c>
      <c r="B206" s="192">
        <f t="shared" si="9"/>
        <v>42969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5218700</v>
      </c>
      <c r="B207" s="192">
        <f t="shared" si="9"/>
        <v>42969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5218700</v>
      </c>
      <c r="B208" s="192">
        <f t="shared" si="9"/>
        <v>42969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5218700</v>
      </c>
      <c r="B209" s="192">
        <f t="shared" si="9"/>
        <v>42969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5218700</v>
      </c>
      <c r="B210" s="192">
        <f t="shared" si="9"/>
        <v>42969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5218700</v>
      </c>
      <c r="B211" s="192">
        <f t="shared" si="9"/>
        <v>42969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5218700</v>
      </c>
      <c r="B212" s="192">
        <f t="shared" si="9"/>
        <v>42969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5218700</v>
      </c>
      <c r="B213" s="192">
        <f t="shared" si="9"/>
        <v>42969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5218700</v>
      </c>
      <c r="B214" s="192">
        <f t="shared" si="9"/>
        <v>42969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5218700</v>
      </c>
      <c r="B215" s="192">
        <f t="shared" si="9"/>
        <v>42969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5218700</v>
      </c>
      <c r="B216" s="192">
        <f t="shared" si="9"/>
        <v>42969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5218700</v>
      </c>
      <c r="B217" s="192">
        <f t="shared" si="9"/>
        <v>42969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5218700</v>
      </c>
      <c r="B218" s="192">
        <f aca="true" t="shared" si="11" ref="B218:B243">+B$88</f>
        <v>42969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5218700</v>
      </c>
      <c r="B219" s="192">
        <f t="shared" si="11"/>
        <v>42969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5218700</v>
      </c>
      <c r="B220" s="192">
        <f t="shared" si="11"/>
        <v>42969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5218700</v>
      </c>
      <c r="B221" s="192">
        <f t="shared" si="11"/>
        <v>42969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5218700</v>
      </c>
      <c r="B222" s="192">
        <f t="shared" si="11"/>
        <v>42969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5218700</v>
      </c>
      <c r="B223" s="192">
        <f t="shared" si="11"/>
        <v>42969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5218700</v>
      </c>
      <c r="B224" s="192">
        <f t="shared" si="11"/>
        <v>42969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5218700</v>
      </c>
      <c r="B225" s="192">
        <f t="shared" si="11"/>
        <v>42969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5218700</v>
      </c>
      <c r="B226" s="192">
        <f t="shared" si="11"/>
        <v>42969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5218700</v>
      </c>
      <c r="B227" s="192">
        <f t="shared" si="11"/>
        <v>42969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5218700</v>
      </c>
      <c r="B228" s="192">
        <f t="shared" si="11"/>
        <v>42969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5218700</v>
      </c>
      <c r="B229" s="192">
        <f t="shared" si="11"/>
        <v>42969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5218700</v>
      </c>
      <c r="B230" s="192">
        <f t="shared" si="11"/>
        <v>42969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5218700</v>
      </c>
      <c r="B231" s="192">
        <f t="shared" si="11"/>
        <v>42969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5218700</v>
      </c>
      <c r="B232" s="192">
        <f t="shared" si="11"/>
        <v>42969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5218700</v>
      </c>
      <c r="B233" s="192">
        <f t="shared" si="11"/>
        <v>42969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5218700</v>
      </c>
      <c r="B234" s="192">
        <f t="shared" si="11"/>
        <v>42969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5218700</v>
      </c>
      <c r="B235" s="192">
        <f t="shared" si="11"/>
        <v>42969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5218700</v>
      </c>
      <c r="B236" s="192">
        <f t="shared" si="11"/>
        <v>42969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5218700</v>
      </c>
      <c r="B237" s="192">
        <f t="shared" si="11"/>
        <v>42969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5218700</v>
      </c>
      <c r="B238" s="192">
        <f t="shared" si="11"/>
        <v>42969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5218700</v>
      </c>
      <c r="B239" s="192">
        <f t="shared" si="11"/>
        <v>42969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5218700</v>
      </c>
      <c r="B240" s="192">
        <f t="shared" si="11"/>
        <v>42969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5218700</v>
      </c>
      <c r="B241" s="192">
        <f t="shared" si="11"/>
        <v>42969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5218700</v>
      </c>
      <c r="B242" s="192">
        <f t="shared" si="11"/>
        <v>42969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5218700</v>
      </c>
      <c r="B243" s="192">
        <f t="shared" si="11"/>
        <v>42969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2018-02-21T10:59:51Z</dcterms:modified>
  <cp:category/>
  <cp:version/>
  <cp:contentType/>
  <cp:contentStatus/>
</cp:coreProperties>
</file>