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<sst xmlns="http://schemas.openxmlformats.org/spreadsheetml/2006/main" count="653" uniqueCount="340">
  <si>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</si>
  <si>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</si>
  <si>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</si>
  <si>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</si>
  <si>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</si>
  <si>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</si>
  <si>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</si>
  <si>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</si>
  <si>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</si>
  <si>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</si>
  <si>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</si>
  <si>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</si>
  <si>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</si>
  <si>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</si>
  <si>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</si>
  <si>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</si>
  <si>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</si>
  <si>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</si>
  <si>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</si>
  <si>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</si>
  <si>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</si>
  <si>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</si>
  <si>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</si>
  <si>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</si>
  <si>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</si>
  <si>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</si>
  <si>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</si>
  <si>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</si>
  <si>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</si>
  <si>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</si>
  <si>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</si>
  <si>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</si>
  <si>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</si>
  <si>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</si>
  <si>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</si>
  <si>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</si>
  <si>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</si>
  <si>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</si>
  <si>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</si>
  <si>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</si>
  <si>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</si>
  <si>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</si>
  <si>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</si>
  <si>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</si>
  <si>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</si>
  <si>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</si>
  <si>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</si>
  <si>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</si>
  <si>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</si>
  <si>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</si>
  <si>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</si>
  <si>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</si>
  <si>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</si>
  <si>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</si>
  <si>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</si>
  <si>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</si>
  <si>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</si>
  <si>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</si>
  <si>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</si>
  <si>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</si>
  <si>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</si>
  <si>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</si>
  <si>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</si>
  <si>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</si>
  <si>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</si>
  <si>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</si>
  <si>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</si>
  <si>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</si>
  <si>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</si>
  <si>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</si>
  <si>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</si>
  <si>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</si>
  <si>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</si>
  <si>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</si>
  <si>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</si>
  <si>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</si>
  <si>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</si>
  <si>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</si>
  <si>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</si>
  <si>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</si>
  <si>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</si>
  <si>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</si>
  <si>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</si>
  <si>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</si>
  <si>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</si>
  <si>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</si>
  <si>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</si>
  <si>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</si>
  <si>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</si>
  <si>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</si>
  <si>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</si>
  <si>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</si>
  <si>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</si>
  <si>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</si>
  <si>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</si>
  <si>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</si>
  <si>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</si>
  <si>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</si>
  <si>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VEYLE</t>
  </si>
  <si>
    <t>Veyle à Polliat</t>
  </si>
  <si>
    <t>POLLIAT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</si>
  <si>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</si>
  <si>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</si>
  <si>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</si>
  <si>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</si>
  <si>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</si>
  <si>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</si>
  <si>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</si>
  <si>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</si>
  <si>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</si>
  <si>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</si>
  <si>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</si>
  <si>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</si>
  <si>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</si>
  <si>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</si>
  <si>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</si>
  <si>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</si>
  <si>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</si>
  <si>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</si>
  <si>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</si>
  <si>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</si>
  <si>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</si>
  <si>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</si>
  <si>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</si>
  <si>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</si>
  <si>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</si>
  <si>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</si>
  <si>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</si>
  <si>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</si>
  <si>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</si>
  <si>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</si>
  <si>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</si>
  <si>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MNR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</si>
  <si>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</si>
  <si>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</si>
  <si>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</si>
  <si>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</si>
  <si>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</si>
  <si>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</si>
  <si>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</si>
  <si>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</si>
  <si>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</si>
  <si>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</si>
  <si>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</si>
  <si>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</si>
  <si>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</si>
  <si>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</si>
  <si>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</si>
  <si>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</si>
  <si>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</si>
  <si>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</si>
  <si>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</si>
  <si>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</si>
  <si>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</si>
  <si>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</si>
  <si>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</si>
  <si>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</si>
  <si>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</si>
  <si>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</si>
  <si>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</si>
  <si>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</si>
  <si>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</si>
  <si>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</si>
  <si>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</si>
  <si>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</si>
  <si>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</si>
  <si>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</si>
  <si>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</si>
  <si>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</si>
  <si>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</si>
  <si>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</si>
  <si>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</si>
  <si>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</si>
  <si>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</si>
  <si>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</si>
  <si>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</si>
  <si>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</si>
  <si>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</si>
  <si>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</si>
  <si>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</si>
  <si>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</si>
  <si>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</si>
  <si>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</si>
  <si>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</si>
  <si>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</si>
  <si>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</si>
  <si>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</si>
  <si>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</si>
  <si>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</si>
  <si>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</si>
  <si>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</si>
  <si>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</si>
  <si>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</si>
  <si>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</si>
  <si>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</si>
  <si>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</si>
  <si>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</si>
  <si>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</si>
  <si>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</si>
  <si>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</si>
  <si>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</si>
  <si>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</si>
  <si>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</si>
  <si>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</si>
  <si>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</si>
  <si>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Leptoceridae</t>
  </si>
  <si>
    <t>Athripsodes</t>
  </si>
  <si>
    <t>Mystacides</t>
  </si>
  <si>
    <t>sF. Limnephilinae</t>
  </si>
  <si>
    <t>Polycentropodidae</t>
  </si>
  <si>
    <t>Polycentropus</t>
  </si>
  <si>
    <t>Psychomyia</t>
  </si>
  <si>
    <t>Notidobia</t>
  </si>
  <si>
    <t>Baetis</t>
  </si>
  <si>
    <t>Centroptilum</t>
  </si>
  <si>
    <t>Cloeon</t>
  </si>
  <si>
    <t>Procloeon</t>
  </si>
  <si>
    <t>Ephemera</t>
  </si>
  <si>
    <t>Seratella</t>
  </si>
  <si>
    <t>Aphelocheirus</t>
  </si>
  <si>
    <t>Micronecta</t>
  </si>
  <si>
    <t>sF. Corixinae</t>
  </si>
  <si>
    <t>Elmis</t>
  </si>
  <si>
    <t>Esolus</t>
  </si>
  <si>
    <t>Limnius</t>
  </si>
  <si>
    <t>Oulimnius</t>
  </si>
  <si>
    <t>Athericidae</t>
  </si>
  <si>
    <t>Chironomidae</t>
  </si>
  <si>
    <t>Simuliidae</t>
  </si>
  <si>
    <t>Tabanidae</t>
  </si>
  <si>
    <t>Calopteryx</t>
  </si>
  <si>
    <t>Gomphus</t>
  </si>
  <si>
    <t>Asellidae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</si>
  <si>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</si>
  <si>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</si>
  <si>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</si>
  <si>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</si>
  <si>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</si>
  <si>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</si>
  <si>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</si>
  <si>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Ancylus</t>
  </si>
  <si>
    <t>Acroloxus</t>
  </si>
  <si>
    <t>Bithynia</t>
  </si>
  <si>
    <t>Potamopyrgus</t>
  </si>
  <si>
    <t>Theodoxus</t>
  </si>
  <si>
    <t>Valvata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</si>
  <si>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</si>
  <si>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</si>
  <si>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</si>
  <si>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</si>
  <si>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</si>
  <si>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</si>
  <si>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</si>
  <si>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</si>
  <si>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</si>
  <si>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</si>
  <si>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</si>
  <si>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</si>
  <si>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</si>
  <si>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</si>
  <si>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</si>
  <si>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</si>
  <si>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</si>
  <si>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</si>
  <si>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</si>
  <si>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</si>
  <si>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</si>
  <si>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</si>
  <si>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</si>
  <si>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</si>
  <si>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</si>
  <si>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</si>
  <si>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</si>
  <si>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</si>
  <si>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</si>
  <si>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</si>
  <si>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</si>
  <si>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</si>
  <si>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</si>
  <si>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</si>
  <si>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</si>
  <si>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</si>
  <si>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</si>
  <si>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</si>
  <si>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</si>
  <si>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</si>
  <si>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</si>
  <si>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</si>
  <si>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</si>
  <si>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</si>
  <si>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</si>
  <si>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</si>
  <si>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</si>
  <si>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</si>
  <si>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</si>
  <si>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</si>
  <si>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</si>
  <si>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</si>
  <si>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</si>
  <si>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</si>
  <si>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</si>
  <si>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</si>
  <si>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</si>
  <si>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</si>
  <si>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</si>
  <si>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</si>
  <si>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P6, P10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</si>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</sst>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33" fillId="26" borderId="37" xfId="53" applyFont="1" applyFill="1" applyBorder="1" applyAlignment="1" applyProtection="1">
      <alignment horizontal="center" vertical="center" wrapText="1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2" fillId="0" borderId="40" xfId="53" applyFont="1" applyFill="1" applyBorder="1" applyAlignment="1" applyProtection="1">
      <alignment horizontal="center" vertical="center"/>
      <protection/>
    </xf>
    <xf numFmtId="0" fontId="33" fillId="29" borderId="37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46" fillId="0" borderId="38" xfId="53" applyFont="1" applyFill="1" applyBorder="1" applyAlignment="1" applyProtection="1">
      <alignment horizontal="center" vertical="center"/>
      <protection locked="0"/>
    </xf>
    <xf numFmtId="0" fontId="46" fillId="0" borderId="40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40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8" xfId="53" applyFont="1" applyBorder="1" applyAlignment="1" applyProtection="1">
      <alignment horizontal="center" vertical="center" wrapText="1"/>
      <protection locked="0"/>
    </xf>
    <xf numFmtId="0" fontId="49" fillId="0" borderId="40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4" t="s">
        <v>0</v>
      </c>
      <c r="B1" s="10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2"/>
      <c r="H9" s="114" t="s">
        <v>56</v>
      </c>
      <c r="I9" s="11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255</v>
      </c>
      <c r="C10" s="11"/>
      <c r="D10" s="11"/>
      <c r="E10" s="20"/>
      <c r="F10" s="21"/>
      <c r="G10" s="112"/>
      <c r="H10" s="116"/>
      <c r="I10" s="11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256</v>
      </c>
      <c r="C11" s="11"/>
      <c r="D11" s="11"/>
      <c r="E11" s="20"/>
      <c r="F11" s="21"/>
      <c r="G11" s="112"/>
      <c r="H11" s="116"/>
      <c r="I11" s="11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2"/>
      <c r="H12" s="116"/>
      <c r="I12" s="11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3"/>
      <c r="H13" s="118"/>
      <c r="I13" s="11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257</v>
      </c>
      <c r="C14" s="11"/>
      <c r="D14" s="11"/>
      <c r="E14" s="20"/>
      <c r="F14" s="16"/>
      <c r="G14" s="11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258</v>
      </c>
      <c r="C15" s="11"/>
      <c r="D15" s="11"/>
      <c r="E15" s="20"/>
      <c r="F15" s="21"/>
      <c r="G15" s="11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259</v>
      </c>
      <c r="C16" s="11"/>
      <c r="D16" s="11"/>
      <c r="E16" s="20"/>
      <c r="F16" s="21"/>
      <c r="G16" s="11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260</v>
      </c>
      <c r="C17" s="11"/>
      <c r="D17" s="11"/>
      <c r="E17" s="20"/>
      <c r="F17" s="21"/>
      <c r="G17" s="11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261</v>
      </c>
      <c r="C18" s="11"/>
      <c r="D18" s="11"/>
      <c r="E18" s="20"/>
      <c r="F18" s="21"/>
      <c r="G18" s="11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6048640</v>
      </c>
      <c r="C23" s="34" t="s">
        <v>98</v>
      </c>
      <c r="D23" s="34" t="s">
        <v>99</v>
      </c>
      <c r="E23" s="34" t="s">
        <v>100</v>
      </c>
      <c r="F23" s="35">
        <v>1301</v>
      </c>
      <c r="G23" s="34"/>
      <c r="H23" s="34"/>
      <c r="I23" s="34">
        <v>203</v>
      </c>
      <c r="J23" s="34" t="s">
        <v>101</v>
      </c>
      <c r="K23" s="36"/>
      <c r="L23" s="36"/>
      <c r="M23" s="36"/>
      <c r="N23" s="36"/>
      <c r="O23" s="36">
        <v>8.222222222222221</v>
      </c>
      <c r="P23" s="36">
        <v>110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863829</v>
      </c>
      <c r="H24" s="41">
        <v>6573680</v>
      </c>
      <c r="K24" s="41">
        <v>864183.846407624</v>
      </c>
      <c r="L24" s="41">
        <v>6573390.535820932</v>
      </c>
      <c r="M24" s="41">
        <v>864059.8849328368</v>
      </c>
      <c r="N24" s="41">
        <v>6573413.852998082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4" t="s">
        <v>104</v>
      </c>
      <c r="B25" s="105"/>
      <c r="C25" s="106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262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263</v>
      </c>
      <c r="C32" s="11"/>
      <c r="D32" s="11"/>
      <c r="E32" s="51"/>
      <c r="G32" s="104" t="s">
        <v>114</v>
      </c>
      <c r="H32" s="105"/>
      <c r="I32" s="105"/>
      <c r="J32" s="106"/>
      <c r="V32" s="43"/>
      <c r="W32" s="43"/>
    </row>
    <row r="33" spans="1:21" ht="12.75">
      <c r="A33" s="22" t="s">
        <v>115</v>
      </c>
      <c r="B33" s="54" t="s">
        <v>264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265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6048640</v>
      </c>
      <c r="B39" s="66" t="str">
        <f>C23</f>
        <v>VEYLE</v>
      </c>
      <c r="C39" s="67" t="str">
        <f>D23</f>
        <v>Veyle à Polliat</v>
      </c>
      <c r="D39" s="68">
        <v>41141</v>
      </c>
      <c r="E39" s="36">
        <v>7.666666666666667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266</v>
      </c>
      <c r="B40" s="72"/>
      <c r="C40" s="72"/>
      <c r="D40" s="73"/>
      <c r="E40" s="72"/>
      <c r="F40" s="69" t="s">
        <v>123</v>
      </c>
      <c r="G40" s="70" t="s">
        <v>19</v>
      </c>
      <c r="H40" s="71">
        <v>41</v>
      </c>
      <c r="I40" s="71" t="s">
        <v>124</v>
      </c>
      <c r="R40" s="61"/>
      <c r="S40" s="61"/>
      <c r="T40" s="44"/>
      <c r="U40" s="44"/>
    </row>
    <row r="41" spans="1:21" ht="14.25">
      <c r="A41" s="108"/>
      <c r="B41" s="109"/>
      <c r="C41" s="109"/>
      <c r="D41" s="109"/>
      <c r="E41" s="110"/>
      <c r="F41" s="69" t="s">
        <v>125</v>
      </c>
      <c r="G41" s="70" t="s">
        <v>28</v>
      </c>
      <c r="H41" s="71">
        <v>1</v>
      </c>
      <c r="I41" s="71" t="s">
        <v>126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127</v>
      </c>
      <c r="G42" s="70" t="s">
        <v>36</v>
      </c>
      <c r="H42" s="71">
        <v>1</v>
      </c>
      <c r="I42" s="71" t="s">
        <v>126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50</v>
      </c>
      <c r="I43" s="71" t="s">
        <v>124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3</v>
      </c>
      <c r="I45" s="71" t="s">
        <v>126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 t="s">
        <v>132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133</v>
      </c>
      <c r="G47" s="70" t="s">
        <v>61</v>
      </c>
      <c r="H47" s="71"/>
      <c r="I47" s="71" t="s">
        <v>134</v>
      </c>
    </row>
    <row r="48" spans="1:19" s="2" customFormat="1" ht="14.25">
      <c r="A48" s="72"/>
      <c r="B48" s="72"/>
      <c r="C48" s="72"/>
      <c r="D48" s="73"/>
      <c r="E48" s="72"/>
      <c r="F48" s="69" t="s">
        <v>135</v>
      </c>
      <c r="G48" s="70" t="s">
        <v>64</v>
      </c>
      <c r="H48" s="71">
        <v>4</v>
      </c>
      <c r="I48" s="71" t="s">
        <v>126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136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137</v>
      </c>
      <c r="G50" s="70" t="s">
        <v>72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4" t="s">
        <v>139</v>
      </c>
      <c r="B52" s="105"/>
      <c r="C52" s="105"/>
      <c r="D52" s="105"/>
      <c r="E52" s="106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267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140</v>
      </c>
      <c r="B56" s="11" t="s">
        <v>267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141</v>
      </c>
      <c r="B57" s="11" t="s">
        <v>268</v>
      </c>
      <c r="C57" s="11"/>
      <c r="D57" s="11"/>
      <c r="E57" s="11"/>
      <c r="F57" s="51"/>
      <c r="G57" s="8"/>
      <c r="H57" s="81" t="s">
        <v>142</v>
      </c>
      <c r="I57" s="81" t="s">
        <v>121</v>
      </c>
      <c r="J57" s="81" t="s">
        <v>143</v>
      </c>
      <c r="T57" s="61"/>
      <c r="U57" s="61"/>
    </row>
    <row r="58" spans="1:21" ht="12.75">
      <c r="A58" s="19" t="s">
        <v>144</v>
      </c>
      <c r="B58" s="11" t="s">
        <v>145</v>
      </c>
      <c r="C58" s="11"/>
      <c r="D58" s="11"/>
      <c r="E58" s="11"/>
      <c r="F58" s="51"/>
      <c r="G58" s="8"/>
      <c r="H58" s="82" t="s">
        <v>146</v>
      </c>
      <c r="I58" s="82" t="s">
        <v>37</v>
      </c>
      <c r="J58" s="82" t="s">
        <v>147</v>
      </c>
      <c r="T58" s="61"/>
      <c r="U58" s="61"/>
    </row>
    <row r="59" spans="1:21" ht="12.75">
      <c r="A59" s="19" t="s">
        <v>148</v>
      </c>
      <c r="B59" s="11" t="s">
        <v>149</v>
      </c>
      <c r="C59" s="11"/>
      <c r="D59" s="11"/>
      <c r="E59" s="11"/>
      <c r="F59" s="51"/>
      <c r="G59" s="8"/>
      <c r="H59" s="83" t="s">
        <v>150</v>
      </c>
      <c r="I59" s="83" t="s">
        <v>12</v>
      </c>
      <c r="J59" s="83" t="s">
        <v>151</v>
      </c>
      <c r="T59" s="61"/>
      <c r="U59" s="61"/>
    </row>
    <row r="60" spans="1:21" ht="12.75">
      <c r="A60" s="19" t="s">
        <v>152</v>
      </c>
      <c r="B60" s="11" t="s">
        <v>153</v>
      </c>
      <c r="C60" s="11"/>
      <c r="D60" s="11"/>
      <c r="E60" s="11"/>
      <c r="F60" s="51"/>
      <c r="G60" s="8"/>
      <c r="H60" s="83" t="s">
        <v>154</v>
      </c>
      <c r="I60" s="83" t="s">
        <v>20</v>
      </c>
      <c r="J60" s="83" t="s">
        <v>155</v>
      </c>
      <c r="P60" s="33"/>
      <c r="Q60" s="33"/>
      <c r="R60" s="33"/>
      <c r="S60" s="33"/>
      <c r="T60" s="33"/>
      <c r="U60" s="33"/>
    </row>
    <row r="61" spans="1:21" ht="12.75">
      <c r="A61" s="19" t="s">
        <v>156</v>
      </c>
      <c r="B61" s="11" t="s">
        <v>157</v>
      </c>
      <c r="C61" s="11"/>
      <c r="D61" s="11"/>
      <c r="E61" s="11"/>
      <c r="F61" s="51"/>
      <c r="G61" s="84"/>
      <c r="H61" s="85" t="s">
        <v>158</v>
      </c>
      <c r="I61" s="85" t="s">
        <v>29</v>
      </c>
      <c r="J61" s="85" t="s">
        <v>159</v>
      </c>
      <c r="O61" s="33"/>
      <c r="T61" s="61"/>
      <c r="U61" s="61"/>
    </row>
    <row r="62" spans="1:21" ht="12.75">
      <c r="A62" s="22" t="s">
        <v>160</v>
      </c>
      <c r="B62" s="23" t="s">
        <v>161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162</v>
      </c>
      <c r="D65" s="88" t="s">
        <v>120</v>
      </c>
      <c r="E65" s="88" t="s">
        <v>140</v>
      </c>
      <c r="F65" s="88" t="s">
        <v>141</v>
      </c>
      <c r="G65" s="88" t="s">
        <v>144</v>
      </c>
      <c r="H65" s="88" t="s">
        <v>163</v>
      </c>
      <c r="I65" s="88" t="s">
        <v>152</v>
      </c>
      <c r="J65" s="88" t="s">
        <v>156</v>
      </c>
      <c r="K65" s="88" t="s">
        <v>160</v>
      </c>
      <c r="T65" s="61"/>
      <c r="U65" s="61"/>
    </row>
    <row r="66" spans="1:21" ht="14.25">
      <c r="A66" s="89">
        <f>A39</f>
        <v>6048640</v>
      </c>
      <c r="B66" s="90">
        <f>D39</f>
        <v>41141</v>
      </c>
      <c r="C66" s="91" t="s">
        <v>164</v>
      </c>
      <c r="D66" s="92" t="s">
        <v>28</v>
      </c>
      <c r="E66" s="92" t="s">
        <v>37</v>
      </c>
      <c r="F66" s="93" t="s">
        <v>165</v>
      </c>
      <c r="G66" s="71">
        <v>25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6048640</v>
      </c>
      <c r="B67" s="95">
        <f t="shared" si="0"/>
        <v>41141</v>
      </c>
      <c r="C67" s="91" t="s">
        <v>166</v>
      </c>
      <c r="D67" s="93" t="s">
        <v>36</v>
      </c>
      <c r="E67" s="93" t="s">
        <v>12</v>
      </c>
      <c r="F67" s="93" t="s">
        <v>165</v>
      </c>
      <c r="G67" s="71">
        <v>30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6048640</v>
      </c>
      <c r="B68" s="95">
        <f t="shared" si="0"/>
        <v>41141</v>
      </c>
      <c r="C68" s="91" t="s">
        <v>167</v>
      </c>
      <c r="D68" s="93" t="s">
        <v>53</v>
      </c>
      <c r="E68" s="93" t="s">
        <v>12</v>
      </c>
      <c r="F68" s="93" t="s">
        <v>165</v>
      </c>
      <c r="G68" s="71">
        <v>30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6048640</v>
      </c>
      <c r="B69" s="95">
        <f t="shared" si="0"/>
        <v>41141</v>
      </c>
      <c r="C69" s="91" t="s">
        <v>168</v>
      </c>
      <c r="D69" s="93" t="s">
        <v>64</v>
      </c>
      <c r="E69" s="93" t="s">
        <v>37</v>
      </c>
      <c r="F69" s="93" t="s">
        <v>165</v>
      </c>
      <c r="G69" s="71">
        <v>20</v>
      </c>
      <c r="H69" s="71">
        <v>2</v>
      </c>
      <c r="I69" s="71"/>
      <c r="J69" s="71"/>
      <c r="K69" s="71"/>
      <c r="T69" s="61"/>
      <c r="U69" s="61"/>
    </row>
    <row r="70" spans="1:21" ht="14.25">
      <c r="A70" s="94">
        <f t="shared" si="0"/>
        <v>6048640</v>
      </c>
      <c r="B70" s="95">
        <f t="shared" si="0"/>
        <v>41141</v>
      </c>
      <c r="C70" s="91" t="s">
        <v>169</v>
      </c>
      <c r="D70" s="93" t="s">
        <v>19</v>
      </c>
      <c r="E70" s="93" t="s">
        <v>20</v>
      </c>
      <c r="F70" s="93" t="s">
        <v>170</v>
      </c>
      <c r="G70" s="71">
        <v>30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6048640</v>
      </c>
      <c r="B71" s="95">
        <f t="shared" si="0"/>
        <v>41141</v>
      </c>
      <c r="C71" s="91" t="s">
        <v>171</v>
      </c>
      <c r="D71" s="93" t="s">
        <v>19</v>
      </c>
      <c r="E71" s="93" t="s">
        <v>12</v>
      </c>
      <c r="F71" s="93" t="s">
        <v>170</v>
      </c>
      <c r="G71" s="71">
        <v>35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6048640</v>
      </c>
      <c r="B72" s="95">
        <f t="shared" si="0"/>
        <v>41141</v>
      </c>
      <c r="C72" s="91" t="s">
        <v>172</v>
      </c>
      <c r="D72" s="93" t="s">
        <v>43</v>
      </c>
      <c r="E72" s="93" t="s">
        <v>20</v>
      </c>
      <c r="F72" s="93" t="s">
        <v>170</v>
      </c>
      <c r="G72" s="71">
        <v>25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6048640</v>
      </c>
      <c r="B73" s="95">
        <f t="shared" si="0"/>
        <v>41141</v>
      </c>
      <c r="C73" s="91" t="s">
        <v>173</v>
      </c>
      <c r="D73" s="93" t="s">
        <v>43</v>
      </c>
      <c r="E73" s="93" t="s">
        <v>12</v>
      </c>
      <c r="F73" s="93" t="s">
        <v>170</v>
      </c>
      <c r="G73" s="71">
        <v>30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6048640</v>
      </c>
      <c r="B74" s="95">
        <f t="shared" si="0"/>
        <v>41141</v>
      </c>
      <c r="C74" s="91" t="s">
        <v>174</v>
      </c>
      <c r="D74" s="93" t="s">
        <v>19</v>
      </c>
      <c r="E74" s="93" t="s">
        <v>37</v>
      </c>
      <c r="F74" s="93" t="s">
        <v>175</v>
      </c>
      <c r="G74" s="71">
        <v>35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6048640</v>
      </c>
      <c r="B75" s="95">
        <f t="shared" si="0"/>
        <v>41141</v>
      </c>
      <c r="C75" s="91" t="s">
        <v>176</v>
      </c>
      <c r="D75" s="93" t="s">
        <v>19</v>
      </c>
      <c r="E75" s="93" t="s">
        <v>12</v>
      </c>
      <c r="F75" s="93" t="s">
        <v>175</v>
      </c>
      <c r="G75" s="71">
        <v>30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6048640</v>
      </c>
      <c r="B76" s="95">
        <f t="shared" si="0"/>
        <v>41141</v>
      </c>
      <c r="C76" s="91" t="s">
        <v>177</v>
      </c>
      <c r="D76" s="93" t="s">
        <v>43</v>
      </c>
      <c r="E76" s="93" t="s">
        <v>37</v>
      </c>
      <c r="F76" s="93" t="s">
        <v>175</v>
      </c>
      <c r="G76" s="71">
        <v>40</v>
      </c>
      <c r="H76" s="71">
        <v>2</v>
      </c>
      <c r="I76" s="71"/>
      <c r="J76" s="71"/>
      <c r="K76" s="71"/>
      <c r="T76" s="61"/>
      <c r="U76" s="61"/>
    </row>
    <row r="77" spans="1:21" ht="14.25">
      <c r="A77" s="94">
        <f t="shared" si="0"/>
        <v>6048640</v>
      </c>
      <c r="B77" s="95">
        <f t="shared" si="0"/>
        <v>41141</v>
      </c>
      <c r="C77" s="91" t="s">
        <v>178</v>
      </c>
      <c r="D77" s="93" t="s">
        <v>43</v>
      </c>
      <c r="E77" s="93" t="s">
        <v>12</v>
      </c>
      <c r="F77" s="93" t="s">
        <v>175</v>
      </c>
      <c r="G77" s="71">
        <v>15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4" t="s">
        <v>179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180</v>
      </c>
      <c r="B82" s="14" t="s">
        <v>181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182</v>
      </c>
      <c r="B83" s="10" t="s">
        <v>183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141</v>
      </c>
      <c r="B84" s="23" t="s">
        <v>184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03" t="s">
        <v>185</v>
      </c>
      <c r="F86" s="103"/>
      <c r="G86" s="103"/>
      <c r="H86" s="107" t="s">
        <v>186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2" t="s">
        <v>32</v>
      </c>
      <c r="B87" s="32" t="s">
        <v>112</v>
      </c>
      <c r="C87" s="32" t="s">
        <v>180</v>
      </c>
      <c r="D87" s="98" t="s">
        <v>182</v>
      </c>
      <c r="E87" s="32" t="s">
        <v>187</v>
      </c>
      <c r="F87" s="32" t="s">
        <v>188</v>
      </c>
      <c r="G87" s="32" t="s">
        <v>189</v>
      </c>
      <c r="H87" s="99" t="s">
        <v>190</v>
      </c>
      <c r="I87" s="32" t="s">
        <v>191</v>
      </c>
      <c r="J87" s="32" t="s">
        <v>192</v>
      </c>
      <c r="K87" s="32" t="s">
        <v>193</v>
      </c>
      <c r="L87" s="32" t="s">
        <v>194</v>
      </c>
      <c r="M87" s="32" t="s">
        <v>195</v>
      </c>
      <c r="N87" s="32" t="s">
        <v>196</v>
      </c>
      <c r="O87" s="32" t="s">
        <v>197</v>
      </c>
      <c r="P87" s="32" t="s">
        <v>198</v>
      </c>
      <c r="Q87" s="32" t="s">
        <v>199</v>
      </c>
      <c r="R87" s="32" t="s">
        <v>200</v>
      </c>
      <c r="S87" s="32" t="s">
        <v>201</v>
      </c>
      <c r="T87" s="61"/>
      <c r="U87" s="61"/>
    </row>
    <row r="88" spans="1:21" ht="14.25">
      <c r="A88" s="66">
        <f>A66</f>
        <v>6048640</v>
      </c>
      <c r="B88" s="100">
        <f>B66</f>
        <v>41141</v>
      </c>
      <c r="C88" s="71" t="s">
        <v>202</v>
      </c>
      <c r="D88" s="71">
        <v>286</v>
      </c>
      <c r="E88" s="71">
        <v>3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6048640</v>
      </c>
      <c r="B89" s="95">
        <f t="shared" si="1"/>
        <v>41141</v>
      </c>
      <c r="C89" s="71" t="s">
        <v>203</v>
      </c>
      <c r="D89" s="71">
        <v>212</v>
      </c>
      <c r="E89" s="71">
        <v>2</v>
      </c>
      <c r="F89" s="71">
        <v>2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6048640</v>
      </c>
      <c r="B90" s="95">
        <f t="shared" si="1"/>
        <v>41141</v>
      </c>
      <c r="C90" s="71" t="s">
        <v>204</v>
      </c>
      <c r="D90" s="71">
        <v>200</v>
      </c>
      <c r="E90" s="71"/>
      <c r="F90" s="71">
        <v>16</v>
      </c>
      <c r="G90" s="71">
        <v>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6048640</v>
      </c>
      <c r="B91" s="95">
        <f t="shared" si="1"/>
        <v>41141</v>
      </c>
      <c r="C91" s="71" t="s">
        <v>205</v>
      </c>
      <c r="D91" s="71">
        <v>310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6048640</v>
      </c>
      <c r="B92" s="95">
        <f t="shared" si="1"/>
        <v>41141</v>
      </c>
      <c r="C92" s="71" t="s">
        <v>206</v>
      </c>
      <c r="D92" s="71">
        <v>311</v>
      </c>
      <c r="E92" s="71"/>
      <c r="F92" s="71"/>
      <c r="G92" s="71">
        <v>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6048640</v>
      </c>
      <c r="B93" s="95">
        <f t="shared" si="1"/>
        <v>41141</v>
      </c>
      <c r="C93" s="71" t="s">
        <v>207</v>
      </c>
      <c r="D93" s="71">
        <v>312</v>
      </c>
      <c r="E93" s="71"/>
      <c r="F93" s="71">
        <v>2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6048640</v>
      </c>
      <c r="B94" s="95">
        <f t="shared" si="1"/>
        <v>41141</v>
      </c>
      <c r="C94" s="71" t="s">
        <v>208</v>
      </c>
      <c r="D94" s="71">
        <v>3163</v>
      </c>
      <c r="E94" s="71"/>
      <c r="F94" s="71">
        <v>2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6048640</v>
      </c>
      <c r="B95" s="95">
        <f t="shared" si="1"/>
        <v>41141</v>
      </c>
      <c r="C95" s="71" t="s">
        <v>209</v>
      </c>
      <c r="D95" s="71">
        <v>223</v>
      </c>
      <c r="E95" s="71"/>
      <c r="F95" s="71"/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6048640</v>
      </c>
      <c r="B96" s="95">
        <f t="shared" si="1"/>
        <v>41141</v>
      </c>
      <c r="C96" s="71" t="s">
        <v>210</v>
      </c>
      <c r="D96" s="71">
        <v>231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6048640</v>
      </c>
      <c r="B97" s="95">
        <f t="shared" si="1"/>
        <v>41141</v>
      </c>
      <c r="C97" s="71" t="s">
        <v>211</v>
      </c>
      <c r="D97" s="71">
        <v>239</v>
      </c>
      <c r="E97" s="71"/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6048640</v>
      </c>
      <c r="B98" s="95">
        <f t="shared" si="1"/>
        <v>41141</v>
      </c>
      <c r="C98" s="71" t="s">
        <v>212</v>
      </c>
      <c r="D98" s="71">
        <v>325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6048640</v>
      </c>
      <c r="B99" s="95">
        <f t="shared" si="1"/>
        <v>41141</v>
      </c>
      <c r="C99" s="71" t="s">
        <v>213</v>
      </c>
      <c r="D99" s="71">
        <v>364</v>
      </c>
      <c r="E99" s="71">
        <v>35</v>
      </c>
      <c r="F99" s="71">
        <v>170</v>
      </c>
      <c r="G99" s="71">
        <v>25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6048640</v>
      </c>
      <c r="B100" s="95">
        <f t="shared" si="1"/>
        <v>41141</v>
      </c>
      <c r="C100" s="71" t="s">
        <v>214</v>
      </c>
      <c r="D100" s="71">
        <v>383</v>
      </c>
      <c r="E100" s="71"/>
      <c r="F100" s="71"/>
      <c r="G100" s="71">
        <v>4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6048640</v>
      </c>
      <c r="B101" s="95">
        <f t="shared" si="1"/>
        <v>41141</v>
      </c>
      <c r="C101" s="71" t="s">
        <v>215</v>
      </c>
      <c r="D101" s="71">
        <v>387</v>
      </c>
      <c r="E101" s="71"/>
      <c r="F101" s="71">
        <v>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6048640</v>
      </c>
      <c r="B102" s="95">
        <f t="shared" si="1"/>
        <v>41141</v>
      </c>
      <c r="C102" s="71" t="s">
        <v>216</v>
      </c>
      <c r="D102" s="71">
        <v>390</v>
      </c>
      <c r="E102" s="71"/>
      <c r="F102" s="71">
        <v>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6048640</v>
      </c>
      <c r="B103" s="95">
        <f t="shared" si="1"/>
        <v>41141</v>
      </c>
      <c r="C103" s="71" t="s">
        <v>217</v>
      </c>
      <c r="D103" s="71">
        <v>502</v>
      </c>
      <c r="E103" s="71">
        <v>3</v>
      </c>
      <c r="F103" s="71"/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6048640</v>
      </c>
      <c r="B104" s="95">
        <f t="shared" si="1"/>
        <v>41141</v>
      </c>
      <c r="C104" s="71" t="s">
        <v>218</v>
      </c>
      <c r="D104" s="71">
        <v>5152</v>
      </c>
      <c r="E104" s="71">
        <v>3</v>
      </c>
      <c r="F104" s="71">
        <v>4</v>
      </c>
      <c r="G104" s="71">
        <v>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6048640</v>
      </c>
      <c r="B105" s="95">
        <f t="shared" si="1"/>
        <v>41141</v>
      </c>
      <c r="C105" s="71" t="s">
        <v>219</v>
      </c>
      <c r="D105" s="71">
        <v>721</v>
      </c>
      <c r="E105" s="71">
        <v>4</v>
      </c>
      <c r="F105" s="71">
        <v>6</v>
      </c>
      <c r="G105" s="71">
        <v>3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6048640</v>
      </c>
      <c r="B106" s="95">
        <f t="shared" si="1"/>
        <v>41141</v>
      </c>
      <c r="C106" s="71" t="s">
        <v>220</v>
      </c>
      <c r="D106" s="71">
        <v>719</v>
      </c>
      <c r="E106" s="71">
        <v>13</v>
      </c>
      <c r="F106" s="71"/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6048640</v>
      </c>
      <c r="B107" s="95">
        <f t="shared" si="1"/>
        <v>41141</v>
      </c>
      <c r="C107" s="71" t="s">
        <v>221</v>
      </c>
      <c r="D107" s="71">
        <v>5196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6048640</v>
      </c>
      <c r="B108" s="95">
        <f t="shared" si="1"/>
        <v>41141</v>
      </c>
      <c r="C108" s="71" t="s">
        <v>222</v>
      </c>
      <c r="D108" s="71">
        <v>618</v>
      </c>
      <c r="E108" s="71">
        <v>10</v>
      </c>
      <c r="F108" s="71">
        <v>7</v>
      </c>
      <c r="G108" s="71">
        <v>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6048640</v>
      </c>
      <c r="B109" s="95">
        <f t="shared" si="2"/>
        <v>41141</v>
      </c>
      <c r="C109" s="71" t="s">
        <v>223</v>
      </c>
      <c r="D109" s="71">
        <v>619</v>
      </c>
      <c r="E109" s="71"/>
      <c r="F109" s="71">
        <v>1</v>
      </c>
      <c r="G109" s="71">
        <v>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6048640</v>
      </c>
      <c r="B110" s="95">
        <f t="shared" si="2"/>
        <v>41141</v>
      </c>
      <c r="C110" s="71" t="s">
        <v>224</v>
      </c>
      <c r="D110" s="71">
        <v>623</v>
      </c>
      <c r="E110" s="71">
        <v>16</v>
      </c>
      <c r="F110" s="71">
        <v>14</v>
      </c>
      <c r="G110" s="71">
        <v>7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6048640</v>
      </c>
      <c r="B111" s="95">
        <f t="shared" si="2"/>
        <v>41141</v>
      </c>
      <c r="C111" s="71" t="s">
        <v>225</v>
      </c>
      <c r="D111" s="71">
        <v>622</v>
      </c>
      <c r="E111" s="71">
        <v>6</v>
      </c>
      <c r="F111" s="71">
        <v>4</v>
      </c>
      <c r="G111" s="71">
        <v>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6048640</v>
      </c>
      <c r="B112" s="95">
        <f t="shared" si="2"/>
        <v>41141</v>
      </c>
      <c r="C112" s="71" t="s">
        <v>226</v>
      </c>
      <c r="D112" s="71">
        <v>838</v>
      </c>
      <c r="E112" s="71">
        <v>3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6048640</v>
      </c>
      <c r="B113" s="95">
        <f t="shared" si="2"/>
        <v>41141</v>
      </c>
      <c r="C113" s="71" t="s">
        <v>227</v>
      </c>
      <c r="D113" s="71">
        <v>807</v>
      </c>
      <c r="E113" s="71">
        <v>10</v>
      </c>
      <c r="F113" s="71">
        <v>5</v>
      </c>
      <c r="G113" s="71">
        <v>32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6048640</v>
      </c>
      <c r="B114" s="95">
        <f t="shared" si="2"/>
        <v>41141</v>
      </c>
      <c r="C114" s="71" t="s">
        <v>228</v>
      </c>
      <c r="D114" s="71">
        <v>801</v>
      </c>
      <c r="E114" s="71">
        <v>17</v>
      </c>
      <c r="F114" s="71">
        <v>170</v>
      </c>
      <c r="G114" s="71">
        <v>11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6048640</v>
      </c>
      <c r="B115" s="95">
        <f t="shared" si="2"/>
        <v>41141</v>
      </c>
      <c r="C115" s="71" t="s">
        <v>229</v>
      </c>
      <c r="D115" s="71">
        <v>837</v>
      </c>
      <c r="E115" s="71">
        <v>2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6048640</v>
      </c>
      <c r="B116" s="95">
        <f t="shared" si="2"/>
        <v>41141</v>
      </c>
      <c r="C116" s="71" t="s">
        <v>230</v>
      </c>
      <c r="D116" s="71">
        <v>650</v>
      </c>
      <c r="E116" s="71"/>
      <c r="F116" s="71">
        <v>5</v>
      </c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6048640</v>
      </c>
      <c r="B117" s="95">
        <f t="shared" si="2"/>
        <v>41141</v>
      </c>
      <c r="C117" s="71" t="s">
        <v>231</v>
      </c>
      <c r="D117" s="71">
        <v>679</v>
      </c>
      <c r="E117" s="71">
        <v>2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6048640</v>
      </c>
      <c r="B118" s="95">
        <f t="shared" si="2"/>
        <v>41141</v>
      </c>
      <c r="C118" s="71" t="s">
        <v>232</v>
      </c>
      <c r="D118" s="71">
        <v>880</v>
      </c>
      <c r="E118" s="71">
        <v>1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6048640</v>
      </c>
      <c r="B119" s="95">
        <f t="shared" si="2"/>
        <v>41141</v>
      </c>
      <c r="C119" s="71" t="s">
        <v>233</v>
      </c>
      <c r="D119" s="71">
        <v>892</v>
      </c>
      <c r="E119" s="71">
        <v>950</v>
      </c>
      <c r="F119" s="71">
        <v>740</v>
      </c>
      <c r="G119" s="71">
        <v>1400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6048640</v>
      </c>
      <c r="B120" s="95">
        <f t="shared" si="2"/>
        <v>41141</v>
      </c>
      <c r="C120" s="71" t="s">
        <v>234</v>
      </c>
      <c r="D120" s="71">
        <v>3106</v>
      </c>
      <c r="E120" s="71"/>
      <c r="F120" s="71"/>
      <c r="G120" s="71" t="s">
        <v>235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6048640</v>
      </c>
      <c r="B121" s="95">
        <f t="shared" si="2"/>
        <v>41141</v>
      </c>
      <c r="C121" s="71" t="s">
        <v>236</v>
      </c>
      <c r="D121" s="71">
        <v>906</v>
      </c>
      <c r="E121" s="71" t="s">
        <v>235</v>
      </c>
      <c r="F121" s="71" t="s">
        <v>235</v>
      </c>
      <c r="G121" s="71" t="s">
        <v>235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6048640</v>
      </c>
      <c r="B122" s="95">
        <f t="shared" si="2"/>
        <v>41141</v>
      </c>
      <c r="C122" s="71" t="s">
        <v>237</v>
      </c>
      <c r="D122" s="71">
        <v>1042</v>
      </c>
      <c r="E122" s="71"/>
      <c r="F122" s="71">
        <v>2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6048640</v>
      </c>
      <c r="B123" s="95">
        <f t="shared" si="2"/>
        <v>41141</v>
      </c>
      <c r="C123" s="71" t="s">
        <v>238</v>
      </c>
      <c r="D123" s="71">
        <v>1044</v>
      </c>
      <c r="E123" s="71">
        <v>2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6048640</v>
      </c>
      <c r="B124" s="95">
        <f t="shared" si="2"/>
        <v>41141</v>
      </c>
      <c r="C124" s="71" t="s">
        <v>239</v>
      </c>
      <c r="D124" s="71">
        <v>1043</v>
      </c>
      <c r="E124" s="71">
        <v>3</v>
      </c>
      <c r="F124" s="71">
        <v>1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6048640</v>
      </c>
      <c r="B125" s="95">
        <f t="shared" si="2"/>
        <v>41141</v>
      </c>
      <c r="C125" s="71" t="s">
        <v>240</v>
      </c>
      <c r="D125" s="71">
        <v>1028</v>
      </c>
      <c r="E125" s="71"/>
      <c r="F125" s="71">
        <v>9</v>
      </c>
      <c r="G125" s="71">
        <v>3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6048640</v>
      </c>
      <c r="B126" s="95">
        <f t="shared" si="2"/>
        <v>41141</v>
      </c>
      <c r="C126" s="71" t="s">
        <v>241</v>
      </c>
      <c r="D126" s="71">
        <v>1033</v>
      </c>
      <c r="E126" s="71"/>
      <c r="F126" s="71"/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6048640</v>
      </c>
      <c r="B127" s="95">
        <f t="shared" si="2"/>
        <v>41141</v>
      </c>
      <c r="C127" s="71" t="s">
        <v>242</v>
      </c>
      <c r="D127" s="71">
        <v>994</v>
      </c>
      <c r="E127" s="71"/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6048640</v>
      </c>
      <c r="B128" s="95">
        <f t="shared" si="2"/>
        <v>41141</v>
      </c>
      <c r="C128" s="71" t="s">
        <v>243</v>
      </c>
      <c r="D128" s="71">
        <v>978</v>
      </c>
      <c r="E128" s="71">
        <v>75</v>
      </c>
      <c r="F128" s="71">
        <v>7</v>
      </c>
      <c r="G128" s="71">
        <v>6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6048640</v>
      </c>
      <c r="B129" s="95">
        <f t="shared" si="3"/>
        <v>41141</v>
      </c>
      <c r="C129" s="71" t="s">
        <v>244</v>
      </c>
      <c r="D129" s="71">
        <v>967</v>
      </c>
      <c r="E129" s="71">
        <v>6</v>
      </c>
      <c r="F129" s="71">
        <v>32</v>
      </c>
      <c r="G129" s="71">
        <v>21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6048640</v>
      </c>
      <c r="B130" s="95">
        <f t="shared" si="3"/>
        <v>41141</v>
      </c>
      <c r="C130" s="71" t="s">
        <v>245</v>
      </c>
      <c r="D130" s="71">
        <v>972</v>
      </c>
      <c r="E130" s="71">
        <v>2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6048640</v>
      </c>
      <c r="B131" s="95">
        <f t="shared" si="3"/>
        <v>41141</v>
      </c>
      <c r="C131" s="71" t="s">
        <v>246</v>
      </c>
      <c r="D131" s="71">
        <v>928</v>
      </c>
      <c r="E131" s="71">
        <v>5</v>
      </c>
      <c r="F131" s="71">
        <v>3</v>
      </c>
      <c r="G131" s="71">
        <v>5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6048640</v>
      </c>
      <c r="B132" s="95">
        <f t="shared" si="3"/>
        <v>41141</v>
      </c>
      <c r="C132" s="71" t="s">
        <v>247</v>
      </c>
      <c r="D132" s="71">
        <v>908</v>
      </c>
      <c r="E132" s="71">
        <v>4</v>
      </c>
      <c r="F132" s="71"/>
      <c r="G132" s="71">
        <v>1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6048640</v>
      </c>
      <c r="B133" s="95">
        <f t="shared" si="3"/>
        <v>41141</v>
      </c>
      <c r="C133" s="71" t="s">
        <v>248</v>
      </c>
      <c r="D133" s="71">
        <v>918</v>
      </c>
      <c r="E133" s="71"/>
      <c r="F133" s="71"/>
      <c r="G133" s="71">
        <v>10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6048640</v>
      </c>
      <c r="B134" s="95">
        <f t="shared" si="3"/>
        <v>41141</v>
      </c>
      <c r="C134" s="71" t="s">
        <v>249</v>
      </c>
      <c r="D134" s="71">
        <v>933</v>
      </c>
      <c r="E134" s="71">
        <v>25</v>
      </c>
      <c r="F134" s="71">
        <v>120</v>
      </c>
      <c r="G134" s="71">
        <v>6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6048640</v>
      </c>
      <c r="B135" s="95">
        <f t="shared" si="3"/>
        <v>41141</v>
      </c>
      <c r="C135" s="71" t="s">
        <v>250</v>
      </c>
      <c r="D135" s="71">
        <v>1071</v>
      </c>
      <c r="E135" s="71"/>
      <c r="F135" s="71">
        <v>1</v>
      </c>
      <c r="G135" s="71">
        <v>1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6048640</v>
      </c>
      <c r="B136" s="95">
        <f t="shared" si="3"/>
        <v>41141</v>
      </c>
      <c r="C136" s="71" t="s">
        <v>251</v>
      </c>
      <c r="D136" s="71">
        <v>1055</v>
      </c>
      <c r="E136" s="71">
        <v>6</v>
      </c>
      <c r="F136" s="71">
        <v>7</v>
      </c>
      <c r="G136" s="71">
        <v>2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6048640</v>
      </c>
      <c r="B137" s="95">
        <f t="shared" si="3"/>
        <v>41141</v>
      </c>
      <c r="C137" s="71" t="s">
        <v>252</v>
      </c>
      <c r="D137" s="71">
        <v>1061</v>
      </c>
      <c r="E137" s="71"/>
      <c r="F137" s="71"/>
      <c r="G137" s="71">
        <v>1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6048640</v>
      </c>
      <c r="B138" s="95">
        <f t="shared" si="3"/>
        <v>41141</v>
      </c>
      <c r="C138" s="71" t="s">
        <v>253</v>
      </c>
      <c r="D138" s="71">
        <v>3111</v>
      </c>
      <c r="E138" s="71"/>
      <c r="F138" s="71" t="s">
        <v>235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6048640</v>
      </c>
      <c r="B139" s="95">
        <f t="shared" si="3"/>
        <v>41141</v>
      </c>
      <c r="C139" s="71" t="s">
        <v>254</v>
      </c>
      <c r="D139" s="71">
        <v>3166</v>
      </c>
      <c r="E139" s="71"/>
      <c r="F139" s="71" t="s">
        <v>235</v>
      </c>
      <c r="G139" s="71" t="s">
        <v>235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6048640</v>
      </c>
      <c r="B140" s="95">
        <f t="shared" si="3"/>
        <v>41141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6048640</v>
      </c>
      <c r="B141" s="95">
        <f t="shared" si="3"/>
        <v>41141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6048640</v>
      </c>
      <c r="B142" s="95">
        <f t="shared" si="3"/>
        <v>41141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6048640</v>
      </c>
      <c r="B143" s="95">
        <f t="shared" si="3"/>
        <v>41141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6048640</v>
      </c>
      <c r="B144" s="95">
        <f t="shared" si="3"/>
        <v>41141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6048640</v>
      </c>
      <c r="B145" s="95">
        <f t="shared" si="3"/>
        <v>41141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6048640</v>
      </c>
      <c r="B146" s="95">
        <f t="shared" si="3"/>
        <v>41141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6048640</v>
      </c>
      <c r="B147" s="95">
        <f t="shared" si="3"/>
        <v>41141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6048640</v>
      </c>
      <c r="B148" s="95">
        <f t="shared" si="3"/>
        <v>41141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6048640</v>
      </c>
      <c r="B149" s="95">
        <f t="shared" si="4"/>
        <v>41141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6048640</v>
      </c>
      <c r="B150" s="95">
        <f t="shared" si="4"/>
        <v>41141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6048640</v>
      </c>
      <c r="B151" s="95">
        <f t="shared" si="4"/>
        <v>41141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6048640</v>
      </c>
      <c r="B152" s="95">
        <f t="shared" si="4"/>
        <v>41141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6048640</v>
      </c>
      <c r="B153" s="95">
        <f t="shared" si="4"/>
        <v>41141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6048640</v>
      </c>
      <c r="B154" s="95">
        <f t="shared" si="4"/>
        <v>41141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6048640</v>
      </c>
      <c r="B155" s="95">
        <f t="shared" si="4"/>
        <v>41141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6048640</v>
      </c>
      <c r="B156" s="95">
        <f t="shared" si="4"/>
        <v>41141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6048640</v>
      </c>
      <c r="B157" s="95">
        <f t="shared" si="4"/>
        <v>41141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6048640</v>
      </c>
      <c r="B158" s="95">
        <f t="shared" si="4"/>
        <v>41141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6048640</v>
      </c>
      <c r="B159" s="95">
        <f t="shared" si="4"/>
        <v>41141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6048640</v>
      </c>
      <c r="B160" s="95">
        <f t="shared" si="4"/>
        <v>41141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6048640</v>
      </c>
      <c r="B161" s="95">
        <f t="shared" si="4"/>
        <v>41141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6048640</v>
      </c>
      <c r="B162" s="95">
        <f t="shared" si="4"/>
        <v>41141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6048640</v>
      </c>
      <c r="B163" s="95">
        <f t="shared" si="4"/>
        <v>41141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6048640</v>
      </c>
      <c r="B164" s="95">
        <f t="shared" si="4"/>
        <v>41141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6048640</v>
      </c>
      <c r="B165" s="95">
        <f t="shared" si="4"/>
        <v>41141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6048640</v>
      </c>
      <c r="B166" s="95">
        <f t="shared" si="4"/>
        <v>41141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6048640</v>
      </c>
      <c r="B167" s="95">
        <f t="shared" si="4"/>
        <v>41141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6048640</v>
      </c>
      <c r="B168" s="95">
        <f t="shared" si="4"/>
        <v>41141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6048640</v>
      </c>
      <c r="B169" s="95">
        <f t="shared" si="5"/>
        <v>41141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6048640</v>
      </c>
      <c r="B170" s="95">
        <f t="shared" si="5"/>
        <v>41141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6048640</v>
      </c>
      <c r="B171" s="95">
        <f t="shared" si="5"/>
        <v>41141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6048640</v>
      </c>
      <c r="B172" s="95">
        <f t="shared" si="5"/>
        <v>41141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6048640</v>
      </c>
      <c r="B173" s="95">
        <f t="shared" si="5"/>
        <v>41141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6048640</v>
      </c>
      <c r="B174" s="95">
        <f t="shared" si="5"/>
        <v>41141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6048640</v>
      </c>
      <c r="B175" s="95">
        <f t="shared" si="5"/>
        <v>41141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6048640</v>
      </c>
      <c r="B176" s="95">
        <f t="shared" si="5"/>
        <v>41141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6048640</v>
      </c>
      <c r="B177" s="95">
        <f t="shared" si="5"/>
        <v>41141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6048640</v>
      </c>
      <c r="B178" s="95">
        <f t="shared" si="5"/>
        <v>41141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6048640</v>
      </c>
      <c r="B179" s="95">
        <f t="shared" si="5"/>
        <v>41141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6048640</v>
      </c>
      <c r="B180" s="95">
        <f t="shared" si="5"/>
        <v>41141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6048640</v>
      </c>
      <c r="B181" s="95">
        <f t="shared" si="5"/>
        <v>41141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6048640</v>
      </c>
      <c r="B182" s="95">
        <f t="shared" si="5"/>
        <v>41141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6048640</v>
      </c>
      <c r="B183" s="95">
        <f t="shared" si="5"/>
        <v>41141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6048640</v>
      </c>
      <c r="B184" s="95">
        <f t="shared" si="5"/>
        <v>41141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6048640</v>
      </c>
      <c r="B185" s="95">
        <f t="shared" si="5"/>
        <v>41141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6048640</v>
      </c>
      <c r="B186" s="95">
        <f t="shared" si="5"/>
        <v>41141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6048640</v>
      </c>
      <c r="B187" s="95">
        <f t="shared" si="5"/>
        <v>41141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6048640</v>
      </c>
      <c r="B188" s="95">
        <f t="shared" si="5"/>
        <v>41141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6048640</v>
      </c>
      <c r="B189" s="95">
        <f t="shared" si="6"/>
        <v>41141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6048640</v>
      </c>
      <c r="B190" s="95">
        <f t="shared" si="6"/>
        <v>41141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6048640</v>
      </c>
      <c r="B191" s="95">
        <f t="shared" si="6"/>
        <v>41141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6048640</v>
      </c>
      <c r="B192" s="95">
        <f t="shared" si="6"/>
        <v>41141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6048640</v>
      </c>
      <c r="B193" s="95">
        <f t="shared" si="6"/>
        <v>41141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6048640</v>
      </c>
      <c r="B194" s="95">
        <f t="shared" si="6"/>
        <v>41141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6048640</v>
      </c>
      <c r="B195" s="95">
        <f t="shared" si="6"/>
        <v>41141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6048640</v>
      </c>
      <c r="B196" s="95">
        <f t="shared" si="6"/>
        <v>41141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6048640</v>
      </c>
      <c r="B197" s="95">
        <f t="shared" si="6"/>
        <v>41141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6048640</v>
      </c>
      <c r="B198" s="95">
        <f t="shared" si="6"/>
        <v>41141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6048640</v>
      </c>
      <c r="B199" s="95">
        <f t="shared" si="6"/>
        <v>41141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6048640</v>
      </c>
      <c r="B200" s="95">
        <f t="shared" si="6"/>
        <v>41141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6048640</v>
      </c>
      <c r="B201" s="95">
        <f t="shared" si="6"/>
        <v>41141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6048640</v>
      </c>
      <c r="B202" s="95">
        <f t="shared" si="6"/>
        <v>41141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6048640</v>
      </c>
      <c r="B203" s="95">
        <f t="shared" si="6"/>
        <v>41141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6048640</v>
      </c>
      <c r="B204" s="95">
        <f t="shared" si="6"/>
        <v>41141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6048640</v>
      </c>
      <c r="B205" s="95">
        <f t="shared" si="6"/>
        <v>41141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6048640</v>
      </c>
      <c r="B206" s="95">
        <f t="shared" si="6"/>
        <v>41141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6048640</v>
      </c>
      <c r="B207" s="95">
        <f t="shared" si="6"/>
        <v>41141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6048640</v>
      </c>
      <c r="B208" s="95">
        <f t="shared" si="6"/>
        <v>41141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6048640</v>
      </c>
      <c r="B209" s="95">
        <f t="shared" si="7"/>
        <v>41141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6048640</v>
      </c>
      <c r="B210" s="95">
        <f t="shared" si="7"/>
        <v>41141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6048640</v>
      </c>
      <c r="B211" s="95">
        <f t="shared" si="7"/>
        <v>41141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6048640</v>
      </c>
      <c r="B212" s="95">
        <f t="shared" si="7"/>
        <v>41141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6048640</v>
      </c>
      <c r="B213" s="95">
        <f t="shared" si="7"/>
        <v>41141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6048640</v>
      </c>
      <c r="B214" s="95">
        <f t="shared" si="7"/>
        <v>41141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6048640</v>
      </c>
      <c r="B215" s="95">
        <f t="shared" si="7"/>
        <v>41141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6048640</v>
      </c>
      <c r="B216" s="95">
        <f t="shared" si="7"/>
        <v>41141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6048640</v>
      </c>
      <c r="B217" s="95">
        <f t="shared" si="7"/>
        <v>41141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6048640</v>
      </c>
      <c r="B218" s="95">
        <f t="shared" si="7"/>
        <v>41141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6048640</v>
      </c>
      <c r="B219" s="95">
        <f t="shared" si="7"/>
        <v>41141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6048640</v>
      </c>
      <c r="B220" s="95">
        <f t="shared" si="7"/>
        <v>41141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6048640</v>
      </c>
      <c r="B221" s="95">
        <f t="shared" si="7"/>
        <v>41141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6048640</v>
      </c>
      <c r="B222" s="95">
        <f t="shared" si="7"/>
        <v>41141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6048640</v>
      </c>
      <c r="B223" s="95">
        <f t="shared" si="7"/>
        <v>41141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6048640</v>
      </c>
      <c r="B224" s="95">
        <f t="shared" si="7"/>
        <v>41141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6048640</v>
      </c>
      <c r="B225" s="95">
        <f t="shared" si="7"/>
        <v>41141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6048640</v>
      </c>
      <c r="B226" s="95">
        <f t="shared" si="7"/>
        <v>41141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6048640</v>
      </c>
      <c r="B227" s="95">
        <f t="shared" si="7"/>
        <v>41141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6048640</v>
      </c>
      <c r="B228" s="95">
        <f t="shared" si="7"/>
        <v>41141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6048640</v>
      </c>
      <c r="B229" s="95">
        <f t="shared" si="8"/>
        <v>41141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6048640</v>
      </c>
      <c r="B230" s="95">
        <f t="shared" si="8"/>
        <v>41141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6048640</v>
      </c>
      <c r="B231" s="95">
        <f t="shared" si="8"/>
        <v>41141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6048640</v>
      </c>
      <c r="B232" s="95">
        <f t="shared" si="8"/>
        <v>41141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6048640</v>
      </c>
      <c r="B233" s="95">
        <f t="shared" si="8"/>
        <v>41141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6048640</v>
      </c>
      <c r="B234" s="95">
        <f t="shared" si="8"/>
        <v>41141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6048640</v>
      </c>
      <c r="B235" s="95">
        <f t="shared" si="8"/>
        <v>41141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6048640</v>
      </c>
      <c r="B236" s="95">
        <f t="shared" si="8"/>
        <v>41141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6048640</v>
      </c>
      <c r="B237" s="95">
        <f t="shared" si="8"/>
        <v>41141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6048640</v>
      </c>
      <c r="B238" s="95">
        <f t="shared" si="8"/>
        <v>41141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6048640</v>
      </c>
      <c r="B239" s="95">
        <f t="shared" si="8"/>
        <v>41141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6048640</v>
      </c>
      <c r="B240" s="95">
        <f t="shared" si="8"/>
        <v>41141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6048640</v>
      </c>
      <c r="B241" s="95">
        <f t="shared" si="8"/>
        <v>41141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6048640</v>
      </c>
      <c r="B242" s="95">
        <f t="shared" si="8"/>
        <v>41141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6048640</v>
      </c>
      <c r="B243" s="95">
        <f t="shared" si="8"/>
        <v>41141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workbookViewId="0" topLeftCell="H46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269</v>
      </c>
      <c r="B1" s="122"/>
      <c r="C1" s="123"/>
      <c r="D1" s="123"/>
      <c r="E1" s="123"/>
      <c r="F1" s="123"/>
      <c r="G1" s="123"/>
      <c r="H1" s="123"/>
      <c r="I1" s="124" t="s">
        <v>270</v>
      </c>
      <c r="J1" s="121" t="s">
        <v>269</v>
      </c>
      <c r="K1" s="122"/>
      <c r="L1" s="123"/>
      <c r="M1" s="123"/>
      <c r="N1" s="123"/>
      <c r="O1" s="123"/>
      <c r="Q1" s="126"/>
      <c r="R1" s="124" t="s">
        <v>271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6048640</v>
      </c>
      <c r="B6" s="146" t="s">
        <v>98</v>
      </c>
      <c r="C6" s="146" t="s">
        <v>99</v>
      </c>
      <c r="D6" s="147">
        <v>41141</v>
      </c>
      <c r="E6" s="148">
        <v>864183.846407624</v>
      </c>
      <c r="F6" s="148">
        <v>6573390.535820932</v>
      </c>
      <c r="G6" s="148">
        <v>864059.8849328368</v>
      </c>
      <c r="H6" s="149">
        <v>6573413.852998082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327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272</v>
      </c>
      <c r="F10" s="176"/>
      <c r="G10" s="177"/>
      <c r="H10" s="135"/>
      <c r="I10" s="135"/>
      <c r="J10" s="171" t="s">
        <v>273</v>
      </c>
      <c r="K10" s="172" t="s">
        <v>328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274</v>
      </c>
      <c r="C12" s="182">
        <v>8.222222222222221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275</v>
      </c>
      <c r="C13" s="185">
        <v>110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276</v>
      </c>
      <c r="C14" s="185">
        <v>7.666666666666667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277</v>
      </c>
      <c r="C15" s="190">
        <f>C13*C14</f>
        <v>843.3333333333334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278</v>
      </c>
      <c r="C16" s="199">
        <f>+C15*0.05</f>
        <v>42.16666666666667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08"/>
      <c r="B18" s="109"/>
      <c r="C18" s="109"/>
      <c r="D18" s="109"/>
      <c r="E18" s="110"/>
      <c r="F18" s="135"/>
      <c r="G18" s="135"/>
      <c r="H18" s="135"/>
      <c r="I18" s="135"/>
      <c r="J18" s="205" t="s">
        <v>279</v>
      </c>
      <c r="K18" s="206" t="s">
        <v>120</v>
      </c>
      <c r="L18" s="207" t="s">
        <v>140</v>
      </c>
      <c r="M18" s="207" t="s">
        <v>273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28</v>
      </c>
      <c r="L19" s="203" t="s">
        <v>37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36</v>
      </c>
      <c r="L20" s="203" t="s">
        <v>12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53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37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329</v>
      </c>
      <c r="D23" s="168"/>
      <c r="E23" s="168"/>
      <c r="F23" s="216"/>
      <c r="J23" s="212" t="s">
        <v>169</v>
      </c>
      <c r="K23" s="203" t="s">
        <v>19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19</v>
      </c>
      <c r="L24" s="203" t="s">
        <v>12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280</v>
      </c>
      <c r="D25" s="172"/>
      <c r="E25" s="172"/>
      <c r="F25" s="219"/>
      <c r="J25" s="212" t="s">
        <v>172</v>
      </c>
      <c r="K25" s="203" t="s">
        <v>43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330</v>
      </c>
      <c r="D26" s="172"/>
      <c r="E26" s="172"/>
      <c r="F26" s="219"/>
      <c r="J26" s="212" t="s">
        <v>173</v>
      </c>
      <c r="K26" s="203" t="s">
        <v>43</v>
      </c>
      <c r="L26" s="203" t="s">
        <v>12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331</v>
      </c>
      <c r="D27" s="157"/>
      <c r="E27" s="157"/>
      <c r="F27" s="219"/>
      <c r="J27" s="212" t="s">
        <v>174</v>
      </c>
      <c r="K27" s="203" t="s">
        <v>19</v>
      </c>
      <c r="L27" s="203" t="s">
        <v>37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332</v>
      </c>
      <c r="D28" s="157"/>
      <c r="E28" s="157"/>
      <c r="F28" s="219"/>
      <c r="J28" s="212" t="s">
        <v>176</v>
      </c>
      <c r="K28" s="203" t="s">
        <v>19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333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334</v>
      </c>
      <c r="D30" s="157"/>
      <c r="E30" s="157"/>
      <c r="F30" s="219"/>
      <c r="J30" s="220" t="s">
        <v>178</v>
      </c>
      <c r="K30" s="221" t="s">
        <v>43</v>
      </c>
      <c r="L30" s="221" t="s">
        <v>12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274</v>
      </c>
      <c r="B31" s="218"/>
      <c r="C31" s="157" t="s">
        <v>335</v>
      </c>
      <c r="D31" s="157"/>
      <c r="E31" s="161"/>
      <c r="F31" s="219"/>
    </row>
    <row r="32" spans="1:14" ht="14.25" customHeight="1">
      <c r="A32" s="217" t="s">
        <v>275</v>
      </c>
      <c r="B32" s="218"/>
      <c r="C32" s="157" t="s">
        <v>336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276</v>
      </c>
      <c r="B33" s="224"/>
      <c r="C33" s="157" t="s">
        <v>337</v>
      </c>
      <c r="D33" s="172"/>
      <c r="E33" s="172"/>
      <c r="F33" s="219"/>
      <c r="L33" s="225" t="s">
        <v>142</v>
      </c>
      <c r="M33" s="226"/>
      <c r="N33" s="227" t="s">
        <v>121</v>
      </c>
      <c r="O33" s="227" t="s">
        <v>143</v>
      </c>
    </row>
    <row r="34" spans="1:15" ht="14.25" customHeight="1">
      <c r="A34" s="171" t="s">
        <v>277</v>
      </c>
      <c r="B34" s="224"/>
      <c r="C34" s="157" t="s">
        <v>338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278</v>
      </c>
      <c r="B35" s="224"/>
      <c r="C35" s="172" t="s">
        <v>339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281</v>
      </c>
      <c r="B36" s="224"/>
      <c r="C36" s="172" t="s">
        <v>282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283</v>
      </c>
      <c r="B37" s="234"/>
      <c r="C37" s="193" t="s">
        <v>284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269</v>
      </c>
      <c r="B41" s="122"/>
      <c r="C41" s="123"/>
      <c r="D41" s="123"/>
      <c r="E41" s="123"/>
      <c r="F41" s="123"/>
      <c r="G41" s="124" t="s">
        <v>285</v>
      </c>
      <c r="H41" s="121" t="s">
        <v>269</v>
      </c>
      <c r="I41" s="122"/>
      <c r="J41" s="123"/>
      <c r="K41" s="123"/>
      <c r="L41" s="123"/>
      <c r="M41" s="123"/>
      <c r="Q41" s="124" t="s">
        <v>286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255" t="s">
        <v>289</v>
      </c>
      <c r="I47" s="256" t="s">
        <v>290</v>
      </c>
      <c r="J47" s="257"/>
      <c r="K47" s="258" t="s">
        <v>291</v>
      </c>
      <c r="L47" s="259"/>
      <c r="M47" s="260" t="s">
        <v>292</v>
      </c>
      <c r="N47" s="259"/>
      <c r="O47" s="260" t="s">
        <v>293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294</v>
      </c>
      <c r="B49" s="271" t="s">
        <v>295</v>
      </c>
      <c r="C49" s="272" t="s">
        <v>121</v>
      </c>
      <c r="D49" s="273" t="s">
        <v>296</v>
      </c>
      <c r="E49" s="274" t="s">
        <v>297</v>
      </c>
      <c r="F49" s="274" t="s">
        <v>298</v>
      </c>
      <c r="G49" s="274" t="s">
        <v>299</v>
      </c>
      <c r="H49" s="275"/>
      <c r="I49" s="276" t="s">
        <v>300</v>
      </c>
      <c r="J49" s="276" t="s">
        <v>301</v>
      </c>
      <c r="K49" s="277" t="s">
        <v>300</v>
      </c>
      <c r="L49" s="278" t="s">
        <v>301</v>
      </c>
      <c r="M49" s="277" t="s">
        <v>300</v>
      </c>
      <c r="N49" s="278" t="s">
        <v>301</v>
      </c>
      <c r="O49" s="277" t="s">
        <v>300</v>
      </c>
      <c r="P49" s="278" t="s">
        <v>301</v>
      </c>
      <c r="Q49" s="279" t="s">
        <v>302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303</v>
      </c>
      <c r="B51" s="288" t="s">
        <v>303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304</v>
      </c>
      <c r="B52" s="297" t="s">
        <v>305</v>
      </c>
      <c r="C52" s="298" t="s">
        <v>19</v>
      </c>
      <c r="D52" s="299">
        <v>10</v>
      </c>
      <c r="E52" s="299">
        <v>41</v>
      </c>
      <c r="F52" s="300" t="s">
        <v>124</v>
      </c>
      <c r="G52" s="301" t="str">
        <f t="shared" si="0"/>
        <v>2</v>
      </c>
      <c r="H52" s="293"/>
      <c r="I52" s="301"/>
      <c r="J52" s="301"/>
      <c r="K52" s="302" t="s">
        <v>169</v>
      </c>
      <c r="L52" s="303">
        <v>2</v>
      </c>
      <c r="M52" s="302" t="s">
        <v>306</v>
      </c>
      <c r="N52" s="303">
        <v>3</v>
      </c>
      <c r="O52" s="302" t="s">
        <v>174</v>
      </c>
      <c r="P52" s="303">
        <v>1</v>
      </c>
      <c r="Q52" s="301">
        <v>4</v>
      </c>
    </row>
    <row r="53" spans="1:17" ht="22.5">
      <c r="A53" s="296" t="s">
        <v>307</v>
      </c>
      <c r="B53" s="297" t="s">
        <v>308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309</v>
      </c>
      <c r="B54" s="297" t="s">
        <v>310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/>
      <c r="L54" s="303"/>
      <c r="M54" s="302" t="s">
        <v>166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311</v>
      </c>
      <c r="B55" s="297" t="s">
        <v>312</v>
      </c>
      <c r="C55" s="304" t="s">
        <v>43</v>
      </c>
      <c r="D55" s="299">
        <v>7</v>
      </c>
      <c r="E55" s="299">
        <v>50</v>
      </c>
      <c r="F55" s="300" t="s">
        <v>124</v>
      </c>
      <c r="G55" s="301" t="str">
        <f t="shared" si="0"/>
        <v>3</v>
      </c>
      <c r="H55" s="293"/>
      <c r="I55" s="301"/>
      <c r="J55" s="301"/>
      <c r="K55" s="302" t="s">
        <v>172</v>
      </c>
      <c r="L55" s="303">
        <v>2</v>
      </c>
      <c r="M55" s="302" t="s">
        <v>313</v>
      </c>
      <c r="N55" s="303">
        <v>3</v>
      </c>
      <c r="O55" s="302" t="s">
        <v>177</v>
      </c>
      <c r="P55" s="303">
        <v>1</v>
      </c>
      <c r="Q55" s="301">
        <v>4</v>
      </c>
    </row>
    <row r="56" spans="1:17" ht="33.75">
      <c r="A56" s="296" t="s">
        <v>314</v>
      </c>
      <c r="B56" s="297" t="s">
        <v>315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316</v>
      </c>
      <c r="B57" s="297" t="s">
        <v>317</v>
      </c>
      <c r="C57" s="298" t="s">
        <v>53</v>
      </c>
      <c r="D57" s="299">
        <v>5</v>
      </c>
      <c r="E57" s="299">
        <v>3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 t="s">
        <v>167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/>
      <c r="F58" s="300" t="s">
        <v>132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320</v>
      </c>
      <c r="B59" s="297" t="s">
        <v>321</v>
      </c>
      <c r="C59" s="298" t="s">
        <v>61</v>
      </c>
      <c r="D59" s="299">
        <v>3</v>
      </c>
      <c r="E59" s="299"/>
      <c r="F59" s="300" t="s">
        <v>134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322</v>
      </c>
      <c r="B60" s="297" t="s">
        <v>323</v>
      </c>
      <c r="C60" s="298" t="s">
        <v>64</v>
      </c>
      <c r="D60" s="299">
        <v>2</v>
      </c>
      <c r="E60" s="299">
        <v>4</v>
      </c>
      <c r="F60" s="300" t="s">
        <v>126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168</v>
      </c>
      <c r="P60" s="303">
        <v>3</v>
      </c>
      <c r="Q60" s="301">
        <v>1</v>
      </c>
    </row>
    <row r="61" spans="1:17" ht="11.25">
      <c r="A61" s="296" t="s">
        <v>324</v>
      </c>
      <c r="B61" s="297" t="s">
        <v>324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302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K48:L48"/>
    <mergeCell ref="G49:G50"/>
    <mergeCell ref="K49:K50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2013-05-20T14:37:47Z</dcterms:created>
  <dcterms:modified xsi:type="dcterms:W3CDTF">2013-06-28T05:49:12Z</dcterms:modified>
  <cp:category/>
  <cp:version/>
  <cp:contentType/>
  <cp:contentStatus/>
</cp:coreProperties>
</file>