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ARCHAM\19013_ARCHAM_exports\"/>
    </mc:Choice>
  </mc:AlternateContent>
  <xr:revisionPtr revIDLastSave="0" documentId="13_ncr:1_{86C2BCFA-E47F-4753-9BD8-03C5B6417E39}" xr6:coauthVersionLast="44" xr6:coauthVersionMax="44" xr10:uidLastSave="{00000000-0000-0000-0000-000000000000}"/>
  <bookViews>
    <workbookView xWindow="-120" yWindow="-120" windowWidth="24240" windowHeight="13140" xr2:uid="{3BD04A44-ADEA-4A1D-BA4F-E90F4F73CDE6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3" i="2" l="1"/>
  <c r="B161" i="2"/>
  <c r="B159" i="2"/>
  <c r="B88" i="2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</calcChain>
</file>

<file path=xl/sharedStrings.xml><?xml version="1.0" encoding="utf-8"?>
<sst xmlns="http://schemas.openxmlformats.org/spreadsheetml/2006/main" count="601" uniqueCount="296">
  <si>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</si>
  <si>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</si>
  <si>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</si>
  <si>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</si>
  <si>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</si>
  <si>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</si>
  <si>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</si>
  <si>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</si>
  <si>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</si>
  <si>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</si>
  <si>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</si>
  <si>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</si>
  <si>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</si>
  <si>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ARVE</t>
  </si>
  <si>
    <t>ARVE A CHAMONIX-MONT-BLANC 1</t>
  </si>
  <si>
    <t>05/02/2019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</si>
  <si>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</si>
  <si>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</si>
  <si>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</si>
  <si>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</si>
  <si>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</si>
  <si>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</si>
  <si>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</si>
  <si>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</si>
  <si>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</si>
  <si>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</si>
  <si>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</si>
  <si>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</si>
  <si>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</si>
  <si>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</si>
  <si>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</si>
  <si>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</si>
  <si>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</si>
  <si>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</si>
  <si>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</si>
  <si>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</si>
  <si>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</si>
  <si>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</si>
  <si>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</si>
  <si>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</si>
  <si>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</si>
  <si>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</si>
  <si>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</si>
  <si>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</si>
  <si>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</si>
  <si>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</si>
  <si>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</si>
  <si>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</si>
  <si>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</si>
  <si>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S9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</si>
  <si>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</si>
  <si>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</si>
  <si>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</si>
  <si>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</si>
  <si>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</si>
  <si>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</si>
  <si>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</si>
  <si>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</si>
  <si>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</si>
  <si>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</si>
  <si>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</si>
  <si>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</si>
  <si>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</si>
  <si>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</si>
  <si>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</si>
  <si>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</si>
  <si>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</si>
  <si>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</si>
  <si>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</si>
  <si>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</si>
  <si>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</si>
  <si>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</si>
  <si>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</si>
  <si>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</si>
  <si>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</si>
  <si>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</si>
  <si>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</si>
  <si>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</si>
  <si>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</si>
  <si>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</si>
  <si>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</si>
  <si>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</si>
  <si>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</si>
  <si>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</si>
  <si>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</si>
  <si>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</si>
  <si>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</si>
  <si>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</si>
  <si>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</si>
  <si>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</si>
  <si>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</si>
  <si>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</si>
  <si>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</si>
  <si>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</si>
  <si>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</si>
  <si>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</si>
  <si>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</si>
  <si>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</si>
  <si>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</si>
  <si>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</si>
  <si>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</si>
  <si>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</si>
  <si>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</si>
  <si>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</si>
  <si>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</si>
  <si>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</si>
  <si>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</si>
  <si>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</si>
  <si>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</si>
  <si>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</si>
  <si>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</si>
  <si>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</si>
  <si>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</si>
  <si>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</si>
  <si>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</si>
  <si>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</si>
  <si>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</si>
  <si>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</si>
  <si>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</si>
  <si>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</si>
  <si>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</si>
  <si>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</si>
  <si>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</si>
  <si>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</si>
  <si>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</si>
  <si>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</si>
  <si>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</si>
  <si>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</si>
  <si>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</si>
  <si>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</si>
  <si>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</si>
  <si>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</si>
  <si>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</si>
  <si>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</si>
  <si>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</si>
  <si>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</si>
  <si>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</si>
  <si>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</si>
  <si>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</si>
  <si>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</si>
  <si>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</si>
  <si>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</si>
  <si>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</si>
  <si>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</si>
  <si>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</si>
  <si>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</si>
  <si>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</si>
  <si>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</si>
  <si>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</si>
  <si>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</si>
  <si>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</si>
  <si>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</si>
  <si>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</si>
  <si>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</si>
  <si>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</si>
  <si>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</si>
  <si>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</si>
  <si>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</si>
  <si>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</si>
  <si>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</si>
  <si>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</si>
  <si>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</si>
  <si>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</si>
  <si>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</si>
  <si>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</si>
  <si>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</si>
  <si>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</si>
  <si>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</si>
  <si>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</si>
  <si>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</si>
  <si>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</si>
  <si>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</si>
  <si>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</si>
  <si>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</si>
  <si>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</si>
  <si>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</si>
  <si>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</si>
  <si>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</si>
  <si>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</si>
  <si>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</si>
  <si>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</si>
  <si>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</si>
  <si>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</si>
  <si>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</si>
  <si>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</si>
  <si>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</si>
  <si>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</si>
  <si>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</si>
  <si>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</si>
  <si>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</si>
  <si>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</si>
  <si>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</si>
  <si>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</si>
  <si>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</si>
  <si>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06059995</t>
  </si>
  <si>
    <t>CHAMONIX-MONT-BLANC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</si>
  <si>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</si>
  <si>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</si>
  <si>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</si>
  <si>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</si>
  <si>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</si>
  <si>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</si>
  <si>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</si>
  <si>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</si>
  <si>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</si>
  <si>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</si>
  <si>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</si>
  <si>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</si>
  <si>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</si>
  <si>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</si>
  <si>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</si>
  <si>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</si>
  <si>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</si>
  <si>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</si>
  <si>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</si>
  <si>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</si>
  <si>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</si>
  <si>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</si>
  <si>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</si>
  <si>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</si>
  <si>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</si>
  <si>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</si>
  <si>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</si>
  <si>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</si>
  <si>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</si>
  <si>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</si>
  <si>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</si>
  <si>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</si>
  <si>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</si>
  <si>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</si>
  <si>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</si>
  <si>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</si>
  <si>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</si>
  <si>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</si>
  <si>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</si>
  <si>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</si>
  <si>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</si>
  <si>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</si>
  <si>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</si>
  <si>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</si>
  <si>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</si>
  <si>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</si>
  <si>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</si>
  <si>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</si>
  <si>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</si>
  <si>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Capniidae</t>
  </si>
  <si>
    <t>115</t>
  </si>
  <si>
    <t>Capnia</t>
  </si>
  <si>
    <t>116</t>
  </si>
  <si>
    <t>Leuctra</t>
  </si>
  <si>
    <t>69</t>
  </si>
  <si>
    <t>Nemoura</t>
  </si>
  <si>
    <t>26</t>
  </si>
  <si>
    <t>Protonemura</t>
  </si>
  <si>
    <t>46</t>
  </si>
  <si>
    <t>Dictyogenus</t>
  </si>
  <si>
    <t>132</t>
  </si>
  <si>
    <t>Isoperla</t>
  </si>
  <si>
    <t>140</t>
  </si>
  <si>
    <t>Limnephilidae</t>
  </si>
  <si>
    <t>276</t>
  </si>
  <si>
    <t>sF. Drusinae</t>
  </si>
  <si>
    <t>3120</t>
  </si>
  <si>
    <t>sF. Limnephilinae</t>
  </si>
  <si>
    <t>3163</t>
  </si>
  <si>
    <t>Rhyacophila</t>
  </si>
  <si>
    <t>183</t>
  </si>
  <si>
    <t>Baetis</t>
  </si>
  <si>
    <t>364</t>
  </si>
  <si>
    <t>Ecdyonurus</t>
  </si>
  <si>
    <t>421</t>
  </si>
  <si>
    <t>Epeorus</t>
  </si>
  <si>
    <t>400</t>
  </si>
  <si>
    <t>Rhithrogena</t>
  </si>
  <si>
    <t>404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</si>
  <si>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</si>
  <si>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</si>
  <si>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</si>
  <si>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</si>
  <si>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</si>
  <si>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</si>
  <si>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</si>
  <si>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</si>
  <si>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</si>
  <si>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</si>
  <si>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</si>
  <si>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</si>
  <si>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Gammaridae</t>
  </si>
  <si>
    <t>887</t>
  </si>
  <si>
    <t>HYDRACARIENS = Hydracarina</t>
  </si>
  <si>
    <t>906</t>
  </si>
  <si>
    <t>présence</t>
  </si>
  <si>
    <t>OLIGOCHAETA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</si>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</sst>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BAAB2E4F-7D91-479C-B9F3-C8CC83674D24}"/>
    <cellStyle name="Normal_résultats" xfId="1" xr:uid="{9CE7AC8C-83CC-4B25-96E8-009CFF4A9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ARCHAM/19013_ARCHAM_05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ARCHAM</v>
          </cell>
          <cell r="L5">
            <v>43501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6ED4-FC4E-4E6D-A746-768EB14B325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6059995</v>
      </c>
      <c r="B6" s="27" t="s">
        <v>13</v>
      </c>
      <c r="C6" s="27" t="s">
        <v>14</v>
      </c>
      <c r="D6" s="28" t="s">
        <v>15</v>
      </c>
      <c r="E6" s="27">
        <v>996944.72857322614</v>
      </c>
      <c r="F6" s="27">
        <v>6541072.4511912083</v>
      </c>
      <c r="G6" s="27">
        <v>996826.04101907229</v>
      </c>
      <c r="H6" s="29">
        <v>6540991.0852928087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25.2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151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18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2718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135.9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59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55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55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54</v>
      </c>
      <c r="L27" s="82" t="s">
        <v>47</v>
      </c>
      <c r="M27" s="82" t="s">
        <v>69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54</v>
      </c>
      <c r="L28" s="82" t="s">
        <v>43</v>
      </c>
      <c r="M28" s="82" t="s">
        <v>69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54</v>
      </c>
      <c r="L29" s="82" t="s">
        <v>59</v>
      </c>
      <c r="M29" s="82" t="s">
        <v>69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63</v>
      </c>
      <c r="L30" s="103" t="s">
        <v>59</v>
      </c>
      <c r="M30" s="103" t="s">
        <v>69</v>
      </c>
      <c r="N30" s="104">
        <v>30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43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47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55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55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59</v>
      </c>
      <c r="F55" s="172" t="s">
        <v>126</v>
      </c>
      <c r="G55" s="173"/>
      <c r="H55" s="156"/>
      <c r="I55" s="173" t="s">
        <v>127</v>
      </c>
      <c r="J55" s="173">
        <v>3</v>
      </c>
      <c r="K55" s="174" t="s">
        <v>53</v>
      </c>
      <c r="L55" s="175">
        <v>4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5</v>
      </c>
    </row>
    <row r="56" spans="1:256" ht="33.75">
      <c r="A56" s="168" t="s">
        <v>128</v>
      </c>
      <c r="B56" s="169" t="s">
        <v>129</v>
      </c>
      <c r="C56" s="176" t="s">
        <v>63</v>
      </c>
      <c r="D56" s="171">
        <v>6</v>
      </c>
      <c r="E56" s="171">
        <v>20</v>
      </c>
      <c r="F56" s="172" t="s">
        <v>126</v>
      </c>
      <c r="G56" s="173"/>
      <c r="H56" s="156"/>
      <c r="I56" s="173" t="s">
        <v>75</v>
      </c>
      <c r="J56" s="173">
        <v>3</v>
      </c>
      <c r="K56" s="174" t="s">
        <v>62</v>
      </c>
      <c r="L56" s="175">
        <v>4</v>
      </c>
      <c r="M56" s="174"/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130</v>
      </c>
      <c r="B57" s="169" t="s">
        <v>131</v>
      </c>
      <c r="C57" s="170" t="s">
        <v>49</v>
      </c>
      <c r="D57" s="171">
        <v>5</v>
      </c>
      <c r="E57" s="171">
        <v>1</v>
      </c>
      <c r="F57" s="172" t="s">
        <v>121</v>
      </c>
      <c r="G57" s="173"/>
      <c r="H57" s="156"/>
      <c r="I57" s="173"/>
      <c r="J57" s="173"/>
      <c r="K57" s="174"/>
      <c r="L57" s="175"/>
      <c r="M57" s="174" t="s">
        <v>48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51</v>
      </c>
      <c r="D60" s="171">
        <v>2</v>
      </c>
      <c r="E60" s="171">
        <v>4</v>
      </c>
      <c r="F60" s="172" t="s">
        <v>121</v>
      </c>
      <c r="G60" s="173"/>
      <c r="H60" s="156"/>
      <c r="I60" s="173"/>
      <c r="J60" s="173"/>
      <c r="K60" s="174"/>
      <c r="L60" s="175"/>
      <c r="M60" s="174" t="s">
        <v>50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>
        <v>1</v>
      </c>
      <c r="F61" s="172" t="s">
        <v>121</v>
      </c>
      <c r="G61" s="173"/>
      <c r="H61" s="156"/>
      <c r="I61" s="173"/>
      <c r="J61" s="173">
        <v>4</v>
      </c>
      <c r="K61" s="174"/>
      <c r="L61" s="175">
        <v>3</v>
      </c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66</v>
      </c>
      <c r="D62" s="180">
        <v>0</v>
      </c>
      <c r="E62" s="180">
        <v>13</v>
      </c>
      <c r="F62" s="181" t="s">
        <v>126</v>
      </c>
      <c r="G62" s="182"/>
      <c r="H62" s="156"/>
      <c r="I62" s="182"/>
      <c r="J62" s="182">
        <v>3</v>
      </c>
      <c r="K62" s="183" t="s">
        <v>65</v>
      </c>
      <c r="L62" s="184">
        <v>4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3</v>
      </c>
      <c r="J63" s="187"/>
      <c r="K63" s="186">
        <v>3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C3953C2-5C65-4A38-9C0A-E4B825AA43F3}">
      <formula1>0</formula1>
      <formula2>50</formula2>
    </dataValidation>
    <dataValidation type="date" allowBlank="1" showErrorMessage="1" errorTitle="Date du prélèvement (jj/mm/aaaa)" sqref="D6:H6" xr:uid="{8DA0E53E-66ED-466C-A9E6-C5D98066EDE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8683-42D7-4498-A079-D90DF15C736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74056</v>
      </c>
      <c r="G23" s="235">
        <v>997367</v>
      </c>
      <c r="H23" s="235">
        <v>6541395</v>
      </c>
      <c r="I23" s="235">
        <v>999</v>
      </c>
      <c r="J23" s="235" t="s">
        <v>196</v>
      </c>
      <c r="K23" s="234">
        <v>996944.72857322614</v>
      </c>
      <c r="L23" s="234">
        <v>6541072.4511912083</v>
      </c>
      <c r="M23" s="234">
        <v>996826.04101907229</v>
      </c>
      <c r="N23" s="234">
        <v>6540991.0852928087</v>
      </c>
      <c r="O23" s="235">
        <v>25.2</v>
      </c>
      <c r="P23" s="235">
        <v>151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ARCHAM_2019-02-05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80</v>
      </c>
      <c r="H38" s="276" t="s">
        <v>210</v>
      </c>
      <c r="I38" s="277" t="s">
        <v>213</v>
      </c>
      <c r="R38"/>
      <c r="S38"/>
      <c r="T38"/>
    </row>
    <row r="39" spans="1:256" ht="24">
      <c r="A39" s="278" t="str">
        <f>B23</f>
        <v>06059995</v>
      </c>
      <c r="B39" s="278" t="str">
        <f>C23</f>
        <v>ARVE</v>
      </c>
      <c r="C39" s="278" t="str">
        <f>D23</f>
        <v>ARVE A CHAMONIX-MONT-BLANC 1</v>
      </c>
      <c r="D39" s="279" t="str">
        <f>D26</f>
        <v>05/02/2019</v>
      </c>
      <c r="E39" s="280">
        <v>18</v>
      </c>
      <c r="F39" s="281" t="s">
        <v>215</v>
      </c>
      <c r="G39" s="282" t="s">
        <v>115</v>
      </c>
      <c r="H39" s="283"/>
      <c r="I39" s="283"/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46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54</v>
      </c>
      <c r="H43" s="284">
        <v>59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63</v>
      </c>
      <c r="H44" s="284">
        <v>20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49</v>
      </c>
      <c r="H45" s="284">
        <v>1</v>
      </c>
      <c r="I45" s="283" t="s">
        <v>121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51</v>
      </c>
      <c r="H48" s="284">
        <v>4</v>
      </c>
      <c r="I48" s="283" t="s">
        <v>121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141</v>
      </c>
      <c r="H49" s="284">
        <v>1</v>
      </c>
      <c r="I49" s="283" t="s">
        <v>121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66</v>
      </c>
      <c r="H50" s="287">
        <v>13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43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47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55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06059995</v>
      </c>
      <c r="B66" s="308" t="str">
        <f>D26</f>
        <v>05/02/2019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06059995</v>
      </c>
      <c r="B67" s="311" t="str">
        <f>+B$66</f>
        <v>05/02/2019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06059995</v>
      </c>
      <c r="B68" s="311" t="str">
        <f t="shared" si="0"/>
        <v>05/02/2019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06059995</v>
      </c>
      <c r="B69" s="311" t="str">
        <f t="shared" si="0"/>
        <v>05/02/2019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06059995</v>
      </c>
      <c r="B70" s="311" t="str">
        <f t="shared" si="0"/>
        <v>05/02/2019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06059995</v>
      </c>
      <c r="B71" s="311" t="str">
        <f t="shared" si="0"/>
        <v>05/02/2019</v>
      </c>
      <c r="C71" s="309" t="s">
        <v>58</v>
      </c>
      <c r="D71" s="283" t="s">
        <v>54</v>
      </c>
      <c r="E71" s="283" t="s">
        <v>59</v>
      </c>
      <c r="F71" s="283" t="s">
        <v>56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06059995</v>
      </c>
      <c r="B72" s="311" t="str">
        <f t="shared" si="0"/>
        <v>05/02/2019</v>
      </c>
      <c r="C72" s="309" t="s">
        <v>62</v>
      </c>
      <c r="D72" s="283" t="s">
        <v>63</v>
      </c>
      <c r="E72" s="283" t="s">
        <v>55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06059995</v>
      </c>
      <c r="B73" s="311" t="str">
        <f t="shared" si="0"/>
        <v>05/02/2019</v>
      </c>
      <c r="C73" s="309" t="s">
        <v>65</v>
      </c>
      <c r="D73" s="283" t="s">
        <v>66</v>
      </c>
      <c r="E73" s="283" t="s">
        <v>55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06059995</v>
      </c>
      <c r="B74" s="311" t="str">
        <f t="shared" si="0"/>
        <v>05/02/2019</v>
      </c>
      <c r="C74" s="309" t="s">
        <v>68</v>
      </c>
      <c r="D74" s="283" t="s">
        <v>54</v>
      </c>
      <c r="E74" s="283" t="s">
        <v>47</v>
      </c>
      <c r="F74" s="283" t="s">
        <v>69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06059995</v>
      </c>
      <c r="B75" s="311" t="str">
        <f t="shared" si="0"/>
        <v>05/02/2019</v>
      </c>
      <c r="C75" s="309" t="s">
        <v>71</v>
      </c>
      <c r="D75" s="283" t="s">
        <v>54</v>
      </c>
      <c r="E75" s="283" t="s">
        <v>43</v>
      </c>
      <c r="F75" s="283" t="s">
        <v>69</v>
      </c>
      <c r="G75" s="284">
        <v>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06059995</v>
      </c>
      <c r="B76" s="311" t="str">
        <f t="shared" si="0"/>
        <v>05/02/2019</v>
      </c>
      <c r="C76" s="309" t="s">
        <v>73</v>
      </c>
      <c r="D76" s="283" t="s">
        <v>54</v>
      </c>
      <c r="E76" s="283" t="s">
        <v>59</v>
      </c>
      <c r="F76" s="283" t="s">
        <v>69</v>
      </c>
      <c r="G76" s="284">
        <v>15</v>
      </c>
      <c r="H76" s="283"/>
      <c r="I76" s="283">
        <v>0</v>
      </c>
      <c r="J76" s="284" t="s">
        <v>234</v>
      </c>
      <c r="K76" s="283">
        <v>2</v>
      </c>
      <c r="T76"/>
    </row>
    <row r="77" spans="1:256" ht="14.25">
      <c r="A77" s="310" t="str">
        <f t="shared" si="0"/>
        <v>06059995</v>
      </c>
      <c r="B77" s="311" t="str">
        <f t="shared" si="0"/>
        <v>05/02/2019</v>
      </c>
      <c r="C77" s="309" t="s">
        <v>75</v>
      </c>
      <c r="D77" s="283" t="s">
        <v>63</v>
      </c>
      <c r="E77" s="283" t="s">
        <v>59</v>
      </c>
      <c r="F77" s="283" t="s">
        <v>69</v>
      </c>
      <c r="G77" s="284">
        <v>30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06059995</v>
      </c>
      <c r="B88" s="330" t="str">
        <f>D26</f>
        <v>05/02/2019</v>
      </c>
      <c r="C88" s="284" t="s">
        <v>245</v>
      </c>
      <c r="D88" s="331" t="s">
        <v>246</v>
      </c>
      <c r="E88" s="284">
        <v>1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06059995</v>
      </c>
      <c r="B89" s="311" t="str">
        <f>+B$88</f>
        <v>05/02/2019</v>
      </c>
      <c r="C89" s="284" t="s">
        <v>247</v>
      </c>
      <c r="D89" s="331" t="s">
        <v>248</v>
      </c>
      <c r="E89" s="284">
        <v>1</v>
      </c>
      <c r="F89" s="284">
        <v>1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06059995</v>
      </c>
      <c r="B90" s="311" t="str">
        <f t="shared" si="1"/>
        <v>05/02/2019</v>
      </c>
      <c r="C90" s="284" t="s">
        <v>249</v>
      </c>
      <c r="D90" s="331" t="s">
        <v>250</v>
      </c>
      <c r="E90" s="284"/>
      <c r="F90" s="284">
        <v>8</v>
      </c>
      <c r="G90" s="284">
        <v>12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06059995</v>
      </c>
      <c r="B91" s="311" t="str">
        <f t="shared" si="1"/>
        <v>05/02/2019</v>
      </c>
      <c r="C91" s="284" t="s">
        <v>251</v>
      </c>
      <c r="D91" s="331" t="s">
        <v>252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06059995</v>
      </c>
      <c r="B92" s="311" t="str">
        <f t="shared" si="1"/>
        <v>05/02/2019</v>
      </c>
      <c r="C92" s="284" t="s">
        <v>253</v>
      </c>
      <c r="D92" s="331" t="s">
        <v>254</v>
      </c>
      <c r="E92" s="284">
        <v>4</v>
      </c>
      <c r="F92" s="284">
        <v>3</v>
      </c>
      <c r="G92" s="284">
        <v>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06059995</v>
      </c>
      <c r="B93" s="311" t="str">
        <f t="shared" si="1"/>
        <v>05/02/2019</v>
      </c>
      <c r="C93" s="284" t="s">
        <v>255</v>
      </c>
      <c r="D93" s="331" t="s">
        <v>256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06059995</v>
      </c>
      <c r="B94" s="311" t="str">
        <f t="shared" si="1"/>
        <v>05/02/2019</v>
      </c>
      <c r="C94" s="284" t="s">
        <v>257</v>
      </c>
      <c r="D94" s="331" t="s">
        <v>258</v>
      </c>
      <c r="E94" s="284">
        <v>2</v>
      </c>
      <c r="F94" s="284">
        <v>3</v>
      </c>
      <c r="G94" s="284">
        <v>3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06059995</v>
      </c>
      <c r="B95" s="311" t="str">
        <f t="shared" si="1"/>
        <v>05/02/2019</v>
      </c>
      <c r="C95" s="284" t="s">
        <v>259</v>
      </c>
      <c r="D95" s="331" t="s">
        <v>260</v>
      </c>
      <c r="E95" s="284">
        <v>39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06059995</v>
      </c>
      <c r="B96" s="311" t="str">
        <f t="shared" si="1"/>
        <v>05/02/2019</v>
      </c>
      <c r="C96" s="284" t="s">
        <v>261</v>
      </c>
      <c r="D96" s="331" t="s">
        <v>262</v>
      </c>
      <c r="E96" s="284">
        <v>1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06059995</v>
      </c>
      <c r="B97" s="311" t="str">
        <f t="shared" si="1"/>
        <v>05/02/2019</v>
      </c>
      <c r="C97" s="284" t="s">
        <v>263</v>
      </c>
      <c r="D97" s="331" t="s">
        <v>264</v>
      </c>
      <c r="E97" s="284"/>
      <c r="F97" s="284">
        <v>20</v>
      </c>
      <c r="G97" s="284">
        <v>405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06059995</v>
      </c>
      <c r="B98" s="311" t="str">
        <f t="shared" si="1"/>
        <v>05/02/2019</v>
      </c>
      <c r="C98" s="284" t="s">
        <v>265</v>
      </c>
      <c r="D98" s="331" t="s">
        <v>266</v>
      </c>
      <c r="E98" s="284"/>
      <c r="F98" s="284">
        <v>2</v>
      </c>
      <c r="G98" s="284">
        <v>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06059995</v>
      </c>
      <c r="B99" s="311" t="str">
        <f t="shared" si="1"/>
        <v>05/02/2019</v>
      </c>
      <c r="C99" s="284" t="s">
        <v>267</v>
      </c>
      <c r="D99" s="331" t="s">
        <v>268</v>
      </c>
      <c r="E99" s="284">
        <v>54</v>
      </c>
      <c r="F99" s="284">
        <v>650</v>
      </c>
      <c r="G99" s="284">
        <v>301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06059995</v>
      </c>
      <c r="B100" s="311" t="str">
        <f t="shared" si="1"/>
        <v>05/02/2019</v>
      </c>
      <c r="C100" s="284" t="s">
        <v>269</v>
      </c>
      <c r="D100" s="331" t="s">
        <v>270</v>
      </c>
      <c r="E100" s="284"/>
      <c r="F100" s="284"/>
      <c r="G100" s="284">
        <v>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06059995</v>
      </c>
      <c r="B101" s="311" t="str">
        <f t="shared" si="1"/>
        <v>05/02/2019</v>
      </c>
      <c r="C101" s="284" t="s">
        <v>271</v>
      </c>
      <c r="D101" s="331" t="s">
        <v>272</v>
      </c>
      <c r="E101" s="284"/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06059995</v>
      </c>
      <c r="B102" s="311" t="str">
        <f t="shared" si="1"/>
        <v>05/02/2019</v>
      </c>
      <c r="C102" s="284" t="s">
        <v>273</v>
      </c>
      <c r="D102" s="331" t="s">
        <v>274</v>
      </c>
      <c r="E102" s="284"/>
      <c r="F102" s="284">
        <v>6</v>
      </c>
      <c r="G102" s="284">
        <v>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06059995</v>
      </c>
      <c r="B103" s="311" t="str">
        <f t="shared" si="1"/>
        <v>05/02/2019</v>
      </c>
      <c r="C103" s="284" t="s">
        <v>275</v>
      </c>
      <c r="D103" s="331" t="s">
        <v>276</v>
      </c>
      <c r="E103" s="284"/>
      <c r="F103" s="284"/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06059995</v>
      </c>
      <c r="B104" s="311" t="str">
        <f t="shared" si="1"/>
        <v>05/02/2019</v>
      </c>
      <c r="C104" s="284" t="s">
        <v>277</v>
      </c>
      <c r="D104" s="331" t="s">
        <v>278</v>
      </c>
      <c r="E104" s="284">
        <v>126</v>
      </c>
      <c r="F104" s="284">
        <v>555</v>
      </c>
      <c r="G104" s="284">
        <v>184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06059995</v>
      </c>
      <c r="B105" s="311" t="str">
        <f t="shared" si="1"/>
        <v>05/02/2019</v>
      </c>
      <c r="C105" s="284" t="s">
        <v>279</v>
      </c>
      <c r="D105" s="331" t="s">
        <v>280</v>
      </c>
      <c r="E105" s="284"/>
      <c r="F105" s="284">
        <v>4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06059995</v>
      </c>
      <c r="B106" s="311" t="str">
        <f t="shared" si="1"/>
        <v>05/02/2019</v>
      </c>
      <c r="C106" s="284" t="s">
        <v>281</v>
      </c>
      <c r="D106" s="331" t="s">
        <v>282</v>
      </c>
      <c r="E106" s="284">
        <v>56</v>
      </c>
      <c r="F106" s="284">
        <v>6</v>
      </c>
      <c r="G106" s="284">
        <v>170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06059995</v>
      </c>
      <c r="B107" s="311" t="str">
        <f t="shared" si="1"/>
        <v>05/02/2019</v>
      </c>
      <c r="C107" s="284" t="s">
        <v>283</v>
      </c>
      <c r="D107" s="331" t="s">
        <v>284</v>
      </c>
      <c r="E107" s="284"/>
      <c r="F107" s="284">
        <v>2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06059995</v>
      </c>
      <c r="B108" s="311" t="str">
        <f t="shared" si="1"/>
        <v>05/02/2019</v>
      </c>
      <c r="C108" s="284" t="s">
        <v>285</v>
      </c>
      <c r="D108" s="331" t="s">
        <v>286</v>
      </c>
      <c r="E108" s="284">
        <v>3</v>
      </c>
      <c r="F108" s="284">
        <v>231</v>
      </c>
      <c r="G108" s="284">
        <v>5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06059995</v>
      </c>
      <c r="B109" s="311" t="str">
        <f t="shared" si="1"/>
        <v>05/02/2019</v>
      </c>
      <c r="C109" s="284" t="s">
        <v>287</v>
      </c>
      <c r="D109" s="331" t="s">
        <v>288</v>
      </c>
      <c r="E109" s="284"/>
      <c r="F109" s="284"/>
      <c r="G109" s="284">
        <v>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06059995</v>
      </c>
      <c r="B110" s="311" t="str">
        <f t="shared" si="1"/>
        <v>05/02/2019</v>
      </c>
      <c r="C110" s="284" t="s">
        <v>289</v>
      </c>
      <c r="D110" s="331" t="s">
        <v>290</v>
      </c>
      <c r="E110" s="284"/>
      <c r="F110" s="284"/>
      <c r="G110" s="284" t="s">
        <v>291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06059995</v>
      </c>
      <c r="B111" s="311" t="str">
        <f t="shared" si="1"/>
        <v>05/02/2019</v>
      </c>
      <c r="C111" s="284" t="s">
        <v>292</v>
      </c>
      <c r="D111" s="331" t="s">
        <v>293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06059995</v>
      </c>
      <c r="B112" s="311" t="str">
        <f t="shared" si="1"/>
        <v>05/02/2019</v>
      </c>
      <c r="C112" s="284" t="s">
        <v>294</v>
      </c>
      <c r="D112" s="331" t="s">
        <v>295</v>
      </c>
      <c r="E112" s="284"/>
      <c r="F112" s="284"/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06059995</v>
      </c>
      <c r="B113" s="311" t="str">
        <f t="shared" si="1"/>
        <v>05/02/2019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06059995</v>
      </c>
      <c r="B114" s="311" t="str">
        <f t="shared" si="1"/>
        <v>05/02/2019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06059995</v>
      </c>
      <c r="B115" s="311" t="str">
        <f t="shared" si="1"/>
        <v>05/02/2019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06059995</v>
      </c>
      <c r="B116" s="311" t="str">
        <f t="shared" si="1"/>
        <v>05/02/2019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06059995</v>
      </c>
      <c r="B117" s="311" t="str">
        <f t="shared" si="1"/>
        <v>05/02/2019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06059995</v>
      </c>
      <c r="B118" s="311" t="str">
        <f t="shared" si="1"/>
        <v>05/02/2019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06059995</v>
      </c>
      <c r="B119" s="311" t="str">
        <f t="shared" si="1"/>
        <v>05/02/2019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06059995</v>
      </c>
      <c r="B120" s="311" t="str">
        <f t="shared" si="1"/>
        <v>05/02/2019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06059995</v>
      </c>
      <c r="B121" s="311" t="str">
        <f t="shared" si="1"/>
        <v>05/02/2019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06059995</v>
      </c>
      <c r="B122" s="311" t="str">
        <f t="shared" si="2"/>
        <v>05/02/2019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06059995</v>
      </c>
      <c r="B123" s="311" t="str">
        <f t="shared" si="2"/>
        <v>05/02/2019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06059995</v>
      </c>
      <c r="B124" s="311" t="str">
        <f t="shared" si="2"/>
        <v>05/02/2019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06059995</v>
      </c>
      <c r="B125" s="311" t="str">
        <f t="shared" si="2"/>
        <v>05/02/2019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06059995</v>
      </c>
      <c r="B126" s="311" t="str">
        <f t="shared" si="2"/>
        <v>05/02/2019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06059995</v>
      </c>
      <c r="B127" s="311" t="str">
        <f t="shared" si="2"/>
        <v>05/02/2019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06059995</v>
      </c>
      <c r="B128" s="311" t="str">
        <f t="shared" si="2"/>
        <v>05/02/2019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06059995</v>
      </c>
      <c r="B129" s="311" t="str">
        <f t="shared" si="2"/>
        <v>05/02/2019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06059995</v>
      </c>
      <c r="B130" s="311" t="str">
        <f t="shared" si="2"/>
        <v>05/02/2019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06059995</v>
      </c>
      <c r="B131" s="311" t="str">
        <f t="shared" si="2"/>
        <v>05/02/2019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06059995</v>
      </c>
      <c r="B132" s="311" t="str">
        <f t="shared" si="2"/>
        <v>05/02/2019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06059995</v>
      </c>
      <c r="B133" s="311" t="str">
        <f t="shared" si="2"/>
        <v>05/02/2019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06059995</v>
      </c>
      <c r="B134" s="311" t="str">
        <f t="shared" si="2"/>
        <v>05/02/2019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06059995</v>
      </c>
      <c r="B135" s="311" t="str">
        <f t="shared" si="2"/>
        <v>05/02/2019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06059995</v>
      </c>
      <c r="B136" s="311" t="str">
        <f t="shared" si="2"/>
        <v>05/02/2019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06059995</v>
      </c>
      <c r="B137" s="311" t="str">
        <f t="shared" si="2"/>
        <v>05/02/2019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06059995</v>
      </c>
      <c r="B138" s="311" t="str">
        <f t="shared" si="2"/>
        <v>05/02/2019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06059995</v>
      </c>
      <c r="B139" s="311" t="str">
        <f t="shared" si="2"/>
        <v>05/02/2019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06059995</v>
      </c>
      <c r="B140" s="311" t="str">
        <f t="shared" si="2"/>
        <v>05/02/2019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06059995</v>
      </c>
      <c r="B141" s="311" t="str">
        <f t="shared" si="2"/>
        <v>05/02/2019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06059995</v>
      </c>
      <c r="B142" s="311" t="str">
        <f t="shared" si="2"/>
        <v>05/02/2019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06059995</v>
      </c>
      <c r="B143" s="311" t="str">
        <f t="shared" si="2"/>
        <v>05/02/2019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06059995</v>
      </c>
      <c r="B144" s="311" t="str">
        <f t="shared" si="2"/>
        <v>05/02/2019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06059995</v>
      </c>
      <c r="B145" s="311" t="str">
        <f t="shared" si="2"/>
        <v>05/02/2019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06059995</v>
      </c>
      <c r="B146" s="311" t="str">
        <f t="shared" si="2"/>
        <v>05/02/2019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06059995</v>
      </c>
      <c r="B147" s="311" t="str">
        <f t="shared" si="2"/>
        <v>05/02/2019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06059995</v>
      </c>
      <c r="B148" s="311" t="str">
        <f t="shared" si="2"/>
        <v>05/02/2019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06059995</v>
      </c>
      <c r="B149" s="311" t="str">
        <f t="shared" si="2"/>
        <v>05/02/2019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06059995</v>
      </c>
      <c r="B150" s="311" t="str">
        <f t="shared" si="2"/>
        <v>05/02/2019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06059995</v>
      </c>
      <c r="B151" s="311" t="str">
        <f t="shared" si="2"/>
        <v>05/02/2019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06059995</v>
      </c>
      <c r="B152" s="311" t="str">
        <f t="shared" si="2"/>
        <v>05/02/2019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06059995</v>
      </c>
      <c r="B153" s="311" t="str">
        <f t="shared" si="2"/>
        <v>05/02/2019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06059995</v>
      </c>
      <c r="B154" s="311" t="str">
        <f t="shared" si="3"/>
        <v>05/02/2019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06059995</v>
      </c>
      <c r="B155" s="311" t="str">
        <f t="shared" si="3"/>
        <v>05/02/2019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06059995</v>
      </c>
      <c r="B156" s="311" t="str">
        <f t="shared" si="3"/>
        <v>05/02/2019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06059995</v>
      </c>
      <c r="B157" s="311" t="str">
        <f t="shared" si="3"/>
        <v>05/02/2019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06059995</v>
      </c>
      <c r="B158" s="311" t="str">
        <f t="shared" si="3"/>
        <v>05/02/2019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06059995</v>
      </c>
      <c r="B159" s="311" t="str">
        <f t="shared" si="3"/>
        <v>05/02/2019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06059995</v>
      </c>
      <c r="B160" s="311" t="str">
        <f t="shared" si="3"/>
        <v>05/02/2019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06059995</v>
      </c>
      <c r="B161" s="311" t="str">
        <f t="shared" si="3"/>
        <v>05/02/2019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06059995</v>
      </c>
      <c r="B162" s="311" t="str">
        <f t="shared" si="3"/>
        <v>05/02/2019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06059995</v>
      </c>
      <c r="B163" s="311" t="str">
        <f t="shared" si="3"/>
        <v>05/02/2019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06059995</v>
      </c>
      <c r="B164" s="311" t="str">
        <f t="shared" si="3"/>
        <v>05/02/2019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06059995</v>
      </c>
      <c r="B165" s="311" t="str">
        <f t="shared" si="3"/>
        <v>05/02/2019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06059995</v>
      </c>
      <c r="B166" s="311" t="str">
        <f t="shared" si="3"/>
        <v>05/02/2019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06059995</v>
      </c>
      <c r="B167" s="311" t="str">
        <f t="shared" si="3"/>
        <v>05/02/2019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06059995</v>
      </c>
      <c r="B168" s="311" t="str">
        <f t="shared" si="3"/>
        <v>05/02/2019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06059995</v>
      </c>
      <c r="B169" s="311" t="str">
        <f t="shared" si="3"/>
        <v>05/02/2019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06059995</v>
      </c>
      <c r="B170" s="311" t="str">
        <f t="shared" si="3"/>
        <v>05/02/2019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06059995</v>
      </c>
      <c r="B171" s="311" t="str">
        <f t="shared" si="3"/>
        <v>05/02/2019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06059995</v>
      </c>
      <c r="B172" s="311" t="str">
        <f t="shared" si="3"/>
        <v>05/02/2019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06059995</v>
      </c>
      <c r="B173" s="311" t="str">
        <f t="shared" si="3"/>
        <v>05/02/2019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06059995</v>
      </c>
      <c r="B174" s="311" t="str">
        <f t="shared" si="3"/>
        <v>05/02/2019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06059995</v>
      </c>
      <c r="B175" s="311" t="str">
        <f t="shared" si="3"/>
        <v>05/02/2019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06059995</v>
      </c>
      <c r="B176" s="311" t="str">
        <f t="shared" si="3"/>
        <v>05/02/2019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06059995</v>
      </c>
      <c r="B177" s="311" t="str">
        <f t="shared" si="3"/>
        <v>05/02/2019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06059995</v>
      </c>
      <c r="B178" s="311" t="str">
        <f t="shared" si="3"/>
        <v>05/02/2019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06059995</v>
      </c>
      <c r="B179" s="311" t="str">
        <f t="shared" si="3"/>
        <v>05/02/2019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06059995</v>
      </c>
      <c r="B180" s="311" t="str">
        <f t="shared" si="3"/>
        <v>05/02/2019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06059995</v>
      </c>
      <c r="B181" s="311" t="str">
        <f t="shared" si="3"/>
        <v>05/02/2019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06059995</v>
      </c>
      <c r="B182" s="311" t="str">
        <f t="shared" si="3"/>
        <v>05/02/2019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06059995</v>
      </c>
      <c r="B183" s="311" t="str">
        <f t="shared" si="3"/>
        <v>05/02/2019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06059995</v>
      </c>
      <c r="B184" s="311" t="str">
        <f t="shared" si="3"/>
        <v>05/02/2019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06059995</v>
      </c>
      <c r="B185" s="311" t="str">
        <f t="shared" si="3"/>
        <v>05/02/2019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06059995</v>
      </c>
      <c r="B186" s="311" t="str">
        <f t="shared" si="4"/>
        <v>05/02/2019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06059995</v>
      </c>
      <c r="B187" s="311" t="str">
        <f t="shared" si="4"/>
        <v>05/02/2019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06059995</v>
      </c>
      <c r="B188" s="311" t="str">
        <f t="shared" si="4"/>
        <v>05/02/2019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06059995</v>
      </c>
      <c r="B189" s="311" t="str">
        <f t="shared" si="4"/>
        <v>05/02/2019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06059995</v>
      </c>
      <c r="B190" s="311" t="str">
        <f t="shared" si="4"/>
        <v>05/02/2019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06059995</v>
      </c>
      <c r="B191" s="311" t="str">
        <f t="shared" si="4"/>
        <v>05/02/2019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06059995</v>
      </c>
      <c r="B192" s="311" t="str">
        <f t="shared" si="4"/>
        <v>05/02/2019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06059995</v>
      </c>
      <c r="B193" s="311" t="str">
        <f t="shared" si="4"/>
        <v>05/02/2019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06059995</v>
      </c>
      <c r="B194" s="311" t="str">
        <f t="shared" si="4"/>
        <v>05/02/2019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06059995</v>
      </c>
      <c r="B195" s="311" t="str">
        <f t="shared" si="4"/>
        <v>05/02/2019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06059995</v>
      </c>
      <c r="B196" s="311" t="str">
        <f t="shared" si="4"/>
        <v>05/02/2019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06059995</v>
      </c>
      <c r="B197" s="311" t="str">
        <f t="shared" si="4"/>
        <v>05/02/2019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06059995</v>
      </c>
      <c r="B198" s="311" t="str">
        <f t="shared" si="4"/>
        <v>05/02/2019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06059995</v>
      </c>
      <c r="B199" s="311" t="str">
        <f t="shared" si="4"/>
        <v>05/02/2019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06059995</v>
      </c>
      <c r="B200" s="311" t="str">
        <f t="shared" si="4"/>
        <v>05/02/2019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06059995</v>
      </c>
      <c r="B201" s="311" t="str">
        <f t="shared" si="4"/>
        <v>05/02/2019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06059995</v>
      </c>
      <c r="B202" s="311" t="str">
        <f t="shared" si="4"/>
        <v>05/02/2019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06059995</v>
      </c>
      <c r="B203" s="311" t="str">
        <f t="shared" si="4"/>
        <v>05/02/2019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06059995</v>
      </c>
      <c r="B204" s="311" t="str">
        <f t="shared" si="4"/>
        <v>05/02/2019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06059995</v>
      </c>
      <c r="B205" s="311" t="str">
        <f t="shared" si="4"/>
        <v>05/02/2019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06059995</v>
      </c>
      <c r="B206" s="311" t="str">
        <f t="shared" si="4"/>
        <v>05/02/2019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06059995</v>
      </c>
      <c r="B207" s="311" t="str">
        <f t="shared" si="4"/>
        <v>05/02/2019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06059995</v>
      </c>
      <c r="B208" s="311" t="str">
        <f t="shared" si="4"/>
        <v>05/02/2019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06059995</v>
      </c>
      <c r="B209" s="311" t="str">
        <f t="shared" si="4"/>
        <v>05/02/2019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06059995</v>
      </c>
      <c r="B210" s="311" t="str">
        <f t="shared" si="4"/>
        <v>05/02/2019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06059995</v>
      </c>
      <c r="B211" s="311" t="str">
        <f t="shared" si="4"/>
        <v>05/02/2019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06059995</v>
      </c>
      <c r="B212" s="311" t="str">
        <f t="shared" si="4"/>
        <v>05/02/2019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06059995</v>
      </c>
      <c r="B213" s="311" t="str">
        <f t="shared" si="4"/>
        <v>05/02/2019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06059995</v>
      </c>
      <c r="B214" s="311" t="str">
        <f t="shared" si="4"/>
        <v>05/02/2019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06059995</v>
      </c>
      <c r="B215" s="311" t="str">
        <f t="shared" si="4"/>
        <v>05/02/2019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06059995</v>
      </c>
      <c r="B216" s="311" t="str">
        <f t="shared" si="4"/>
        <v>05/02/2019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06059995</v>
      </c>
      <c r="B217" s="311" t="str">
        <f t="shared" si="4"/>
        <v>05/02/2019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06059995</v>
      </c>
      <c r="B218" s="311" t="str">
        <f t="shared" si="5"/>
        <v>05/02/2019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06059995</v>
      </c>
      <c r="B219" s="311" t="str">
        <f t="shared" si="5"/>
        <v>05/02/2019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06059995</v>
      </c>
      <c r="B220" s="311" t="str">
        <f t="shared" si="5"/>
        <v>05/02/2019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06059995</v>
      </c>
      <c r="B221" s="311" t="str">
        <f t="shared" si="5"/>
        <v>05/02/2019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06059995</v>
      </c>
      <c r="B222" s="311" t="str">
        <f t="shared" si="5"/>
        <v>05/02/2019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06059995</v>
      </c>
      <c r="B223" s="311" t="str">
        <f t="shared" si="5"/>
        <v>05/02/2019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06059995</v>
      </c>
      <c r="B224" s="311" t="str">
        <f t="shared" si="5"/>
        <v>05/02/2019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06059995</v>
      </c>
      <c r="B225" s="311" t="str">
        <f t="shared" si="5"/>
        <v>05/02/2019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06059995</v>
      </c>
      <c r="B226" s="311" t="str">
        <f t="shared" si="5"/>
        <v>05/02/2019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06059995</v>
      </c>
      <c r="B227" s="311" t="str">
        <f t="shared" si="5"/>
        <v>05/02/2019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06059995</v>
      </c>
      <c r="B228" s="311" t="str">
        <f t="shared" si="5"/>
        <v>05/02/2019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06059995</v>
      </c>
      <c r="B229" s="311" t="str">
        <f t="shared" si="5"/>
        <v>05/02/2019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06059995</v>
      </c>
      <c r="B230" s="311" t="str">
        <f t="shared" si="5"/>
        <v>05/02/2019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06059995</v>
      </c>
      <c r="B231" s="311" t="str">
        <f t="shared" si="5"/>
        <v>05/02/2019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06059995</v>
      </c>
      <c r="B232" s="311" t="str">
        <f t="shared" si="5"/>
        <v>05/02/2019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06059995</v>
      </c>
      <c r="B233" s="311" t="str">
        <f t="shared" si="5"/>
        <v>05/02/2019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06059995</v>
      </c>
      <c r="B234" s="311" t="str">
        <f t="shared" si="5"/>
        <v>05/02/2019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06059995</v>
      </c>
      <c r="B235" s="311" t="str">
        <f t="shared" si="5"/>
        <v>05/02/2019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06059995</v>
      </c>
      <c r="B236" s="311" t="str">
        <f t="shared" si="5"/>
        <v>05/02/2019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06059995</v>
      </c>
      <c r="B237" s="311" t="str">
        <f t="shared" si="5"/>
        <v>05/02/2019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06059995</v>
      </c>
      <c r="B238" s="311" t="str">
        <f t="shared" si="5"/>
        <v>05/02/2019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06059995</v>
      </c>
      <c r="B239" s="311" t="str">
        <f t="shared" si="5"/>
        <v>05/02/2019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06059995</v>
      </c>
      <c r="B240" s="311" t="str">
        <f t="shared" si="5"/>
        <v>05/02/2019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06059995</v>
      </c>
      <c r="B241" s="311" t="str">
        <f t="shared" si="5"/>
        <v>05/02/2019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06059995</v>
      </c>
      <c r="B242" s="311" t="str">
        <f t="shared" si="5"/>
        <v>05/02/2019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06059995</v>
      </c>
      <c r="B243" s="311" t="str">
        <f t="shared" si="5"/>
        <v>05/02/2019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E4DACFB3-0434-4E84-A6E7-94F412D7C1E3}">
      <formula1>$T$2:$T$3</formula1>
    </dataValidation>
    <dataValidation type="list" allowBlank="1" showErrorMessage="1" errorTitle="Bocal de regroupement" sqref="F78" xr:uid="{1A30CF81-8476-46E4-89D0-A62990662D31}">
      <formula1>#REF!</formula1>
    </dataValidation>
    <dataValidation type="list" allowBlank="1" showErrorMessage="1" errorTitle="Abondance végétation de 0 à 5" sqref="K78" xr:uid="{FA707637-1BFC-4CD3-AFFC-3BCDF2BE85CE}">
      <formula1>#REF!</formula1>
    </dataValidation>
    <dataValidation type="list" allowBlank="1" showErrorMessage="1" errorTitle="Intensité du comatage de 0 à 5" sqref="H78" xr:uid="{C6A39569-8B53-4653-9063-0CD88446F54D}">
      <formula1>#REF!</formula1>
    </dataValidation>
    <dataValidation type="list" allowBlank="1" showErrorMessage="1" errorTitle="Codage SANDRE svp" sqref="E78" xr:uid="{574F3FCF-0CD4-4357-AE31-2F3DF06F15F8}">
      <formula1>#REF!</formula1>
    </dataValidation>
    <dataValidation type="list" allowBlank="1" showInputMessage="1" showErrorMessage="1" sqref="D78 IV67:IV78" xr:uid="{BF6A0000-31BE-416A-8079-DE78FC946E67}">
      <formula1>#REF!</formula1>
    </dataValidation>
    <dataValidation type="list" allowBlank="1" errorTitle="Codage SANDRE svp" sqref="E66:E77" xr:uid="{22F67055-543B-4128-838B-677B636C14B9}">
      <formula1>"N1, N3, N5 , N6"</formula1>
    </dataValidation>
    <dataValidation type="list" allowBlank="1" showInputMessage="1" sqref="D67:D77" xr:uid="{B1437F4D-C3C9-4A8C-A9FC-74749C5AAF67}">
      <formula1>"S1, S2, S3, S9, S10, S11, S18, S24, S25, S28, S29, S30"</formula1>
    </dataValidation>
    <dataValidation allowBlank="1" showErrorMessage="1" errorTitle="Altitude en mètres" sqref="K23:N23" xr:uid="{7E3E980F-D736-4080-B1B2-7DFEBF5E5239}"/>
    <dataValidation type="list" allowBlank="1" errorTitle="Bocal de regroupement" sqref="F66:F77" xr:uid="{B1017C77-E848-4C4E-80AE-B433CAC9B8FC}">
      <formula1>"PhA , PhB, PhC"</formula1>
    </dataValidation>
    <dataValidation type="list" allowBlank="1" errorTitle="Intensité du comatage de 0 à 5" sqref="H66:H77" xr:uid="{6678BA41-3343-48F9-925E-21EFAF151D1E}">
      <formula1>"0, 1, 2, 3, 4, 5"</formula1>
    </dataValidation>
    <dataValidation type="list" allowBlank="1" errorTitle="Stabilité ou non du substrat" sqref="I66:I77" xr:uid="{F28F6466-B002-4CDD-880F-812D7D0A8684}">
      <formula1>"stable , moyennement stable , instable"</formula1>
    </dataValidation>
    <dataValidation type="list" allowBlank="1" errorTitle="Abondance végétation de 0 à 5" sqref="K66:K77" xr:uid="{5228BC1A-7C26-4CCF-8346-9E8E67BDCDFC}">
      <formula1>"0, 1, 2, 3, 4, 5"</formula1>
    </dataValidation>
    <dataValidation type="list" allowBlank="1" errorTitle="Choisir une des 4 catégories" error="Vous devez indiquer une des 4 catégories de la liste déroulante" sqref="I39:I50" xr:uid="{0352F682-74B1-4C23-A442-E54DF3B8FA4B}">
      <formula1>"D, M, MNR, P"</formula1>
    </dataValidation>
    <dataValidation type="list" allowBlank="1" sqref="D66" xr:uid="{B8205293-05A6-44BA-A33E-020FB2872C47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A7DCC3E-9C7B-4515-8022-CFCDC508565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37DFF1B-BF09-4079-8102-DFEEED5988B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7BCE87B-E0B2-46D2-B095-A3A0B6014D8A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D15D3ED-9F70-43C3-B6B0-51B15FBC31FD}">
      <formula1>1</formula1>
      <formula2>3</formula2>
    </dataValidation>
    <dataValidation allowBlank="1" showErrorMessage="1" promptTitle="ATTENTION" prompt="en Lambert II étendu" sqref="G23 E27:E28" xr:uid="{1891E76B-268D-4C98-AF7B-CE3EAB576A4A}"/>
    <dataValidation type="textLength" allowBlank="1" showInputMessage="1" showErrorMessage="1" sqref="A41:E41 IS42:IV42" xr:uid="{557CF3B9-C63B-4137-B00C-038EFCC3C738}">
      <formula1>0</formula1>
      <formula2>50</formula2>
    </dataValidation>
    <dataValidation type="whole" allowBlank="1" showErrorMessage="1" errorTitle="Altitude en mètres" sqref="I23:I28" xr:uid="{25BFA1EE-A2FF-4058-B904-9A8D1C0C64AD}">
      <formula1>0</formula1>
      <formula2>4000</formula2>
    </dataValidation>
    <dataValidation type="decimal" allowBlank="1" showErrorMessage="1" errorTitle="Recouvrement en % de 0 à 100" sqref="H39:H50" xr:uid="{5EDDE219-A4AE-42A0-BE4D-8C0396DAAE71}">
      <formula1>0</formula1>
      <formula2>100</formula2>
    </dataValidation>
    <dataValidation type="textLength" operator="equal" allowBlank="1" showErrorMessage="1" errorTitle="Code INSEE selon le type 00000" sqref="F23" xr:uid="{E0B91092-AACC-46C2-AD56-525FA00DC218}">
      <formula1>5</formula1>
      <formula2>0</formula2>
    </dataValidation>
    <dataValidation type="date" allowBlank="1" showErrorMessage="1" errorTitle="Date du prélèvement (jj/mm/aaaa)" sqref="IV40" xr:uid="{886D8A5B-1064-4142-9FA3-EF4F7CF0A19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2019-09-25T07:29:53Z</dcterms:created>
  <dcterms:modified xsi:type="dcterms:W3CDTF">2019-09-25T07:29:54Z</dcterms:modified>
</cp:coreProperties>
</file>