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GRAFO\19013_GRAFO_exports\"/>
    </mc:Choice>
  </mc:AlternateContent>
  <xr:revisionPtr revIDLastSave="0" documentId="13_ncr:1_{79A8877D-DD40-416A-A916-69B6233A8EC5}" xr6:coauthVersionLast="44" xr6:coauthVersionMax="44" xr10:uidLastSave="{00000000-0000-0000-0000-000000000000}"/>
  <bookViews>
    <workbookView xWindow="-120" yWindow="-120" windowWidth="24240" windowHeight="13140" xr2:uid="{BFFDCC5C-4B3E-41F1-A74A-31690370EC3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88" i="2"/>
  <c r="B242" i="2" s="1"/>
  <c r="A88" i="2"/>
  <c r="A135" i="2" s="1"/>
  <c r="B66" i="2"/>
  <c r="B77" i="2" s="1"/>
  <c r="A66" i="2"/>
  <c r="A71" i="2" s="1"/>
  <c r="H51" i="2"/>
  <c r="D39" i="2"/>
  <c r="C39" i="2"/>
  <c r="B39" i="2"/>
  <c r="A39" i="2"/>
  <c r="B26" i="2"/>
  <c r="A26" i="2"/>
  <c r="A23" i="2"/>
  <c r="A68" i="2" l="1"/>
  <c r="A69" i="2"/>
  <c r="A70" i="2"/>
  <c r="A72" i="2"/>
  <c r="A73" i="2"/>
  <c r="A74" i="2"/>
  <c r="A75" i="2"/>
  <c r="A76" i="2"/>
  <c r="A77" i="2"/>
  <c r="A89" i="2"/>
  <c r="A91" i="2"/>
  <c r="A92" i="2"/>
  <c r="A94" i="2"/>
  <c r="A96" i="2"/>
  <c r="A98" i="2"/>
  <c r="A100" i="2"/>
  <c r="A101" i="2"/>
  <c r="A103" i="2"/>
  <c r="A105" i="2"/>
  <c r="A107" i="2"/>
  <c r="A109" i="2"/>
  <c r="A111" i="2"/>
  <c r="A113" i="2"/>
  <c r="A115" i="2"/>
  <c r="A116" i="2"/>
  <c r="A118" i="2"/>
  <c r="A120" i="2"/>
  <c r="A122" i="2"/>
  <c r="B67" i="2"/>
  <c r="B68" i="2"/>
  <c r="B69" i="2"/>
  <c r="B70" i="2"/>
  <c r="B71" i="2"/>
  <c r="B72" i="2"/>
  <c r="B73" i="2"/>
  <c r="B74" i="2"/>
  <c r="B75" i="2"/>
  <c r="B7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A67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90" i="2"/>
  <c r="A93" i="2"/>
  <c r="A95" i="2"/>
  <c r="A97" i="2"/>
  <c r="A99" i="2"/>
  <c r="A102" i="2"/>
  <c r="A104" i="2"/>
  <c r="A106" i="2"/>
  <c r="A108" i="2"/>
  <c r="A110" i="2"/>
  <c r="A112" i="2"/>
  <c r="A114" i="2"/>
  <c r="A117" i="2"/>
  <c r="A119" i="2"/>
  <c r="A121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</calcChain>
</file>

<file path=xl/sharedStrings.xml><?xml version="1.0" encoding="utf-8"?>
<sst xmlns="http://schemas.openxmlformats.org/spreadsheetml/2006/main" count="622" uniqueCount="316">
  <si>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</si>
  <si>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</si>
  <si>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</si>
  <si>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</si>
  <si>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</si>
  <si>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</si>
  <si>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</si>
  <si>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</si>
  <si>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</si>
  <si>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</si>
  <si>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</si>
  <si>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</si>
  <si>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</si>
  <si>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GRAND FORON</t>
  </si>
  <si>
    <t>GRAND FORON A LE-REPOSOIR</t>
  </si>
  <si>
    <t>05/02/2019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</si>
  <si>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</si>
  <si>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</si>
  <si>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</si>
  <si>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</si>
  <si>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</si>
  <si>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</si>
  <si>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</si>
  <si>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</si>
  <si>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</si>
  <si>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</si>
  <si>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</si>
  <si>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</si>
  <si>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</si>
  <si>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</si>
  <si>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</si>
  <si>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</si>
  <si>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</si>
  <si>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</si>
  <si>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</si>
  <si>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</si>
  <si>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</si>
  <si>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</si>
  <si>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</si>
  <si>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</si>
  <si>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</si>
  <si>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</si>
  <si>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</si>
  <si>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N3</t>
  </si>
  <si>
    <t>A</t>
  </si>
  <si>
    <t>P2</t>
  </si>
  <si>
    <t>S28</t>
  </si>
  <si>
    <t>P3</t>
  </si>
  <si>
    <t>S9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</si>
  <si>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</si>
  <si>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</si>
  <si>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</si>
  <si>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</si>
  <si>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</si>
  <si>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</si>
  <si>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</si>
  <si>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</si>
  <si>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</si>
  <si>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</si>
  <si>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</si>
  <si>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</si>
  <si>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</si>
  <si>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</si>
  <si>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</si>
  <si>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</si>
  <si>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</si>
  <si>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</si>
  <si>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</si>
  <si>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</si>
  <si>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</si>
  <si>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</si>
  <si>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</si>
  <si>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</si>
  <si>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</si>
  <si>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</si>
  <si>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</si>
  <si>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</si>
  <si>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</si>
  <si>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</si>
  <si>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</si>
  <si>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</si>
  <si>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</si>
  <si>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</si>
  <si>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</si>
  <si>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</si>
  <si>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</si>
  <si>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</si>
  <si>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</si>
  <si>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</si>
  <si>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</si>
  <si>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</si>
  <si>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</si>
  <si>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</si>
  <si>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</si>
  <si>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</si>
  <si>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</si>
  <si>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</si>
  <si>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</si>
  <si>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</si>
  <si>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</si>
  <si>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</si>
  <si>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</si>
  <si>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</si>
  <si>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</si>
  <si>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</si>
  <si>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</si>
  <si>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</si>
  <si>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</si>
  <si>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</si>
  <si>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</si>
  <si>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</si>
  <si>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</si>
  <si>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</si>
  <si>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</si>
  <si>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</si>
  <si>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</si>
  <si>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</si>
  <si>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</si>
  <si>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</si>
  <si>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</si>
  <si>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</si>
  <si>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</si>
  <si>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</si>
  <si>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</si>
  <si>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</si>
  <si>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</si>
  <si>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</si>
  <si>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</si>
  <si>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</si>
  <si>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</si>
  <si>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</si>
  <si>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</si>
  <si>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</si>
  <si>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</si>
  <si>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</si>
  <si>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</si>
  <si>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</si>
  <si>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</si>
  <si>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</si>
  <si>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</si>
  <si>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</si>
  <si>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</si>
  <si>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</si>
  <si>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</si>
  <si>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</si>
  <si>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</si>
  <si>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</si>
  <si>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</si>
  <si>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</si>
  <si>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</si>
  <si>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</si>
  <si>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</si>
  <si>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</si>
  <si>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</si>
  <si>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</si>
  <si>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</si>
  <si>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</si>
  <si>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</si>
  <si>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</si>
  <si>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</si>
  <si>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</si>
  <si>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</si>
  <si>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</si>
  <si>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</si>
  <si>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</si>
  <si>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</si>
  <si>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</si>
  <si>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</si>
  <si>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</si>
  <si>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</si>
  <si>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</si>
  <si>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</si>
  <si>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</si>
  <si>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</si>
  <si>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</si>
  <si>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</si>
  <si>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</si>
  <si>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</si>
  <si>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</si>
  <si>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</si>
  <si>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</si>
  <si>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</si>
  <si>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</si>
  <si>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</si>
  <si>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</si>
  <si>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</si>
  <si>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</si>
  <si>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</si>
  <si>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</si>
  <si>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</si>
  <si>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</si>
  <si>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</si>
  <si>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</si>
  <si>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06061600</t>
  </si>
  <si>
    <t>LE REPOSOIR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</si>
  <si>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</si>
  <si>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</si>
  <si>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</si>
  <si>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</si>
  <si>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</si>
  <si>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</si>
  <si>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TP5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</si>
  <si>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</si>
  <si>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</si>
  <si>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</si>
  <si>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</si>
  <si>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</si>
  <si>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</si>
  <si>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</si>
  <si>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</si>
  <si>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</si>
  <si>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</si>
  <si>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</si>
  <si>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</si>
  <si>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</si>
  <si>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</si>
  <si>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</si>
  <si>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</si>
  <si>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</si>
  <si>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</si>
  <si>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</si>
  <si>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</si>
  <si>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</si>
  <si>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</si>
  <si>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</si>
  <si>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</si>
  <si>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</si>
  <si>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</si>
  <si>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</si>
  <si>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</si>
  <si>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</si>
  <si>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</si>
  <si>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</si>
  <si>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</si>
  <si>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</si>
  <si>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</si>
  <si>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</si>
  <si>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</si>
  <si>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</si>
  <si>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</si>
  <si>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</si>
  <si>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</si>
  <si>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</si>
  <si>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Capnioneura</t>
  </si>
  <si>
    <t>122</t>
  </si>
  <si>
    <t>Leuctra</t>
  </si>
  <si>
    <t>69</t>
  </si>
  <si>
    <t>Amphinemura</t>
  </si>
  <si>
    <t>21</t>
  </si>
  <si>
    <t>Protonemura</t>
  </si>
  <si>
    <t>46</t>
  </si>
  <si>
    <t>Perlidae</t>
  </si>
  <si>
    <t>155</t>
  </si>
  <si>
    <t>Perla</t>
  </si>
  <si>
    <t>164</t>
  </si>
  <si>
    <t>Isoperla</t>
  </si>
  <si>
    <t>140</t>
  </si>
  <si>
    <t>Taeniopterygidae</t>
  </si>
  <si>
    <t>2</t>
  </si>
  <si>
    <t>Rhabdiopteryx</t>
  </si>
  <si>
    <t>10</t>
  </si>
  <si>
    <t>Taeniopteryx</t>
  </si>
  <si>
    <t>14</t>
  </si>
  <si>
    <t>Glossosoma</t>
  </si>
  <si>
    <t>190</t>
  </si>
  <si>
    <t>Hydropsychidae</t>
  </si>
  <si>
    <t>211</t>
  </si>
  <si>
    <t>Hydropsyche</t>
  </si>
  <si>
    <t>212</t>
  </si>
  <si>
    <t>Limnephilidae</t>
  </si>
  <si>
    <t>276</t>
  </si>
  <si>
    <t>sF. Drusinae</t>
  </si>
  <si>
    <t>3120</t>
  </si>
  <si>
    <t>sF. Limnephilinae</t>
  </si>
  <si>
    <t>3163</t>
  </si>
  <si>
    <t>Rhyacophila</t>
  </si>
  <si>
    <t>183</t>
  </si>
  <si>
    <t>Sericostomatidae</t>
  </si>
  <si>
    <t>321</t>
  </si>
  <si>
    <t>Baetis</t>
  </si>
  <si>
    <t>364</t>
  </si>
  <si>
    <t>Epeorus</t>
  </si>
  <si>
    <t>400</t>
  </si>
  <si>
    <t>Rhithrogena</t>
  </si>
  <si>
    <t>404</t>
  </si>
  <si>
    <t>Leptophlebiidae</t>
  </si>
  <si>
    <t>473</t>
  </si>
  <si>
    <t>Limnius</t>
  </si>
  <si>
    <t>623</t>
  </si>
  <si>
    <t>Hydraena</t>
  </si>
  <si>
    <t>608</t>
  </si>
  <si>
    <t>Ochthebius</t>
  </si>
  <si>
    <t>609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</si>
  <si>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</si>
  <si>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</si>
  <si>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</si>
  <si>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</si>
  <si>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</si>
  <si>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</si>
  <si>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</si>
  <si>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</si>
  <si>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</si>
  <si>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</si>
  <si>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</si>
  <si>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</si>
  <si>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</si>
  <si>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</si>
  <si>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</si>
  <si>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</si>
  <si>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</si>
  <si>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</si>
  <si>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HYDRACARIENS = Hydracarina</t>
  </si>
  <si>
    <t>906</t>
  </si>
  <si>
    <t>présence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</si>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</sst>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B7705F9A-D0C0-492A-A24C-E89E785AB898}"/>
    <cellStyle name="Normal_résultats" xfId="1" xr:uid="{9DF50070-8C46-4D7C-8881-CD971B08A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GRAFO/19013_GRAFO_05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GRAFO</v>
          </cell>
          <cell r="L5">
            <v>43501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216B-7F65-4870-9A3D-15D3DDA594D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6061600</v>
      </c>
      <c r="B6" s="27" t="s">
        <v>13</v>
      </c>
      <c r="C6" s="27" t="s">
        <v>14</v>
      </c>
      <c r="D6" s="28" t="s">
        <v>15</v>
      </c>
      <c r="E6" s="27">
        <v>973143.92039758328</v>
      </c>
      <c r="F6" s="27">
        <v>6551708.3161433795</v>
      </c>
      <c r="G6" s="27">
        <v>973201.48438105464</v>
      </c>
      <c r="H6" s="29">
        <v>6551772.0312167667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8.6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103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5.0777777777777784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523.01111111111118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26.15055555555556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51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59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55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55</v>
      </c>
      <c r="M26" s="82" t="s">
        <v>56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54</v>
      </c>
      <c r="L27" s="82" t="s">
        <v>43</v>
      </c>
      <c r="M27" s="82" t="s">
        <v>69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54</v>
      </c>
      <c r="L28" s="82" t="s">
        <v>51</v>
      </c>
      <c r="M28" s="82" t="s">
        <v>69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63</v>
      </c>
      <c r="L29" s="82" t="s">
        <v>59</v>
      </c>
      <c r="M29" s="82" t="s">
        <v>69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66</v>
      </c>
      <c r="L30" s="103" t="s">
        <v>59</v>
      </c>
      <c r="M30" s="103" t="s">
        <v>69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51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43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55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59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59</v>
      </c>
      <c r="J46" s="127"/>
      <c r="K46" s="128" t="s">
        <v>55</v>
      </c>
      <c r="L46" s="129"/>
      <c r="M46" s="128" t="s">
        <v>43</v>
      </c>
      <c r="N46" s="129"/>
      <c r="O46" s="128" t="s">
        <v>51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/>
      <c r="L51" s="167">
        <v>1</v>
      </c>
      <c r="M51" s="166" t="s">
        <v>41</v>
      </c>
      <c r="N51" s="167">
        <v>2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45</v>
      </c>
      <c r="N54" s="175">
        <v>1</v>
      </c>
      <c r="O54" s="174"/>
      <c r="P54" s="175"/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45</v>
      </c>
      <c r="F55" s="172" t="s">
        <v>126</v>
      </c>
      <c r="G55" s="173"/>
      <c r="H55" s="156"/>
      <c r="I55" s="173" t="s">
        <v>58</v>
      </c>
      <c r="J55" s="173">
        <v>3</v>
      </c>
      <c r="K55" s="174" t="s">
        <v>53</v>
      </c>
      <c r="L55" s="175">
        <v>4</v>
      </c>
      <c r="M55" s="174" t="s">
        <v>68</v>
      </c>
      <c r="N55" s="175">
        <v>2</v>
      </c>
      <c r="O55" s="174" t="s">
        <v>71</v>
      </c>
      <c r="P55" s="175">
        <v>1</v>
      </c>
      <c r="Q55" s="173">
        <v>4</v>
      </c>
    </row>
    <row r="56" spans="1:256" ht="33.75">
      <c r="A56" s="168" t="s">
        <v>127</v>
      </c>
      <c r="B56" s="169" t="s">
        <v>128</v>
      </c>
      <c r="C56" s="176" t="s">
        <v>63</v>
      </c>
      <c r="D56" s="171">
        <v>6</v>
      </c>
      <c r="E56" s="171">
        <v>25</v>
      </c>
      <c r="F56" s="172" t="s">
        <v>126</v>
      </c>
      <c r="G56" s="173"/>
      <c r="H56" s="156"/>
      <c r="I56" s="173" t="s">
        <v>73</v>
      </c>
      <c r="J56" s="173">
        <v>3</v>
      </c>
      <c r="K56" s="174" t="s">
        <v>62</v>
      </c>
      <c r="L56" s="175">
        <v>4</v>
      </c>
      <c r="M56" s="174"/>
      <c r="N56" s="175">
        <v>2</v>
      </c>
      <c r="O56" s="174"/>
      <c r="P56" s="175">
        <v>1</v>
      </c>
      <c r="Q56" s="173">
        <v>2</v>
      </c>
    </row>
    <row r="57" spans="1:256" ht="22.5">
      <c r="A57" s="168" t="s">
        <v>129</v>
      </c>
      <c r="B57" s="169" t="s">
        <v>130</v>
      </c>
      <c r="C57" s="170" t="s">
        <v>48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47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50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49</v>
      </c>
      <c r="P60" s="175">
        <v>2</v>
      </c>
      <c r="Q60" s="173">
        <v>1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66</v>
      </c>
      <c r="D62" s="180">
        <v>0</v>
      </c>
      <c r="E62" s="180">
        <v>26</v>
      </c>
      <c r="F62" s="181" t="s">
        <v>126</v>
      </c>
      <c r="G62" s="182"/>
      <c r="H62" s="156"/>
      <c r="I62" s="182" t="s">
        <v>75</v>
      </c>
      <c r="J62" s="182">
        <v>3</v>
      </c>
      <c r="K62" s="183" t="s">
        <v>65</v>
      </c>
      <c r="L62" s="184">
        <v>4</v>
      </c>
      <c r="M62" s="183"/>
      <c r="N62" s="184">
        <v>2</v>
      </c>
      <c r="O62" s="183"/>
      <c r="P62" s="184">
        <v>1</v>
      </c>
      <c r="Q62" s="182">
        <v>2</v>
      </c>
    </row>
    <row r="63" spans="1:256" ht="27.75" customHeight="1" thickBot="1">
      <c r="H63" s="185" t="s">
        <v>113</v>
      </c>
      <c r="I63" s="186">
        <v>3</v>
      </c>
      <c r="J63" s="187"/>
      <c r="K63" s="186">
        <v>3</v>
      </c>
      <c r="L63" s="187"/>
      <c r="M63" s="186">
        <v>4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BA1AD3B-6A55-4358-A297-EC3A5D78E0D1}">
      <formula1>0</formula1>
      <formula2>50</formula2>
    </dataValidation>
    <dataValidation type="date" allowBlank="1" showErrorMessage="1" errorTitle="Date du prélèvement (jj/mm/aaaa)" sqref="D6:H6" xr:uid="{009A8F35-D108-44E3-B7E1-F3B2D560F67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8B3CE-D51B-4979-9EAF-617BA4C0974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143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144</v>
      </c>
      <c r="U1" s="194" t="s">
        <v>145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146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147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148</v>
      </c>
      <c r="B4" s="204" t="s">
        <v>149</v>
      </c>
      <c r="C4" s="204"/>
      <c r="D4" s="204"/>
      <c r="E4" s="205"/>
      <c r="F4" s="206" t="s">
        <v>150</v>
      </c>
      <c r="G4" s="207" t="s">
        <v>151</v>
      </c>
      <c r="H4" s="208" t="s">
        <v>152</v>
      </c>
      <c r="I4" s="208"/>
      <c r="J4" s="209"/>
      <c r="K4" s="210" t="s">
        <v>153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154</v>
      </c>
      <c r="B5" s="213" t="s">
        <v>155</v>
      </c>
      <c r="C5" s="213"/>
      <c r="D5" s="213"/>
      <c r="E5" s="214"/>
      <c r="F5" s="215"/>
      <c r="G5" s="216" t="s">
        <v>156</v>
      </c>
      <c r="H5" s="217" t="s">
        <v>157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158</v>
      </c>
      <c r="H6" s="217" t="s">
        <v>159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160</v>
      </c>
      <c r="B7" s="213" t="s">
        <v>161</v>
      </c>
      <c r="C7" s="213"/>
      <c r="D7" s="213"/>
      <c r="E7" s="214"/>
      <c r="F7" s="215"/>
      <c r="G7" s="216" t="s">
        <v>7</v>
      </c>
      <c r="H7" s="217" t="s">
        <v>162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163</v>
      </c>
      <c r="B8" s="213" t="s">
        <v>164</v>
      </c>
      <c r="C8" s="213"/>
      <c r="D8" s="213"/>
      <c r="E8" s="214"/>
      <c r="F8" s="215"/>
      <c r="G8" s="216" t="s">
        <v>165</v>
      </c>
      <c r="H8" s="217" t="s">
        <v>166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167</v>
      </c>
      <c r="B9" s="213" t="s">
        <v>168</v>
      </c>
      <c r="C9" s="213"/>
      <c r="D9" s="213"/>
      <c r="E9" s="214"/>
      <c r="F9" s="215"/>
      <c r="G9" s="216" t="s">
        <v>169</v>
      </c>
      <c r="H9" s="217" t="s">
        <v>166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170</v>
      </c>
      <c r="B10" s="213" t="s">
        <v>171</v>
      </c>
      <c r="C10" s="213"/>
      <c r="D10" s="213"/>
      <c r="E10" s="214"/>
      <c r="F10" s="215"/>
      <c r="G10" s="220" t="s">
        <v>172</v>
      </c>
      <c r="H10" s="221" t="s">
        <v>173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174</v>
      </c>
      <c r="B11" s="213" t="s">
        <v>175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176</v>
      </c>
      <c r="B12" s="213" t="s">
        <v>177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178</v>
      </c>
      <c r="B13" s="225" t="s">
        <v>179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180</v>
      </c>
      <c r="B14" s="204" t="s">
        <v>181</v>
      </c>
      <c r="C14" s="204"/>
      <c r="D14" s="204"/>
      <c r="E14" s="205"/>
      <c r="F14" s="206" t="s">
        <v>182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183</v>
      </c>
      <c r="B15" s="213" t="s">
        <v>184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185</v>
      </c>
      <c r="B16" s="213" t="s">
        <v>186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187</v>
      </c>
      <c r="B17" s="213" t="s">
        <v>188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189</v>
      </c>
      <c r="B18" s="213" t="s">
        <v>190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191</v>
      </c>
      <c r="B19" s="225" t="s">
        <v>192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148</v>
      </c>
      <c r="B22" s="232" t="s">
        <v>154</v>
      </c>
      <c r="C22" s="232" t="s">
        <v>5</v>
      </c>
      <c r="D22" s="232" t="s">
        <v>160</v>
      </c>
      <c r="E22" s="232" t="s">
        <v>163</v>
      </c>
      <c r="F22" s="232" t="s">
        <v>167</v>
      </c>
      <c r="G22" s="232" t="s">
        <v>170</v>
      </c>
      <c r="H22" s="232" t="s">
        <v>174</v>
      </c>
      <c r="I22" s="232" t="s">
        <v>176</v>
      </c>
      <c r="J22" s="232" t="s">
        <v>178</v>
      </c>
      <c r="K22" s="232" t="s">
        <v>180</v>
      </c>
      <c r="L22" s="232" t="s">
        <v>183</v>
      </c>
      <c r="M22" s="232" t="s">
        <v>185</v>
      </c>
      <c r="N22" s="232" t="s">
        <v>187</v>
      </c>
      <c r="O22" s="232" t="s">
        <v>189</v>
      </c>
      <c r="P22" s="232" t="s">
        <v>191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193</v>
      </c>
      <c r="C23" s="235" t="s">
        <v>13</v>
      </c>
      <c r="D23" s="235" t="s">
        <v>14</v>
      </c>
      <c r="E23" s="235" t="s">
        <v>194</v>
      </c>
      <c r="F23" s="234">
        <v>74221</v>
      </c>
      <c r="G23" s="235">
        <v>973202</v>
      </c>
      <c r="H23" s="235">
        <v>6551795</v>
      </c>
      <c r="I23" s="235">
        <v>998</v>
      </c>
      <c r="J23" s="235" t="s">
        <v>195</v>
      </c>
      <c r="K23" s="234">
        <v>973143.92039758328</v>
      </c>
      <c r="L23" s="234">
        <v>6551708.3161433795</v>
      </c>
      <c r="M23" s="234">
        <v>973201.48438105464</v>
      </c>
      <c r="N23" s="234">
        <v>6551772.0312167667</v>
      </c>
      <c r="O23" s="235">
        <v>8.6</v>
      </c>
      <c r="P23" s="235">
        <v>103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196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151</v>
      </c>
      <c r="B25" s="232" t="s">
        <v>197</v>
      </c>
      <c r="C25" s="232" t="s">
        <v>158</v>
      </c>
      <c r="D25" s="232" t="s">
        <v>7</v>
      </c>
      <c r="E25" s="232" t="s">
        <v>165</v>
      </c>
      <c r="F25" s="232" t="s">
        <v>169</v>
      </c>
      <c r="G25" s="232" t="s">
        <v>198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GRAFO_2019-02-05</v>
      </c>
      <c r="C26" s="240"/>
      <c r="D26" s="242" t="s">
        <v>15</v>
      </c>
      <c r="E26" s="243" t="s">
        <v>199</v>
      </c>
      <c r="F26" s="240" t="s">
        <v>200</v>
      </c>
      <c r="G26" s="244" t="s">
        <v>201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154</v>
      </c>
      <c r="B38" s="232" t="s">
        <v>5</v>
      </c>
      <c r="C38" s="232" t="s">
        <v>160</v>
      </c>
      <c r="D38" s="232" t="s">
        <v>7</v>
      </c>
      <c r="E38" s="274" t="s">
        <v>207</v>
      </c>
      <c r="F38" s="78" t="s">
        <v>17</v>
      </c>
      <c r="G38" s="275" t="s">
        <v>80</v>
      </c>
      <c r="H38" s="276" t="s">
        <v>209</v>
      </c>
      <c r="I38" s="277" t="s">
        <v>212</v>
      </c>
      <c r="R38"/>
      <c r="S38"/>
      <c r="T38"/>
    </row>
    <row r="39" spans="1:256" ht="24">
      <c r="A39" s="278" t="str">
        <f>B23</f>
        <v>06061600</v>
      </c>
      <c r="B39" s="278" t="str">
        <f>C23</f>
        <v>GRAND FORON</v>
      </c>
      <c r="C39" s="278" t="str">
        <f>D23</f>
        <v>GRAND FORON A LE-REPOSOIR</v>
      </c>
      <c r="D39" s="279" t="str">
        <f>D26</f>
        <v>05/02/2019</v>
      </c>
      <c r="E39" s="280">
        <v>5.0777777777777784</v>
      </c>
      <c r="F39" s="281" t="s">
        <v>214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121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46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54</v>
      </c>
      <c r="H43" s="284">
        <v>45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63</v>
      </c>
      <c r="H44" s="284">
        <v>25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48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50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140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66</v>
      </c>
      <c r="H50" s="287">
        <v>26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51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43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55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59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154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06061600</v>
      </c>
      <c r="B66" s="308" t="str">
        <f>D26</f>
        <v>05/02/2019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06061600</v>
      </c>
      <c r="B67" s="311" t="str">
        <f>+B$66</f>
        <v>05/02/2019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06061600</v>
      </c>
      <c r="B68" s="311" t="str">
        <f t="shared" si="0"/>
        <v>05/02/2019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06061600</v>
      </c>
      <c r="B69" s="311" t="str">
        <f t="shared" si="0"/>
        <v>05/02/2019</v>
      </c>
      <c r="C69" s="309" t="s">
        <v>49</v>
      </c>
      <c r="D69" s="283" t="s">
        <v>50</v>
      </c>
      <c r="E69" s="283" t="s">
        <v>51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06061600</v>
      </c>
      <c r="B70" s="311" t="str">
        <f t="shared" si="0"/>
        <v>05/02/2019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06061600</v>
      </c>
      <c r="B71" s="311" t="str">
        <f t="shared" si="0"/>
        <v>05/02/2019</v>
      </c>
      <c r="C71" s="309" t="s">
        <v>58</v>
      </c>
      <c r="D71" s="283" t="s">
        <v>54</v>
      </c>
      <c r="E71" s="283" t="s">
        <v>59</v>
      </c>
      <c r="F71" s="283" t="s">
        <v>56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06061600</v>
      </c>
      <c r="B72" s="311" t="str">
        <f t="shared" si="0"/>
        <v>05/02/2019</v>
      </c>
      <c r="C72" s="309" t="s">
        <v>62</v>
      </c>
      <c r="D72" s="283" t="s">
        <v>63</v>
      </c>
      <c r="E72" s="283" t="s">
        <v>55</v>
      </c>
      <c r="F72" s="283" t="s">
        <v>56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06061600</v>
      </c>
      <c r="B73" s="311" t="str">
        <f t="shared" si="0"/>
        <v>05/02/2019</v>
      </c>
      <c r="C73" s="309" t="s">
        <v>65</v>
      </c>
      <c r="D73" s="283" t="s">
        <v>66</v>
      </c>
      <c r="E73" s="283" t="s">
        <v>55</v>
      </c>
      <c r="F73" s="283" t="s">
        <v>56</v>
      </c>
      <c r="G73" s="284">
        <v>25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06061600</v>
      </c>
      <c r="B74" s="311" t="str">
        <f t="shared" si="0"/>
        <v>05/02/2019</v>
      </c>
      <c r="C74" s="309" t="s">
        <v>68</v>
      </c>
      <c r="D74" s="283" t="s">
        <v>54</v>
      </c>
      <c r="E74" s="283" t="s">
        <v>43</v>
      </c>
      <c r="F74" s="283" t="s">
        <v>69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06061600</v>
      </c>
      <c r="B75" s="311" t="str">
        <f t="shared" si="0"/>
        <v>05/02/2019</v>
      </c>
      <c r="C75" s="309" t="s">
        <v>71</v>
      </c>
      <c r="D75" s="283" t="s">
        <v>54</v>
      </c>
      <c r="E75" s="283" t="s">
        <v>51</v>
      </c>
      <c r="F75" s="283" t="s">
        <v>69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06061600</v>
      </c>
      <c r="B76" s="311" t="str">
        <f t="shared" si="0"/>
        <v>05/02/2019</v>
      </c>
      <c r="C76" s="309" t="s">
        <v>73</v>
      </c>
      <c r="D76" s="283" t="s">
        <v>63</v>
      </c>
      <c r="E76" s="283" t="s">
        <v>59</v>
      </c>
      <c r="F76" s="283" t="s">
        <v>69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06061600</v>
      </c>
      <c r="B77" s="311" t="str">
        <f t="shared" si="0"/>
        <v>05/02/2019</v>
      </c>
      <c r="C77" s="309" t="s">
        <v>75</v>
      </c>
      <c r="D77" s="283" t="s">
        <v>66</v>
      </c>
      <c r="E77" s="283" t="s">
        <v>59</v>
      </c>
      <c r="F77" s="283" t="s">
        <v>69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233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147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234</v>
      </c>
      <c r="B82" s="257" t="s">
        <v>235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236</v>
      </c>
      <c r="B83" s="228" t="s">
        <v>237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238</v>
      </c>
      <c r="B84" s="267" t="s">
        <v>239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240</v>
      </c>
      <c r="E86" s="321" t="s">
        <v>241</v>
      </c>
      <c r="F86" s="322"/>
      <c r="G86" s="323"/>
      <c r="H86" s="324" t="s">
        <v>242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154</v>
      </c>
      <c r="B87" s="327" t="s">
        <v>7</v>
      </c>
      <c r="C87" s="327" t="s">
        <v>234</v>
      </c>
      <c r="D87" s="328" t="s">
        <v>236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06061600</v>
      </c>
      <c r="B88" s="330" t="str">
        <f>D26</f>
        <v>05/02/2019</v>
      </c>
      <c r="C88" s="284" t="s">
        <v>243</v>
      </c>
      <c r="D88" s="331" t="s">
        <v>244</v>
      </c>
      <c r="E88" s="284">
        <v>2</v>
      </c>
      <c r="F88" s="284">
        <v>7</v>
      </c>
      <c r="G88" s="284">
        <v>13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06061600</v>
      </c>
      <c r="B89" s="311" t="str">
        <f>+B$88</f>
        <v>05/02/2019</v>
      </c>
      <c r="C89" s="284" t="s">
        <v>245</v>
      </c>
      <c r="D89" s="331" t="s">
        <v>246</v>
      </c>
      <c r="E89" s="284">
        <v>13</v>
      </c>
      <c r="F89" s="284">
        <v>70</v>
      </c>
      <c r="G89" s="284">
        <v>44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06061600</v>
      </c>
      <c r="B90" s="311" t="str">
        <f t="shared" si="1"/>
        <v>05/02/2019</v>
      </c>
      <c r="C90" s="284" t="s">
        <v>247</v>
      </c>
      <c r="D90" s="331" t="s">
        <v>248</v>
      </c>
      <c r="E90" s="284">
        <v>15</v>
      </c>
      <c r="F90" s="284">
        <v>23</v>
      </c>
      <c r="G90" s="284">
        <v>66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06061600</v>
      </c>
      <c r="B91" s="311" t="str">
        <f t="shared" si="1"/>
        <v>05/02/2019</v>
      </c>
      <c r="C91" s="284" t="s">
        <v>249</v>
      </c>
      <c r="D91" s="331" t="s">
        <v>250</v>
      </c>
      <c r="E91" s="284">
        <v>37</v>
      </c>
      <c r="F91" s="284">
        <v>14</v>
      </c>
      <c r="G91" s="284">
        <v>4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06061600</v>
      </c>
      <c r="B92" s="311" t="str">
        <f t="shared" si="1"/>
        <v>05/02/2019</v>
      </c>
      <c r="C92" s="284" t="s">
        <v>251</v>
      </c>
      <c r="D92" s="331" t="s">
        <v>252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06061600</v>
      </c>
      <c r="B93" s="311" t="str">
        <f t="shared" si="1"/>
        <v>05/02/2019</v>
      </c>
      <c r="C93" s="284" t="s">
        <v>253</v>
      </c>
      <c r="D93" s="331" t="s">
        <v>254</v>
      </c>
      <c r="E93" s="284"/>
      <c r="F93" s="284"/>
      <c r="G93" s="284">
        <v>3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06061600</v>
      </c>
      <c r="B94" s="311" t="str">
        <f t="shared" si="1"/>
        <v>05/02/2019</v>
      </c>
      <c r="C94" s="284" t="s">
        <v>255</v>
      </c>
      <c r="D94" s="331" t="s">
        <v>256</v>
      </c>
      <c r="E94" s="284">
        <v>1</v>
      </c>
      <c r="F94" s="284">
        <v>7</v>
      </c>
      <c r="G94" s="284">
        <v>8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06061600</v>
      </c>
      <c r="B95" s="311" t="str">
        <f t="shared" si="1"/>
        <v>05/02/2019</v>
      </c>
      <c r="C95" s="284" t="s">
        <v>257</v>
      </c>
      <c r="D95" s="331" t="s">
        <v>258</v>
      </c>
      <c r="E95" s="284">
        <v>287</v>
      </c>
      <c r="F95" s="284">
        <v>223</v>
      </c>
      <c r="G95" s="284">
        <v>18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06061600</v>
      </c>
      <c r="B96" s="311" t="str">
        <f t="shared" si="1"/>
        <v>05/02/2019</v>
      </c>
      <c r="C96" s="284" t="s">
        <v>259</v>
      </c>
      <c r="D96" s="331" t="s">
        <v>260</v>
      </c>
      <c r="E96" s="284"/>
      <c r="F96" s="284">
        <v>6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06061600</v>
      </c>
      <c r="B97" s="311" t="str">
        <f t="shared" si="1"/>
        <v>05/02/2019</v>
      </c>
      <c r="C97" s="284" t="s">
        <v>261</v>
      </c>
      <c r="D97" s="331" t="s">
        <v>262</v>
      </c>
      <c r="E97" s="284">
        <v>2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06061600</v>
      </c>
      <c r="B98" s="311" t="str">
        <f t="shared" si="1"/>
        <v>05/02/2019</v>
      </c>
      <c r="C98" s="284" t="s">
        <v>263</v>
      </c>
      <c r="D98" s="331" t="s">
        <v>264</v>
      </c>
      <c r="E98" s="284">
        <v>1</v>
      </c>
      <c r="F98" s="284">
        <v>3</v>
      </c>
      <c r="G98" s="284">
        <v>5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06061600</v>
      </c>
      <c r="B99" s="311" t="str">
        <f t="shared" si="1"/>
        <v>05/02/2019</v>
      </c>
      <c r="C99" s="284" t="s">
        <v>265</v>
      </c>
      <c r="D99" s="331" t="s">
        <v>266</v>
      </c>
      <c r="E99" s="284">
        <v>1</v>
      </c>
      <c r="F99" s="284">
        <v>4</v>
      </c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06061600</v>
      </c>
      <c r="B100" s="311" t="str">
        <f t="shared" si="1"/>
        <v>05/02/2019</v>
      </c>
      <c r="C100" s="284" t="s">
        <v>267</v>
      </c>
      <c r="D100" s="331" t="s">
        <v>268</v>
      </c>
      <c r="E100" s="284"/>
      <c r="F100" s="284">
        <v>2</v>
      </c>
      <c r="G100" s="284">
        <v>4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06061600</v>
      </c>
      <c r="B101" s="311" t="str">
        <f t="shared" si="1"/>
        <v>05/02/2019</v>
      </c>
      <c r="C101" s="284" t="s">
        <v>269</v>
      </c>
      <c r="D101" s="331" t="s">
        <v>270</v>
      </c>
      <c r="E101" s="284"/>
      <c r="F101" s="284"/>
      <c r="G101" s="284">
        <v>11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06061600</v>
      </c>
      <c r="B102" s="311" t="str">
        <f t="shared" si="1"/>
        <v>05/02/2019</v>
      </c>
      <c r="C102" s="284" t="s">
        <v>271</v>
      </c>
      <c r="D102" s="331" t="s">
        <v>272</v>
      </c>
      <c r="E102" s="284">
        <v>6</v>
      </c>
      <c r="F102" s="284">
        <v>3</v>
      </c>
      <c r="G102" s="284">
        <v>21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06061600</v>
      </c>
      <c r="B103" s="311" t="str">
        <f t="shared" si="1"/>
        <v>05/02/2019</v>
      </c>
      <c r="C103" s="284" t="s">
        <v>273</v>
      </c>
      <c r="D103" s="331" t="s">
        <v>274</v>
      </c>
      <c r="E103" s="284">
        <v>16</v>
      </c>
      <c r="F103" s="284"/>
      <c r="G103" s="284">
        <v>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06061600</v>
      </c>
      <c r="B104" s="311" t="str">
        <f t="shared" si="1"/>
        <v>05/02/2019</v>
      </c>
      <c r="C104" s="284" t="s">
        <v>275</v>
      </c>
      <c r="D104" s="331" t="s">
        <v>276</v>
      </c>
      <c r="E104" s="284">
        <v>5</v>
      </c>
      <c r="F104" s="284">
        <v>29</v>
      </c>
      <c r="G104" s="284">
        <v>9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06061600</v>
      </c>
      <c r="B105" s="311" t="str">
        <f t="shared" si="1"/>
        <v>05/02/2019</v>
      </c>
      <c r="C105" s="284" t="s">
        <v>277</v>
      </c>
      <c r="D105" s="331" t="s">
        <v>278</v>
      </c>
      <c r="E105" s="284">
        <v>1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06061600</v>
      </c>
      <c r="B106" s="311" t="str">
        <f t="shared" si="1"/>
        <v>05/02/2019</v>
      </c>
      <c r="C106" s="284" t="s">
        <v>279</v>
      </c>
      <c r="D106" s="331" t="s">
        <v>280</v>
      </c>
      <c r="E106" s="284">
        <v>508</v>
      </c>
      <c r="F106" s="284">
        <v>436</v>
      </c>
      <c r="G106" s="284">
        <v>420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06061600</v>
      </c>
      <c r="B107" s="311" t="str">
        <f t="shared" si="1"/>
        <v>05/02/2019</v>
      </c>
      <c r="C107" s="284" t="s">
        <v>281</v>
      </c>
      <c r="D107" s="331" t="s">
        <v>282</v>
      </c>
      <c r="E107" s="284">
        <v>1</v>
      </c>
      <c r="F107" s="284">
        <v>7</v>
      </c>
      <c r="G107" s="284">
        <v>6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06061600</v>
      </c>
      <c r="B108" s="311" t="str">
        <f t="shared" si="1"/>
        <v>05/02/2019</v>
      </c>
      <c r="C108" s="284" t="s">
        <v>283</v>
      </c>
      <c r="D108" s="331" t="s">
        <v>284</v>
      </c>
      <c r="E108" s="284">
        <v>9</v>
      </c>
      <c r="F108" s="284">
        <v>32</v>
      </c>
      <c r="G108" s="284">
        <v>23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06061600</v>
      </c>
      <c r="B109" s="311" t="str">
        <f t="shared" si="1"/>
        <v>05/02/2019</v>
      </c>
      <c r="C109" s="284" t="s">
        <v>285</v>
      </c>
      <c r="D109" s="331" t="s">
        <v>286</v>
      </c>
      <c r="E109" s="284"/>
      <c r="F109" s="284"/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06061600</v>
      </c>
      <c r="B110" s="311" t="str">
        <f t="shared" si="1"/>
        <v>05/02/2019</v>
      </c>
      <c r="C110" s="284" t="s">
        <v>287</v>
      </c>
      <c r="D110" s="331" t="s">
        <v>288</v>
      </c>
      <c r="E110" s="284"/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06061600</v>
      </c>
      <c r="B111" s="311" t="str">
        <f t="shared" si="1"/>
        <v>05/02/2019</v>
      </c>
      <c r="C111" s="284" t="s">
        <v>289</v>
      </c>
      <c r="D111" s="331" t="s">
        <v>290</v>
      </c>
      <c r="E111" s="284">
        <v>4</v>
      </c>
      <c r="F111" s="284">
        <v>11</v>
      </c>
      <c r="G111" s="284">
        <v>2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06061600</v>
      </c>
      <c r="B112" s="311" t="str">
        <f t="shared" si="1"/>
        <v>05/02/2019</v>
      </c>
      <c r="C112" s="284" t="s">
        <v>291</v>
      </c>
      <c r="D112" s="331" t="s">
        <v>292</v>
      </c>
      <c r="E112" s="284">
        <v>1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06061600</v>
      </c>
      <c r="B113" s="311" t="str">
        <f t="shared" si="1"/>
        <v>05/02/2019</v>
      </c>
      <c r="C113" s="284" t="s">
        <v>293</v>
      </c>
      <c r="D113" s="331" t="s">
        <v>294</v>
      </c>
      <c r="E113" s="284">
        <v>1</v>
      </c>
      <c r="F113" s="284">
        <v>1</v>
      </c>
      <c r="G113" s="284">
        <v>10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06061600</v>
      </c>
      <c r="B114" s="311" t="str">
        <f t="shared" si="1"/>
        <v>05/02/2019</v>
      </c>
      <c r="C114" s="284" t="s">
        <v>295</v>
      </c>
      <c r="D114" s="331" t="s">
        <v>296</v>
      </c>
      <c r="E114" s="284">
        <v>7</v>
      </c>
      <c r="F114" s="284">
        <v>38</v>
      </c>
      <c r="G114" s="284">
        <v>32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06061600</v>
      </c>
      <c r="B115" s="311" t="str">
        <f t="shared" si="1"/>
        <v>05/02/2019</v>
      </c>
      <c r="C115" s="284" t="s">
        <v>297</v>
      </c>
      <c r="D115" s="331" t="s">
        <v>298</v>
      </c>
      <c r="E115" s="284"/>
      <c r="F115" s="284">
        <v>1</v>
      </c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06061600</v>
      </c>
      <c r="B116" s="311" t="str">
        <f t="shared" si="1"/>
        <v>05/02/2019</v>
      </c>
      <c r="C116" s="284" t="s">
        <v>299</v>
      </c>
      <c r="D116" s="331" t="s">
        <v>300</v>
      </c>
      <c r="E116" s="284">
        <v>31</v>
      </c>
      <c r="F116" s="284">
        <v>3</v>
      </c>
      <c r="G116" s="284">
        <v>18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06061600</v>
      </c>
      <c r="B117" s="311" t="str">
        <f t="shared" si="1"/>
        <v>05/02/2019</v>
      </c>
      <c r="C117" s="284" t="s">
        <v>301</v>
      </c>
      <c r="D117" s="331" t="s">
        <v>302</v>
      </c>
      <c r="E117" s="284">
        <v>4</v>
      </c>
      <c r="F117" s="284">
        <v>5</v>
      </c>
      <c r="G117" s="284">
        <v>3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06061600</v>
      </c>
      <c r="B118" s="311" t="str">
        <f t="shared" si="1"/>
        <v>05/02/2019</v>
      </c>
      <c r="C118" s="284" t="s">
        <v>303</v>
      </c>
      <c r="D118" s="331" t="s">
        <v>304</v>
      </c>
      <c r="E118" s="284">
        <v>5</v>
      </c>
      <c r="F118" s="284">
        <v>2</v>
      </c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06061600</v>
      </c>
      <c r="B119" s="311" t="str">
        <f t="shared" si="1"/>
        <v>05/02/2019</v>
      </c>
      <c r="C119" s="284" t="s">
        <v>305</v>
      </c>
      <c r="D119" s="331" t="s">
        <v>306</v>
      </c>
      <c r="E119" s="284">
        <v>15</v>
      </c>
      <c r="F119" s="284">
        <v>3</v>
      </c>
      <c r="G119" s="284">
        <v>4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06061600</v>
      </c>
      <c r="B120" s="311" t="str">
        <f t="shared" si="1"/>
        <v>05/02/2019</v>
      </c>
      <c r="C120" s="284" t="s">
        <v>307</v>
      </c>
      <c r="D120" s="331" t="s">
        <v>308</v>
      </c>
      <c r="E120" s="284">
        <v>22</v>
      </c>
      <c r="F120" s="284">
        <v>24</v>
      </c>
      <c r="G120" s="284">
        <v>6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06061600</v>
      </c>
      <c r="B121" s="311" t="str">
        <f t="shared" si="1"/>
        <v>05/02/2019</v>
      </c>
      <c r="C121" s="284" t="s">
        <v>309</v>
      </c>
      <c r="D121" s="331" t="s">
        <v>310</v>
      </c>
      <c r="E121" s="284"/>
      <c r="F121" s="284"/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06061600</v>
      </c>
      <c r="B122" s="311" t="str">
        <f t="shared" si="2"/>
        <v>05/02/2019</v>
      </c>
      <c r="C122" s="284" t="s">
        <v>311</v>
      </c>
      <c r="D122" s="331" t="s">
        <v>312</v>
      </c>
      <c r="E122" s="284"/>
      <c r="F122" s="284" t="s">
        <v>313</v>
      </c>
      <c r="G122" s="284" t="s">
        <v>313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06061600</v>
      </c>
      <c r="B123" s="311" t="str">
        <f t="shared" si="2"/>
        <v>05/02/2019</v>
      </c>
      <c r="C123" s="284" t="s">
        <v>314</v>
      </c>
      <c r="D123" s="331" t="s">
        <v>315</v>
      </c>
      <c r="E123" s="284">
        <v>1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06061600</v>
      </c>
      <c r="B124" s="311" t="str">
        <f t="shared" si="2"/>
        <v>05/02/2019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06061600</v>
      </c>
      <c r="B125" s="311" t="str">
        <f t="shared" si="2"/>
        <v>05/02/2019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06061600</v>
      </c>
      <c r="B126" s="311" t="str">
        <f t="shared" si="2"/>
        <v>05/02/2019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06061600</v>
      </c>
      <c r="B127" s="311" t="str">
        <f t="shared" si="2"/>
        <v>05/02/2019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06061600</v>
      </c>
      <c r="B128" s="311" t="str">
        <f t="shared" si="2"/>
        <v>05/02/2019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06061600</v>
      </c>
      <c r="B129" s="311" t="str">
        <f t="shared" si="2"/>
        <v>05/02/2019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06061600</v>
      </c>
      <c r="B130" s="311" t="str">
        <f t="shared" si="2"/>
        <v>05/02/2019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06061600</v>
      </c>
      <c r="B131" s="311" t="str">
        <f t="shared" si="2"/>
        <v>05/02/2019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06061600</v>
      </c>
      <c r="B132" s="311" t="str">
        <f t="shared" si="2"/>
        <v>05/02/2019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06061600</v>
      </c>
      <c r="B133" s="311" t="str">
        <f t="shared" si="2"/>
        <v>05/02/2019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06061600</v>
      </c>
      <c r="B134" s="311" t="str">
        <f t="shared" si="2"/>
        <v>05/02/2019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06061600</v>
      </c>
      <c r="B135" s="311" t="str">
        <f t="shared" si="2"/>
        <v>05/02/2019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06061600</v>
      </c>
      <c r="B136" s="311" t="str">
        <f t="shared" si="2"/>
        <v>05/02/2019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06061600</v>
      </c>
      <c r="B137" s="311" t="str">
        <f t="shared" si="2"/>
        <v>05/02/2019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06061600</v>
      </c>
      <c r="B138" s="311" t="str">
        <f t="shared" si="2"/>
        <v>05/02/2019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06061600</v>
      </c>
      <c r="B139" s="311" t="str">
        <f t="shared" si="2"/>
        <v>05/02/2019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06061600</v>
      </c>
      <c r="B140" s="311" t="str">
        <f t="shared" si="2"/>
        <v>05/02/2019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06061600</v>
      </c>
      <c r="B141" s="311" t="str">
        <f t="shared" si="2"/>
        <v>05/02/2019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06061600</v>
      </c>
      <c r="B142" s="311" t="str">
        <f t="shared" si="2"/>
        <v>05/02/2019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06061600</v>
      </c>
      <c r="B143" s="311" t="str">
        <f t="shared" si="2"/>
        <v>05/02/2019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06061600</v>
      </c>
      <c r="B144" s="311" t="str">
        <f t="shared" si="2"/>
        <v>05/02/2019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06061600</v>
      </c>
      <c r="B145" s="311" t="str">
        <f t="shared" si="2"/>
        <v>05/02/2019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06061600</v>
      </c>
      <c r="B146" s="311" t="str">
        <f t="shared" si="2"/>
        <v>05/02/2019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06061600</v>
      </c>
      <c r="B147" s="311" t="str">
        <f t="shared" si="2"/>
        <v>05/02/2019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06061600</v>
      </c>
      <c r="B148" s="311" t="str">
        <f t="shared" si="2"/>
        <v>05/02/2019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06061600</v>
      </c>
      <c r="B149" s="311" t="str">
        <f t="shared" si="2"/>
        <v>05/02/2019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06061600</v>
      </c>
      <c r="B150" s="311" t="str">
        <f t="shared" si="2"/>
        <v>05/02/2019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06061600</v>
      </c>
      <c r="B151" s="311" t="str">
        <f t="shared" si="2"/>
        <v>05/02/2019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06061600</v>
      </c>
      <c r="B152" s="311" t="str">
        <f t="shared" si="2"/>
        <v>05/02/2019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06061600</v>
      </c>
      <c r="B153" s="311" t="str">
        <f t="shared" si="2"/>
        <v>05/02/2019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06061600</v>
      </c>
      <c r="B154" s="311" t="str">
        <f t="shared" si="3"/>
        <v>05/02/2019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06061600</v>
      </c>
      <c r="B155" s="311" t="str">
        <f t="shared" si="3"/>
        <v>05/02/2019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06061600</v>
      </c>
      <c r="B156" s="311" t="str">
        <f t="shared" si="3"/>
        <v>05/02/2019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06061600</v>
      </c>
      <c r="B157" s="311" t="str">
        <f t="shared" si="3"/>
        <v>05/02/2019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06061600</v>
      </c>
      <c r="B158" s="311" t="str">
        <f t="shared" si="3"/>
        <v>05/02/2019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06061600</v>
      </c>
      <c r="B159" s="311" t="str">
        <f t="shared" si="3"/>
        <v>05/02/2019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06061600</v>
      </c>
      <c r="B160" s="311" t="str">
        <f t="shared" si="3"/>
        <v>05/02/2019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06061600</v>
      </c>
      <c r="B161" s="311" t="str">
        <f t="shared" si="3"/>
        <v>05/02/2019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06061600</v>
      </c>
      <c r="B162" s="311" t="str">
        <f t="shared" si="3"/>
        <v>05/02/2019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06061600</v>
      </c>
      <c r="B163" s="311" t="str">
        <f t="shared" si="3"/>
        <v>05/02/2019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06061600</v>
      </c>
      <c r="B164" s="311" t="str">
        <f t="shared" si="3"/>
        <v>05/02/2019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06061600</v>
      </c>
      <c r="B165" s="311" t="str">
        <f t="shared" si="3"/>
        <v>05/02/2019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06061600</v>
      </c>
      <c r="B166" s="311" t="str">
        <f t="shared" si="3"/>
        <v>05/02/2019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06061600</v>
      </c>
      <c r="B167" s="311" t="str">
        <f t="shared" si="3"/>
        <v>05/02/2019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06061600</v>
      </c>
      <c r="B168" s="311" t="str">
        <f t="shared" si="3"/>
        <v>05/02/2019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06061600</v>
      </c>
      <c r="B169" s="311" t="str">
        <f t="shared" si="3"/>
        <v>05/02/2019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06061600</v>
      </c>
      <c r="B170" s="311" t="str">
        <f t="shared" si="3"/>
        <v>05/02/2019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06061600</v>
      </c>
      <c r="B171" s="311" t="str">
        <f t="shared" si="3"/>
        <v>05/02/2019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06061600</v>
      </c>
      <c r="B172" s="311" t="str">
        <f t="shared" si="3"/>
        <v>05/02/2019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06061600</v>
      </c>
      <c r="B173" s="311" t="str">
        <f t="shared" si="3"/>
        <v>05/02/2019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06061600</v>
      </c>
      <c r="B174" s="311" t="str">
        <f t="shared" si="3"/>
        <v>05/02/2019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06061600</v>
      </c>
      <c r="B175" s="311" t="str">
        <f t="shared" si="3"/>
        <v>05/02/2019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06061600</v>
      </c>
      <c r="B176" s="311" t="str">
        <f t="shared" si="3"/>
        <v>05/02/2019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06061600</v>
      </c>
      <c r="B177" s="311" t="str">
        <f t="shared" si="3"/>
        <v>05/02/2019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06061600</v>
      </c>
      <c r="B178" s="311" t="str">
        <f t="shared" si="3"/>
        <v>05/02/2019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06061600</v>
      </c>
      <c r="B179" s="311" t="str">
        <f t="shared" si="3"/>
        <v>05/02/2019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06061600</v>
      </c>
      <c r="B180" s="311" t="str">
        <f t="shared" si="3"/>
        <v>05/02/2019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06061600</v>
      </c>
      <c r="B181" s="311" t="str">
        <f t="shared" si="3"/>
        <v>05/02/2019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06061600</v>
      </c>
      <c r="B182" s="311" t="str">
        <f t="shared" si="3"/>
        <v>05/02/2019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06061600</v>
      </c>
      <c r="B183" s="311" t="str">
        <f t="shared" si="3"/>
        <v>05/02/2019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06061600</v>
      </c>
      <c r="B184" s="311" t="str">
        <f t="shared" si="3"/>
        <v>05/02/2019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06061600</v>
      </c>
      <c r="B185" s="311" t="str">
        <f t="shared" si="3"/>
        <v>05/02/2019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06061600</v>
      </c>
      <c r="B186" s="311" t="str">
        <f t="shared" si="4"/>
        <v>05/02/2019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06061600</v>
      </c>
      <c r="B187" s="311" t="str">
        <f t="shared" si="4"/>
        <v>05/02/2019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06061600</v>
      </c>
      <c r="B188" s="311" t="str">
        <f t="shared" si="4"/>
        <v>05/02/2019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06061600</v>
      </c>
      <c r="B189" s="311" t="str">
        <f t="shared" si="4"/>
        <v>05/02/2019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06061600</v>
      </c>
      <c r="B190" s="311" t="str">
        <f t="shared" si="4"/>
        <v>05/02/2019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06061600</v>
      </c>
      <c r="B191" s="311" t="str">
        <f t="shared" si="4"/>
        <v>05/02/2019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06061600</v>
      </c>
      <c r="B192" s="311" t="str">
        <f t="shared" si="4"/>
        <v>05/02/2019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06061600</v>
      </c>
      <c r="B193" s="311" t="str">
        <f t="shared" si="4"/>
        <v>05/02/2019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06061600</v>
      </c>
      <c r="B194" s="311" t="str">
        <f t="shared" si="4"/>
        <v>05/02/2019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06061600</v>
      </c>
      <c r="B195" s="311" t="str">
        <f t="shared" si="4"/>
        <v>05/02/2019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06061600</v>
      </c>
      <c r="B196" s="311" t="str">
        <f t="shared" si="4"/>
        <v>05/02/2019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06061600</v>
      </c>
      <c r="B197" s="311" t="str">
        <f t="shared" si="4"/>
        <v>05/02/2019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06061600</v>
      </c>
      <c r="B198" s="311" t="str">
        <f t="shared" si="4"/>
        <v>05/02/2019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06061600</v>
      </c>
      <c r="B199" s="311" t="str">
        <f t="shared" si="4"/>
        <v>05/02/2019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06061600</v>
      </c>
      <c r="B200" s="311" t="str">
        <f t="shared" si="4"/>
        <v>05/02/2019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06061600</v>
      </c>
      <c r="B201" s="311" t="str">
        <f t="shared" si="4"/>
        <v>05/02/2019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06061600</v>
      </c>
      <c r="B202" s="311" t="str">
        <f t="shared" si="4"/>
        <v>05/02/2019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06061600</v>
      </c>
      <c r="B203" s="311" t="str">
        <f t="shared" si="4"/>
        <v>05/02/2019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06061600</v>
      </c>
      <c r="B204" s="311" t="str">
        <f t="shared" si="4"/>
        <v>05/02/2019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06061600</v>
      </c>
      <c r="B205" s="311" t="str">
        <f t="shared" si="4"/>
        <v>05/02/2019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06061600</v>
      </c>
      <c r="B206" s="311" t="str">
        <f t="shared" si="4"/>
        <v>05/02/2019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06061600</v>
      </c>
      <c r="B207" s="311" t="str">
        <f t="shared" si="4"/>
        <v>05/02/2019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06061600</v>
      </c>
      <c r="B208" s="311" t="str">
        <f t="shared" si="4"/>
        <v>05/02/2019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06061600</v>
      </c>
      <c r="B209" s="311" t="str">
        <f t="shared" si="4"/>
        <v>05/02/2019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06061600</v>
      </c>
      <c r="B210" s="311" t="str">
        <f t="shared" si="4"/>
        <v>05/02/2019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06061600</v>
      </c>
      <c r="B211" s="311" t="str">
        <f t="shared" si="4"/>
        <v>05/02/2019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06061600</v>
      </c>
      <c r="B212" s="311" t="str">
        <f t="shared" si="4"/>
        <v>05/02/2019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06061600</v>
      </c>
      <c r="B213" s="311" t="str">
        <f t="shared" si="4"/>
        <v>05/02/2019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06061600</v>
      </c>
      <c r="B214" s="311" t="str">
        <f t="shared" si="4"/>
        <v>05/02/2019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06061600</v>
      </c>
      <c r="B215" s="311" t="str">
        <f t="shared" si="4"/>
        <v>05/02/2019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06061600</v>
      </c>
      <c r="B216" s="311" t="str">
        <f t="shared" si="4"/>
        <v>05/02/2019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06061600</v>
      </c>
      <c r="B217" s="311" t="str">
        <f t="shared" si="4"/>
        <v>05/02/2019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06061600</v>
      </c>
      <c r="B218" s="311" t="str">
        <f t="shared" si="5"/>
        <v>05/02/2019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06061600</v>
      </c>
      <c r="B219" s="311" t="str">
        <f t="shared" si="5"/>
        <v>05/02/2019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06061600</v>
      </c>
      <c r="B220" s="311" t="str">
        <f t="shared" si="5"/>
        <v>05/02/2019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06061600</v>
      </c>
      <c r="B221" s="311" t="str">
        <f t="shared" si="5"/>
        <v>05/02/2019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06061600</v>
      </c>
      <c r="B222" s="311" t="str">
        <f t="shared" si="5"/>
        <v>05/02/2019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06061600</v>
      </c>
      <c r="B223" s="311" t="str">
        <f t="shared" si="5"/>
        <v>05/02/2019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06061600</v>
      </c>
      <c r="B224" s="311" t="str">
        <f t="shared" si="5"/>
        <v>05/02/2019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06061600</v>
      </c>
      <c r="B225" s="311" t="str">
        <f t="shared" si="5"/>
        <v>05/02/2019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06061600</v>
      </c>
      <c r="B226" s="311" t="str">
        <f t="shared" si="5"/>
        <v>05/02/2019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06061600</v>
      </c>
      <c r="B227" s="311" t="str">
        <f t="shared" si="5"/>
        <v>05/02/2019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06061600</v>
      </c>
      <c r="B228" s="311" t="str">
        <f t="shared" si="5"/>
        <v>05/02/2019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06061600</v>
      </c>
      <c r="B229" s="311" t="str">
        <f t="shared" si="5"/>
        <v>05/02/2019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06061600</v>
      </c>
      <c r="B230" s="311" t="str">
        <f t="shared" si="5"/>
        <v>05/02/2019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06061600</v>
      </c>
      <c r="B231" s="311" t="str">
        <f t="shared" si="5"/>
        <v>05/02/2019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06061600</v>
      </c>
      <c r="B232" s="311" t="str">
        <f t="shared" si="5"/>
        <v>05/02/2019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06061600</v>
      </c>
      <c r="B233" s="311" t="str">
        <f t="shared" si="5"/>
        <v>05/02/2019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06061600</v>
      </c>
      <c r="B234" s="311" t="str">
        <f t="shared" si="5"/>
        <v>05/02/2019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06061600</v>
      </c>
      <c r="B235" s="311" t="str">
        <f t="shared" si="5"/>
        <v>05/02/2019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06061600</v>
      </c>
      <c r="B236" s="311" t="str">
        <f t="shared" si="5"/>
        <v>05/02/2019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06061600</v>
      </c>
      <c r="B237" s="311" t="str">
        <f t="shared" si="5"/>
        <v>05/02/2019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06061600</v>
      </c>
      <c r="B238" s="311" t="str">
        <f t="shared" si="5"/>
        <v>05/02/2019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06061600</v>
      </c>
      <c r="B239" s="311" t="str">
        <f t="shared" si="5"/>
        <v>05/02/2019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06061600</v>
      </c>
      <c r="B240" s="311" t="str">
        <f t="shared" si="5"/>
        <v>05/02/2019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06061600</v>
      </c>
      <c r="B241" s="311" t="str">
        <f t="shared" si="5"/>
        <v>05/02/2019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06061600</v>
      </c>
      <c r="B242" s="311" t="str">
        <f t="shared" si="5"/>
        <v>05/02/2019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06061600</v>
      </c>
      <c r="B243" s="311" t="str">
        <f t="shared" si="5"/>
        <v>05/02/2019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4A17D70A-9C7E-42DE-950D-C6229F03E3F3}">
      <formula1>$T$2:$T$3</formula1>
    </dataValidation>
    <dataValidation type="list" allowBlank="1" showErrorMessage="1" errorTitle="Bocal de regroupement" sqref="F78" xr:uid="{196F79A4-7862-413F-9C60-7F6FF7C70E43}">
      <formula1>#REF!</formula1>
    </dataValidation>
    <dataValidation type="list" allowBlank="1" showErrorMessage="1" errorTitle="Abondance végétation de 0 à 5" sqref="K78" xr:uid="{0390FCA7-3626-45BA-95D8-89A01DDFEA19}">
      <formula1>#REF!</formula1>
    </dataValidation>
    <dataValidation type="list" allowBlank="1" showErrorMessage="1" errorTitle="Intensité du comatage de 0 à 5" sqref="H78" xr:uid="{B17B3C29-45FC-445B-BC98-B049107D50A0}">
      <formula1>#REF!</formula1>
    </dataValidation>
    <dataValidation type="list" allowBlank="1" showErrorMessage="1" errorTitle="Codage SANDRE svp" sqref="E78" xr:uid="{9A5E4460-3532-4D1F-88D1-9AC762FE2584}">
      <formula1>#REF!</formula1>
    </dataValidation>
    <dataValidation type="list" allowBlank="1" showInputMessage="1" showErrorMessage="1" sqref="D78 IV67:IV78" xr:uid="{1177E009-E73A-4A1C-BA7A-147DD01A0814}">
      <formula1>#REF!</formula1>
    </dataValidation>
    <dataValidation type="list" allowBlank="1" errorTitle="Codage SANDRE svp" sqref="E66:E77" xr:uid="{E68A1EED-A767-4DA7-9F65-0E6DF2C82B6A}">
      <formula1>"N1, N3, N5 , N6"</formula1>
    </dataValidation>
    <dataValidation type="list" allowBlank="1" showInputMessage="1" sqref="D67:D77" xr:uid="{4CD065F3-E973-4C66-BE4C-1CE160EF9B9A}">
      <formula1>"S1, S2, S3, S9, S10, S11, S18, S24, S25, S28, S29, S30"</formula1>
    </dataValidation>
    <dataValidation allowBlank="1" showErrorMessage="1" errorTitle="Altitude en mètres" sqref="K23:N23" xr:uid="{45F82DEE-7AD4-443D-8B09-B342D5D65378}"/>
    <dataValidation type="list" allowBlank="1" errorTitle="Bocal de regroupement" sqref="F66:F77" xr:uid="{6035E196-CAEF-43D1-9A2B-BBD18BF89206}">
      <formula1>"PhA , PhB, PhC"</formula1>
    </dataValidation>
    <dataValidation type="list" allowBlank="1" errorTitle="Intensité du comatage de 0 à 5" sqref="H66:H77" xr:uid="{F87C39EE-7A85-49ED-AD92-4DF5DDE05998}">
      <formula1>"0, 1, 2, 3, 4, 5"</formula1>
    </dataValidation>
    <dataValidation type="list" allowBlank="1" errorTitle="Stabilité ou non du substrat" sqref="I66:I77" xr:uid="{B64BC049-D968-49EB-A5E2-80469A70A1D0}">
      <formula1>"stable , moyennement stable , instable"</formula1>
    </dataValidation>
    <dataValidation type="list" allowBlank="1" errorTitle="Abondance végétation de 0 à 5" sqref="K66:K77" xr:uid="{635A66DD-FD7E-49B2-B6F1-FF6D30CC6CD0}">
      <formula1>"0, 1, 2, 3, 4, 5"</formula1>
    </dataValidation>
    <dataValidation type="list" allowBlank="1" errorTitle="Choisir une des 4 catégories" error="Vous devez indiquer une des 4 catégories de la liste déroulante" sqref="I39:I50" xr:uid="{92CC574F-3977-472B-A2D7-EA727350E4D6}">
      <formula1>"D, M, MNR, P"</formula1>
    </dataValidation>
    <dataValidation type="list" allowBlank="1" sqref="D66" xr:uid="{BEF3EC23-8D90-41EC-ADE3-4C2138E3B06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8C05A93-4F85-44CC-AB74-3613E7048D2C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B1A4507-FDDD-4450-8625-DF5226F52DCE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031E4CB-9842-435D-9138-88DE75E2571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4F54C99-A599-401C-A045-AD1FF5F233E0}">
      <formula1>1</formula1>
      <formula2>3</formula2>
    </dataValidation>
    <dataValidation allowBlank="1" showErrorMessage="1" promptTitle="ATTENTION" prompt="en Lambert II étendu" sqref="G23 E27:E28" xr:uid="{5E8EA014-2BE4-4E5A-907F-10E868457BFA}"/>
    <dataValidation type="textLength" allowBlank="1" showInputMessage="1" showErrorMessage="1" sqref="A41:E41 IS42:IV42" xr:uid="{A934EB89-4A1E-43BC-874F-CF8C60E6717E}">
      <formula1>0</formula1>
      <formula2>50</formula2>
    </dataValidation>
    <dataValidation type="whole" allowBlank="1" showErrorMessage="1" errorTitle="Altitude en mètres" sqref="I23:I28" xr:uid="{5C9EEB6E-D871-41D6-BD21-15D2A10FD41D}">
      <formula1>0</formula1>
      <formula2>4000</formula2>
    </dataValidation>
    <dataValidation type="decimal" allowBlank="1" showErrorMessage="1" errorTitle="Recouvrement en % de 0 à 100" sqref="H39:H50" xr:uid="{76328935-6562-4213-9234-1FE3E3366157}">
      <formula1>0</formula1>
      <formula2>100</formula2>
    </dataValidation>
    <dataValidation type="textLength" operator="equal" allowBlank="1" showErrorMessage="1" errorTitle="Code INSEE selon le type 00000" sqref="F23" xr:uid="{1C722CCA-07E5-4DD1-9AB4-BF640C0A547A}">
      <formula1>5</formula1>
      <formula2>0</formula2>
    </dataValidation>
    <dataValidation type="date" allowBlank="1" showErrorMessage="1" errorTitle="Date du prélèvement (jj/mm/aaaa)" sqref="IV40" xr:uid="{DF4A6607-22D3-499B-BEB1-6BDEC26EB34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2019-09-25T15:27:25Z</dcterms:created>
  <dcterms:modified xsi:type="dcterms:W3CDTF">2019-09-25T15:27:26Z</dcterms:modified>
</cp:coreProperties>
</file>