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5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sharedStrings.xml><?xml version="1.0" encoding="utf-8"?>
<sst xmlns="http://schemas.openxmlformats.org/spreadsheetml/2006/main" count="542" uniqueCount="273">
  <si>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</si>
  <si>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</si>
  <si>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</si>
  <si>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</si>
  <si>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</si>
  <si>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</si>
  <si>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</si>
  <si>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</si>
  <si>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</si>
  <si>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</si>
  <si>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</si>
  <si>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</si>
  <si>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</si>
  <si>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</si>
  <si>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</si>
  <si>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</si>
  <si>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</si>
  <si>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</si>
  <si>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</si>
  <si>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</si>
  <si>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</si>
  <si>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</si>
  <si>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</si>
  <si>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</si>
  <si>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</si>
  <si>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</si>
  <si>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</si>
  <si>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</si>
  <si>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</si>
  <si>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</si>
  <si>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</si>
  <si>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</si>
  <si>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</si>
  <si>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</si>
  <si>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</si>
  <si>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</si>
  <si>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</si>
  <si>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</si>
  <si>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</si>
  <si>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</si>
  <si>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</si>
  <si>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</si>
  <si>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</si>
  <si>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</si>
  <si>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</si>
  <si>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</si>
  <si>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</si>
  <si>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</si>
  <si>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</si>
  <si>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</si>
  <si>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</si>
  <si>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</si>
  <si>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</si>
  <si>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</si>
  <si>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</si>
  <si>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</si>
  <si>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</si>
  <si>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</si>
  <si>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</si>
  <si>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</si>
  <si>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</si>
  <si>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</si>
  <si>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</si>
  <si>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</si>
  <si>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</si>
  <si>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</si>
  <si>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</si>
  <si>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</si>
  <si>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</si>
  <si>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</si>
  <si>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</si>
  <si>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</si>
  <si>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</si>
  <si>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</si>
  <si>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</si>
  <si>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</si>
  <si>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</si>
  <si>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</si>
  <si>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</si>
  <si>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</si>
  <si>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</si>
  <si>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</si>
  <si>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</si>
  <si>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</si>
  <si>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</si>
  <si>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</si>
  <si>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</si>
  <si>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</si>
  <si>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</si>
  <si>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</si>
  <si>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</si>
  <si>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</si>
  <si>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</si>
  <si>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</si>
  <si>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</si>
  <si>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</si>
  <si>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</si>
  <si>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</si>
  <si>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</si>
  <si>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</si>
  <si>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</si>
  <si>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</si>
  <si>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</si>
  <si>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</si>
  <si>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</si>
  <si>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</si>
  <si>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</si>
  <si>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</si>
  <si>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</si>
  <si>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</si>
  <si>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</si>
  <si>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</si>
  <si>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</si>
  <si>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</si>
  <si>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</si>
  <si>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</si>
  <si>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</si>
  <si>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</si>
  <si>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</si>
  <si>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</si>
  <si>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</si>
  <si>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</si>
  <si>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</si>
  <si>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</si>
  <si>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</si>
  <si>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</si>
  <si>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</si>
  <si>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</si>
  <si>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</si>
  <si>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</si>
  <si>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</si>
  <si>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</si>
  <si>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</si>
  <si>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</si>
  <si>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</si>
  <si>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</si>
  <si>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</si>
  <si>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</si>
  <si>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</si>
  <si>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</si>
  <si>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</si>
  <si>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</si>
  <si>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</si>
  <si>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</si>
  <si>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</si>
  <si>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</si>
  <si>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</si>
  <si>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</si>
  <si>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</si>
  <si>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</si>
  <si>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</si>
  <si>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</si>
  <si>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</si>
  <si>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</si>
  <si>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</si>
  <si>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</si>
  <si>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</si>
  <si>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</si>
  <si>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</si>
  <si>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</si>
  <si>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</si>
  <si>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</si>
  <si>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</si>
  <si>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</si>
  <si>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</si>
  <si>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</si>
  <si>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</si>
  <si>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</si>
  <si>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</si>
  <si>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</si>
  <si>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</si>
  <si>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</si>
  <si>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</si>
  <si>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</si>
  <si>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</si>
  <si>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</si>
  <si>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</si>
  <si>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</si>
  <si>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</si>
  <si>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</si>
  <si>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</si>
  <si>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</si>
  <si>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</si>
  <si>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</si>
  <si>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</si>
  <si>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</si>
  <si>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</si>
  <si>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</si>
  <si>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</si>
  <si>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</si>
  <si>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</si>
  <si>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</si>
  <si>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</si>
  <si>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</si>
  <si>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</si>
  <si>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</si>
  <si>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</si>
  <si>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</si>
  <si>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</si>
  <si>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</si>
  <si>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</si>
  <si>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</si>
  <si>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</si>
  <si>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</si>
  <si>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</si>
  <si>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</si>
  <si>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</si>
  <si>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</si>
  <si>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</si>
  <si>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</si>
  <si>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</si>
  <si>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</si>
  <si>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</si>
  <si>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</si>
  <si>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</si>
  <si>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</si>
  <si>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</si>
  <si>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</si>
  <si>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</si>
  <si>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</si>
  <si>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</si>
  <si>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</si>
  <si>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</si>
  <si>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</si>
  <si>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</si>
  <si>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</si>
  <si>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</si>
  <si>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</si>
  <si>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</si>
  <si>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</si>
  <si>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</si>
  <si>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</si>
  <si>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</si>
  <si>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</si>
  <si>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</si>
  <si>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</si>
  <si>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</si>
  <si>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</si>
  <si>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</si>
  <si>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</si>
  <si>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</si>
  <si>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</si>
  <si>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</si>
  <si>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</si>
  <si>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</si>
  <si>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</si>
  <si>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</si>
  <si>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</si>
  <si>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</si>
  <si>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</si>
  <si>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algues</t>
  </si>
  <si>
    <t>Giffre</t>
  </si>
  <si>
    <t>Giffre à Taninges</t>
  </si>
  <si>
    <t>Taninges</t>
  </si>
  <si>
    <t>74276</t>
  </si>
  <si>
    <t>Capniidae</t>
  </si>
  <si>
    <t>Chloroperla</t>
  </si>
  <si>
    <t>Leuctra</t>
  </si>
  <si>
    <t>Protonemura</t>
  </si>
  <si>
    <t>Brachyptera</t>
  </si>
  <si>
    <t>sF. Limnephilinae</t>
  </si>
  <si>
    <t>Rhyacophila</t>
  </si>
  <si>
    <t>Baetis</t>
  </si>
  <si>
    <t>Rhithrogena</t>
  </si>
  <si>
    <t>Chironomidae</t>
  </si>
  <si>
    <t>Empididae</t>
  </si>
  <si>
    <t>Limoniidae</t>
  </si>
  <si>
    <t>Psychodidae</t>
  </si>
  <si>
    <t>Simuliidae</t>
  </si>
  <si>
    <t>Gammaridae</t>
  </si>
  <si>
    <t>OLIGOCHETES=Oligochaeta</t>
  </si>
  <si>
    <t>HYDRACARIENS=Hydracarina</t>
  </si>
  <si>
    <t>2131061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</si>
</sst>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4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MS Sans Serif"/>
      <family val="2"/>
    </font>
    <font>
      <sz val="10"/>
      <color indexed="8"/>
      <name val="MS Sans Serif"/>
      <family val="0"/>
    </font>
    <font>
      <sz val="10"/>
      <name val="MS Sans Serif"/>
      <family val="2"/>
    </font>
    <font>
      <sz val="11"/>
      <color indexed="8"/>
      <name val="MS Sans Serif"/>
      <family val="2"/>
    </font>
    <font>
      <sz val="10"/>
      <name val="CG Times"/>
      <family val="1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2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vertical="center"/>
      <protection locked="0"/>
    </xf>
    <xf numFmtId="49" fontId="12" fillId="3" borderId="2" xfId="0" applyNumberFormat="1" applyFont="1" applyFill="1" applyBorder="1" applyAlignment="1" applyProtection="1">
      <alignment vertical="center"/>
      <protection locked="0"/>
    </xf>
    <xf numFmtId="0" fontId="35" fillId="0" borderId="18" xfId="19" applyNumberFormat="1" applyFont="1" applyFill="1" applyBorder="1" applyAlignment="1" applyProtection="1">
      <alignment horizontal="left" vertical="center" wrapText="1"/>
      <protection locked="0"/>
    </xf>
    <xf numFmtId="0" fontId="37" fillId="0" borderId="18" xfId="19" applyNumberFormat="1" applyFont="1" applyFill="1" applyBorder="1" applyAlignment="1" applyProtection="1">
      <alignment horizontal="center" vertical="center" wrapText="1"/>
      <protection locked="0"/>
    </xf>
    <xf numFmtId="0" fontId="35" fillId="8" borderId="18" xfId="19" applyNumberFormat="1" applyFont="1" applyFill="1" applyBorder="1" applyAlignment="1" applyProtection="1">
      <alignment horizontal="left" vertical="center" wrapText="1"/>
      <protection locked="0"/>
    </xf>
    <xf numFmtId="0" fontId="37" fillId="8" borderId="18" xfId="19" applyNumberFormat="1" applyFont="1" applyFill="1" applyBorder="1" applyAlignment="1" applyProtection="1">
      <alignment horizontal="center" vertical="center" wrapText="1"/>
      <protection locked="0"/>
    </xf>
    <xf numFmtId="0" fontId="38" fillId="9" borderId="18" xfId="19" applyNumberFormat="1" applyFont="1" applyFill="1" applyBorder="1" applyAlignment="1" applyProtection="1">
      <alignment horizontal="left" vertical="center" wrapText="1"/>
      <protection locked="0"/>
    </xf>
    <xf numFmtId="0" fontId="38" fillId="10" borderId="18" xfId="19" applyNumberFormat="1" applyFont="1" applyFill="1" applyBorder="1" applyAlignment="1" applyProtection="1">
      <alignment horizontal="left" vertical="center" wrapText="1"/>
      <protection locked="0"/>
    </xf>
    <xf numFmtId="0" fontId="37" fillId="11" borderId="18" xfId="19" applyNumberFormat="1" applyFont="1" applyFill="1" applyBorder="1" applyAlignment="1" applyProtection="1">
      <alignment horizontal="center" vertical="center" wrapText="1"/>
      <protection locked="0"/>
    </xf>
    <xf numFmtId="0" fontId="38" fillId="9" borderId="21" xfId="19" applyNumberFormat="1" applyFont="1" applyFill="1" applyBorder="1" applyAlignment="1" applyProtection="1">
      <alignment horizontal="left" vertical="center" wrapText="1"/>
      <protection locked="0"/>
    </xf>
    <xf numFmtId="0" fontId="37" fillId="8" borderId="21" xfId="19" applyNumberFormat="1" applyFont="1" applyFill="1" applyBorder="1" applyAlignment="1" applyProtection="1">
      <alignment horizontal="center" vertical="center" wrapText="1"/>
      <protection locked="0"/>
    </xf>
    <xf numFmtId="0" fontId="39" fillId="0" borderId="50" xfId="19" applyNumberFormat="1" applyFont="1" applyFill="1" applyBorder="1" applyAlignment="1" applyProtection="1">
      <alignment horizontal="left" vertical="center"/>
      <protection locked="0"/>
    </xf>
    <xf numFmtId="0" fontId="39" fillId="0" borderId="61" xfId="19" applyNumberFormat="1" applyFont="1" applyFill="1" applyBorder="1" applyAlignment="1" applyProtection="1">
      <alignment horizontal="left" vertical="center"/>
      <protection locked="0"/>
    </xf>
    <xf numFmtId="0" fontId="39" fillId="0" borderId="51" xfId="19" applyNumberFormat="1" applyFont="1" applyFill="1" applyBorder="1" applyAlignment="1" applyProtection="1">
      <alignment horizontal="left" vertical="center"/>
      <protection locked="0"/>
    </xf>
    <xf numFmtId="0" fontId="39" fillId="0" borderId="52" xfId="19" applyNumberFormat="1" applyFont="1" applyFill="1" applyBorder="1" applyAlignment="1" applyProtection="1">
      <alignment horizontal="left" vertical="center"/>
      <protection locked="0"/>
    </xf>
    <xf numFmtId="0" fontId="39" fillId="0" borderId="18" xfId="19" applyNumberFormat="1" applyFont="1" applyFill="1" applyBorder="1" applyAlignment="1" applyProtection="1">
      <alignment horizontal="left" vertical="center"/>
      <protection locked="0"/>
    </xf>
    <xf numFmtId="0" fontId="39" fillId="0" borderId="53" xfId="19" applyNumberFormat="1" applyFont="1" applyFill="1" applyBorder="1" applyAlignment="1" applyProtection="1">
      <alignment horizontal="left" vertical="center"/>
      <protection locked="0"/>
    </xf>
    <xf numFmtId="0" fontId="35" fillId="9" borderId="18" xfId="19" applyNumberFormat="1" applyFont="1" applyFill="1" applyBorder="1" applyAlignment="1" applyProtection="1">
      <alignment horizontal="left" vertical="center" wrapText="1"/>
      <protection locked="0"/>
    </xf>
    <xf numFmtId="0" fontId="38" fillId="12" borderId="18" xfId="19" applyNumberFormat="1" applyFont="1" applyFill="1" applyBorder="1" applyAlignment="1" applyProtection="1">
      <alignment horizontal="left" vertical="center" wrapText="1"/>
      <protection locked="0"/>
    </xf>
    <xf numFmtId="0" fontId="37" fillId="13" borderId="18" xfId="19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62" xfId="0" applyFont="1" applyFill="1" applyBorder="1" applyAlignment="1" applyProtection="1">
      <alignment horizontal="center" vertical="center" wrapText="1"/>
      <protection locked="0"/>
    </xf>
    <xf numFmtId="14" fontId="31" fillId="3" borderId="63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14" fontId="31" fillId="3" borderId="64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5" xfId="0" applyFont="1" applyFill="1" applyBorder="1" applyAlignment="1" applyProtection="1">
      <alignment horizontal="center" vertical="center" wrapText="1"/>
      <protection locked="0"/>
    </xf>
    <xf numFmtId="0" fontId="33" fillId="7" borderId="66" xfId="0" applyFont="1" applyFill="1" applyBorder="1" applyAlignment="1" applyProtection="1">
      <alignment horizontal="center" vertical="center" wrapText="1"/>
      <protection locked="0"/>
    </xf>
    <xf numFmtId="0" fontId="25" fillId="6" borderId="67" xfId="0" applyFont="1" applyFill="1" applyBorder="1" applyAlignment="1" applyProtection="1">
      <alignment horizontal="center" vertical="center" wrapText="1"/>
      <protection locked="0"/>
    </xf>
    <xf numFmtId="0" fontId="25" fillId="6" borderId="68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69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5" xfId="0" applyFont="1" applyFill="1" applyBorder="1" applyAlignment="1" applyProtection="1">
      <alignment horizontal="center" vertical="center"/>
      <protection locked="0"/>
    </xf>
    <xf numFmtId="0" fontId="22" fillId="0" borderId="66" xfId="0" applyFont="1" applyFill="1" applyBorder="1" applyAlignment="1" applyProtection="1">
      <alignment horizontal="center" vertical="center"/>
      <protection locked="0"/>
    </xf>
    <xf numFmtId="0" fontId="31" fillId="3" borderId="70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63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73" xfId="0" applyFont="1" applyFill="1" applyBorder="1" applyAlignment="1" applyProtection="1">
      <alignment horizontal="center" vertical="center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5" fillId="0" borderId="65" xfId="0" applyFont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76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77" xfId="0" applyFont="1" applyFill="1" applyBorder="1" applyAlignment="1" applyProtection="1">
      <alignment horizontal="center" vertical="center" wrapText="1"/>
      <protection locked="0"/>
    </xf>
    <xf numFmtId="0" fontId="33" fillId="14" borderId="5" xfId="0" applyFont="1" applyFill="1" applyBorder="1" applyAlignment="1" applyProtection="1">
      <alignment horizontal="center" vertical="center" wrapText="1"/>
      <protection locked="0"/>
    </xf>
    <xf numFmtId="0" fontId="33" fillId="14" borderId="6" xfId="0" applyFont="1" applyFill="1" applyBorder="1" applyAlignment="1" applyProtection="1">
      <alignment horizontal="center" vertical="center" wrapText="1"/>
      <protection locked="0"/>
    </xf>
    <xf numFmtId="0" fontId="33" fillId="14" borderId="7" xfId="0" applyFont="1" applyFill="1" applyBorder="1" applyAlignment="1" applyProtection="1">
      <alignment horizontal="center" vertical="center" wrapText="1"/>
      <protection locked="0"/>
    </xf>
    <xf numFmtId="0" fontId="33" fillId="14" borderId="26" xfId="0" applyFont="1" applyFill="1" applyBorder="1" applyAlignment="1" applyProtection="1">
      <alignment horizontal="center" vertical="center" wrapText="1"/>
      <protection locked="0"/>
    </xf>
    <xf numFmtId="0" fontId="33" fillId="14" borderId="27" xfId="0" applyFont="1" applyFill="1" applyBorder="1" applyAlignment="1" applyProtection="1">
      <alignment horizontal="center" vertical="center" wrapText="1"/>
      <protection locked="0"/>
    </xf>
    <xf numFmtId="0" fontId="33" fillId="14" borderId="59" xfId="0" applyFont="1" applyFill="1" applyBorder="1" applyAlignment="1" applyProtection="1">
      <alignment horizontal="center" vertical="center" wrapText="1"/>
      <protection locked="0"/>
    </xf>
    <xf numFmtId="0" fontId="22" fillId="15" borderId="57" xfId="0" applyFont="1" applyFill="1" applyBorder="1" applyAlignment="1" applyProtection="1">
      <alignment horizontal="center" vertical="center" wrapText="1"/>
      <protection locked="0"/>
    </xf>
    <xf numFmtId="0" fontId="22" fillId="15" borderId="77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8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1" fillId="0" borderId="66" xfId="0" applyFont="1" applyFill="1" applyBorder="1" applyAlignment="1" applyProtection="1">
      <alignment horizontal="center" vertical="center"/>
      <protection/>
    </xf>
    <xf numFmtId="0" fontId="9" fillId="3" borderId="78" xfId="0" applyFont="1" applyFill="1" applyBorder="1" applyAlignment="1" applyProtection="1">
      <alignment horizontal="center" vertical="center" wrapText="1"/>
      <protection/>
    </xf>
    <xf numFmtId="0" fontId="1" fillId="0" borderId="62" xfId="0" applyFont="1" applyFill="1" applyBorder="1" applyAlignment="1" applyProtection="1">
      <alignment horizontal="center" vertical="center"/>
      <protection/>
    </xf>
    <xf numFmtId="0" fontId="9" fillId="4" borderId="78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Liste invertébrés pour référence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H26" sqref="H26"/>
    </sheetView>
  </sheetViews>
  <sheetFormatPr defaultColWidth="11.42187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88" t="s">
        <v>0</v>
      </c>
      <c r="B1" s="289"/>
      <c r="C1" s="102"/>
      <c r="D1" s="102"/>
      <c r="E1" s="102"/>
      <c r="F1" s="102"/>
      <c r="G1" s="102"/>
      <c r="H1" s="102"/>
      <c r="I1" s="103" t="s">
        <v>201</v>
      </c>
      <c r="J1" s="288" t="s">
        <v>0</v>
      </c>
      <c r="K1" s="289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96" t="s">
        <v>86</v>
      </c>
      <c r="K5" s="297"/>
      <c r="L5" s="297"/>
      <c r="M5" s="297"/>
      <c r="N5" s="297"/>
      <c r="O5" s="297"/>
      <c r="P5" s="298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90"/>
      <c r="B6" s="293"/>
      <c r="C6" s="293"/>
      <c r="D6" s="253"/>
      <c r="E6" s="253"/>
      <c r="F6" s="253"/>
      <c r="G6" s="253"/>
      <c r="H6" s="256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91"/>
      <c r="B7" s="294"/>
      <c r="C7" s="294"/>
      <c r="D7" s="254"/>
      <c r="E7" s="254"/>
      <c r="F7" s="254"/>
      <c r="G7" s="254"/>
      <c r="H7" s="257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92"/>
      <c r="B8" s="295"/>
      <c r="C8" s="295"/>
      <c r="D8" s="255"/>
      <c r="E8" s="255"/>
      <c r="F8" s="255"/>
      <c r="G8" s="255"/>
      <c r="H8" s="258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261" t="s">
        <v>166</v>
      </c>
      <c r="F10" s="262"/>
      <c r="G10" s="263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264"/>
      <c r="F11" s="265"/>
      <c r="G11" s="266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/>
      <c r="D12" s="110"/>
      <c r="E12" s="264"/>
      <c r="F12" s="265"/>
      <c r="G12" s="266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/>
      <c r="D13" s="110"/>
      <c r="E13" s="264"/>
      <c r="F13" s="265"/>
      <c r="G13" s="266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/>
      <c r="D14" s="110"/>
      <c r="E14" s="267"/>
      <c r="F14" s="268"/>
      <c r="G14" s="269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0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0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/>
      <c r="L19" s="107"/>
      <c r="M19" s="107"/>
      <c r="N19" s="193"/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/>
      <c r="L20" s="107"/>
      <c r="M20" s="107"/>
      <c r="N20" s="193"/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/>
      <c r="L21" s="107"/>
      <c r="M21" s="107"/>
      <c r="N21" s="193"/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/>
      <c r="L22" s="107"/>
      <c r="M22" s="107"/>
      <c r="N22" s="193"/>
      <c r="O22" s="193"/>
      <c r="P22" s="193"/>
      <c r="Q22" s="193"/>
      <c r="R22" s="194"/>
      <c r="S22" s="104"/>
    </row>
    <row r="23" spans="1:19" ht="14.25" customHeight="1">
      <c r="A23" s="286" t="s">
        <v>2</v>
      </c>
      <c r="B23" s="287"/>
      <c r="C23" s="123" t="s">
        <v>205</v>
      </c>
      <c r="D23" s="123"/>
      <c r="E23" s="123"/>
      <c r="F23" s="196"/>
      <c r="J23" s="160" t="s">
        <v>111</v>
      </c>
      <c r="K23" s="107"/>
      <c r="L23" s="107"/>
      <c r="M23" s="107"/>
      <c r="N23" s="193"/>
      <c r="O23" s="193"/>
      <c r="P23" s="193"/>
      <c r="Q23" s="193"/>
      <c r="R23" s="194"/>
      <c r="S23" s="104"/>
    </row>
    <row r="24" spans="1:19" ht="14.25" customHeight="1">
      <c r="A24" s="259" t="s">
        <v>3</v>
      </c>
      <c r="B24" s="260"/>
      <c r="C24" s="129" t="s">
        <v>4</v>
      </c>
      <c r="D24" s="129"/>
      <c r="E24" s="129"/>
      <c r="F24" s="197"/>
      <c r="J24" s="160" t="s">
        <v>112</v>
      </c>
      <c r="K24" s="107"/>
      <c r="L24" s="107"/>
      <c r="M24" s="107"/>
      <c r="N24" s="193"/>
      <c r="O24" s="193"/>
      <c r="P24" s="193"/>
      <c r="Q24" s="193"/>
      <c r="R24" s="194"/>
      <c r="S24" s="104"/>
    </row>
    <row r="25" spans="1:19" ht="14.25" customHeight="1">
      <c r="A25" s="259" t="s">
        <v>6</v>
      </c>
      <c r="B25" s="260"/>
      <c r="C25" s="129" t="s">
        <v>199</v>
      </c>
      <c r="D25" s="129"/>
      <c r="E25" s="129"/>
      <c r="F25" s="197"/>
      <c r="J25" s="160" t="s">
        <v>113</v>
      </c>
      <c r="K25" s="107"/>
      <c r="L25" s="107"/>
      <c r="M25" s="107"/>
      <c r="N25" s="193"/>
      <c r="O25" s="193"/>
      <c r="P25" s="193"/>
      <c r="Q25" s="193"/>
      <c r="R25" s="194"/>
      <c r="S25" s="104"/>
    </row>
    <row r="26" spans="1:19" ht="14.25" customHeight="1">
      <c r="A26" s="259" t="s">
        <v>8</v>
      </c>
      <c r="B26" s="260"/>
      <c r="C26" s="129" t="s">
        <v>216</v>
      </c>
      <c r="D26" s="129"/>
      <c r="E26" s="129"/>
      <c r="F26" s="197"/>
      <c r="J26" s="160" t="s">
        <v>114</v>
      </c>
      <c r="K26" s="107"/>
      <c r="L26" s="107"/>
      <c r="M26" s="107"/>
      <c r="N26" s="193"/>
      <c r="O26" s="193"/>
      <c r="P26" s="193"/>
      <c r="Q26" s="193"/>
      <c r="R26" s="194"/>
      <c r="S26" s="104"/>
    </row>
    <row r="27" spans="1:19" ht="14.25" customHeight="1">
      <c r="A27" s="259" t="s">
        <v>222</v>
      </c>
      <c r="B27" s="260"/>
      <c r="C27" s="114" t="s">
        <v>227</v>
      </c>
      <c r="D27" s="114"/>
      <c r="E27" s="114"/>
      <c r="F27" s="197"/>
      <c r="J27" s="160" t="s">
        <v>115</v>
      </c>
      <c r="K27" s="107"/>
      <c r="L27" s="107"/>
      <c r="M27" s="107"/>
      <c r="N27" s="193"/>
      <c r="O27" s="193"/>
      <c r="P27" s="193"/>
      <c r="Q27" s="193"/>
      <c r="R27" s="194"/>
      <c r="S27" s="104"/>
    </row>
    <row r="28" spans="1:19" ht="14.25" customHeight="1">
      <c r="A28" s="259" t="s">
        <v>223</v>
      </c>
      <c r="B28" s="260"/>
      <c r="C28" s="114" t="s">
        <v>228</v>
      </c>
      <c r="D28" s="114"/>
      <c r="E28" s="114"/>
      <c r="F28" s="197"/>
      <c r="J28" s="160" t="s">
        <v>116</v>
      </c>
      <c r="K28" s="107"/>
      <c r="L28" s="107"/>
      <c r="M28" s="107"/>
      <c r="N28" s="193"/>
      <c r="O28" s="193"/>
      <c r="P28" s="193"/>
      <c r="Q28" s="193"/>
      <c r="R28" s="194"/>
      <c r="S28" s="104"/>
    </row>
    <row r="29" spans="1:18" ht="14.25" customHeight="1">
      <c r="A29" s="259" t="s">
        <v>79</v>
      </c>
      <c r="B29" s="260"/>
      <c r="C29" s="114" t="s">
        <v>206</v>
      </c>
      <c r="D29" s="114"/>
      <c r="E29" s="114"/>
      <c r="F29" s="197"/>
      <c r="J29" s="160" t="s">
        <v>117</v>
      </c>
      <c r="K29" s="107"/>
      <c r="L29" s="107"/>
      <c r="M29" s="107"/>
      <c r="N29" s="193"/>
      <c r="O29" s="193"/>
      <c r="P29" s="193"/>
      <c r="Q29" s="193"/>
      <c r="R29" s="194"/>
    </row>
    <row r="30" spans="1:18" ht="14.25" customHeight="1">
      <c r="A30" s="259" t="s">
        <v>80</v>
      </c>
      <c r="B30" s="260"/>
      <c r="C30" s="114" t="s">
        <v>207</v>
      </c>
      <c r="D30" s="114"/>
      <c r="E30" s="114"/>
      <c r="F30" s="197"/>
      <c r="J30" s="161" t="s">
        <v>118</v>
      </c>
      <c r="K30" s="159"/>
      <c r="L30" s="159"/>
      <c r="M30" s="159"/>
      <c r="N30" s="198"/>
      <c r="O30" s="198"/>
      <c r="P30" s="198"/>
      <c r="Q30" s="198"/>
      <c r="R30" s="199"/>
    </row>
    <row r="31" spans="1:6" ht="14.25" customHeight="1">
      <c r="A31" s="259" t="s">
        <v>139</v>
      </c>
      <c r="B31" s="260"/>
      <c r="C31" s="114" t="s">
        <v>208</v>
      </c>
      <c r="D31" s="114"/>
      <c r="E31" s="189"/>
      <c r="F31" s="197"/>
    </row>
    <row r="32" spans="1:14" ht="14.25" customHeight="1">
      <c r="A32" s="259" t="s">
        <v>9</v>
      </c>
      <c r="B32" s="260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210</v>
      </c>
      <c r="D33" s="129"/>
      <c r="E33" s="129"/>
      <c r="F33" s="197"/>
      <c r="L33" s="270" t="s">
        <v>91</v>
      </c>
      <c r="M33" s="271"/>
      <c r="N33" s="126" t="s">
        <v>14</v>
      </c>
      <c r="O33" s="126" t="s">
        <v>169</v>
      </c>
    </row>
    <row r="34" spans="1:15" ht="14.25" customHeight="1">
      <c r="A34" s="128" t="s">
        <v>11</v>
      </c>
      <c r="B34" s="215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15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15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16"/>
      <c r="C37" s="137" t="s">
        <v>177</v>
      </c>
      <c r="D37" s="192"/>
      <c r="E37" s="192"/>
      <c r="F37" s="201"/>
      <c r="L37" s="224" t="s">
        <v>102</v>
      </c>
      <c r="M37" s="223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88" t="s">
        <v>0</v>
      </c>
      <c r="B41" s="289"/>
      <c r="C41" s="102"/>
      <c r="D41" s="102"/>
      <c r="E41" s="102"/>
      <c r="F41" s="102"/>
      <c r="G41" s="103" t="s">
        <v>202</v>
      </c>
      <c r="H41" s="288" t="s">
        <v>0</v>
      </c>
      <c r="I41" s="289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78" t="s">
        <v>13</v>
      </c>
      <c r="I45" s="251"/>
      <c r="J45" s="251"/>
      <c r="K45" s="252"/>
      <c r="L45" s="252"/>
      <c r="M45" s="252"/>
      <c r="N45" s="252"/>
      <c r="O45" s="252"/>
      <c r="P45" s="279"/>
    </row>
    <row r="46" spans="8:16" ht="12" thickBot="1">
      <c r="H46" s="217" t="s">
        <v>14</v>
      </c>
      <c r="I46" s="274" t="s">
        <v>15</v>
      </c>
      <c r="J46" s="275"/>
      <c r="K46" s="280" t="s">
        <v>16</v>
      </c>
      <c r="L46" s="281"/>
      <c r="M46" s="284" t="s">
        <v>17</v>
      </c>
      <c r="N46" s="285"/>
      <c r="O46" s="305" t="s">
        <v>18</v>
      </c>
      <c r="P46" s="281"/>
    </row>
    <row r="47" spans="1:16" ht="12.75" customHeight="1">
      <c r="A47" s="316" t="s">
        <v>151</v>
      </c>
      <c r="B47" s="317"/>
      <c r="C47" s="317"/>
      <c r="D47" s="317"/>
      <c r="E47" s="317"/>
      <c r="F47" s="317"/>
      <c r="G47" s="318"/>
      <c r="H47" s="276" t="s">
        <v>19</v>
      </c>
      <c r="I47" s="272" t="s">
        <v>230</v>
      </c>
      <c r="J47" s="273"/>
      <c r="K47" s="282" t="s">
        <v>160</v>
      </c>
      <c r="L47" s="283"/>
      <c r="M47" s="304" t="s">
        <v>162</v>
      </c>
      <c r="N47" s="283"/>
      <c r="O47" s="304" t="s">
        <v>163</v>
      </c>
      <c r="P47" s="283"/>
    </row>
    <row r="48" spans="1:16" ht="13.5" customHeight="1" thickBot="1">
      <c r="A48" s="319"/>
      <c r="B48" s="320"/>
      <c r="C48" s="320"/>
      <c r="D48" s="320"/>
      <c r="E48" s="320"/>
      <c r="F48" s="320"/>
      <c r="G48" s="321"/>
      <c r="H48" s="277"/>
      <c r="I48" s="301" t="s">
        <v>158</v>
      </c>
      <c r="J48" s="302"/>
      <c r="K48" s="303" t="s">
        <v>159</v>
      </c>
      <c r="L48" s="300"/>
      <c r="M48" s="299" t="s">
        <v>161</v>
      </c>
      <c r="N48" s="300"/>
      <c r="O48" s="299" t="s">
        <v>164</v>
      </c>
      <c r="P48" s="300"/>
    </row>
    <row r="49" spans="1:17" s="202" customFormat="1" ht="13.5" customHeight="1">
      <c r="A49" s="324" t="s">
        <v>153</v>
      </c>
      <c r="B49" s="308" t="s">
        <v>152</v>
      </c>
      <c r="C49" s="309" t="s">
        <v>14</v>
      </c>
      <c r="D49" s="311" t="s">
        <v>20</v>
      </c>
      <c r="E49" s="314" t="s">
        <v>218</v>
      </c>
      <c r="F49" s="314" t="s">
        <v>232</v>
      </c>
      <c r="G49" s="314" t="s">
        <v>220</v>
      </c>
      <c r="H49" s="221"/>
      <c r="I49" s="312" t="s">
        <v>214</v>
      </c>
      <c r="J49" s="312" t="s">
        <v>157</v>
      </c>
      <c r="K49" s="327" t="s">
        <v>214</v>
      </c>
      <c r="L49" s="326" t="s">
        <v>157</v>
      </c>
      <c r="M49" s="327" t="s">
        <v>214</v>
      </c>
      <c r="N49" s="326" t="s">
        <v>157</v>
      </c>
      <c r="O49" s="327" t="s">
        <v>214</v>
      </c>
      <c r="P49" s="326" t="s">
        <v>157</v>
      </c>
      <c r="Q49" s="322" t="s">
        <v>21</v>
      </c>
    </row>
    <row r="50" spans="1:17" s="202" customFormat="1" ht="13.5" customHeight="1" thickBot="1">
      <c r="A50" s="325"/>
      <c r="B50" s="301"/>
      <c r="C50" s="310"/>
      <c r="D50" s="302"/>
      <c r="E50" s="315"/>
      <c r="F50" s="315"/>
      <c r="G50" s="315"/>
      <c r="H50" s="222"/>
      <c r="I50" s="313"/>
      <c r="J50" s="313"/>
      <c r="K50" s="299"/>
      <c r="L50" s="300"/>
      <c r="M50" s="299"/>
      <c r="N50" s="300"/>
      <c r="O50" s="299"/>
      <c r="P50" s="300"/>
      <c r="Q50" s="323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/>
      <c r="F51" s="203"/>
      <c r="G51" s="204"/>
      <c r="H51" s="222"/>
      <c r="I51" s="204"/>
      <c r="J51" s="204"/>
      <c r="K51" s="205"/>
      <c r="L51" s="206"/>
      <c r="M51" s="205"/>
      <c r="N51" s="206"/>
      <c r="O51" s="205"/>
      <c r="P51" s="206"/>
      <c r="Q51" s="204"/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/>
      <c r="F52" s="207"/>
      <c r="G52" s="208"/>
      <c r="H52" s="222"/>
      <c r="I52" s="208"/>
      <c r="J52" s="208"/>
      <c r="K52" s="209"/>
      <c r="L52" s="210"/>
      <c r="M52" s="209"/>
      <c r="N52" s="210"/>
      <c r="O52" s="209"/>
      <c r="P52" s="210"/>
      <c r="Q52" s="208"/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/>
      <c r="F53" s="207"/>
      <c r="G53" s="208"/>
      <c r="H53" s="222"/>
      <c r="I53" s="208"/>
      <c r="J53" s="208"/>
      <c r="K53" s="209"/>
      <c r="L53" s="210"/>
      <c r="M53" s="209"/>
      <c r="N53" s="210"/>
      <c r="O53" s="209"/>
      <c r="P53" s="210"/>
      <c r="Q53" s="208"/>
    </row>
    <row r="54" spans="1:17" ht="22.5">
      <c r="A54" s="182" t="s">
        <v>235</v>
      </c>
      <c r="B54" s="148" t="s">
        <v>242</v>
      </c>
      <c r="C54" s="225" t="s">
        <v>239</v>
      </c>
      <c r="D54" s="150">
        <v>8</v>
      </c>
      <c r="E54" s="150"/>
      <c r="F54" s="207"/>
      <c r="G54" s="208"/>
      <c r="H54" s="222"/>
      <c r="I54" s="208"/>
      <c r="J54" s="208"/>
      <c r="K54" s="209"/>
      <c r="L54" s="210"/>
      <c r="M54" s="209"/>
      <c r="N54" s="210"/>
      <c r="O54" s="209"/>
      <c r="P54" s="210"/>
      <c r="Q54" s="208"/>
    </row>
    <row r="55" spans="1:17" ht="33.75">
      <c r="A55" s="182" t="s">
        <v>27</v>
      </c>
      <c r="B55" s="148" t="s">
        <v>26</v>
      </c>
      <c r="C55" s="225" t="s">
        <v>187</v>
      </c>
      <c r="D55" s="150">
        <v>7</v>
      </c>
      <c r="E55" s="150"/>
      <c r="F55" s="207"/>
      <c r="G55" s="208"/>
      <c r="H55" s="222"/>
      <c r="I55" s="208"/>
      <c r="J55" s="208"/>
      <c r="K55" s="209"/>
      <c r="L55" s="210"/>
      <c r="M55" s="209"/>
      <c r="N55" s="210"/>
      <c r="O55" s="209"/>
      <c r="P55" s="210"/>
      <c r="Q55" s="208"/>
    </row>
    <row r="56" spans="1:17" ht="33.75">
      <c r="A56" s="182" t="s">
        <v>25</v>
      </c>
      <c r="B56" s="148" t="s">
        <v>243</v>
      </c>
      <c r="C56" s="225" t="s">
        <v>240</v>
      </c>
      <c r="D56" s="150">
        <v>6</v>
      </c>
      <c r="E56" s="150"/>
      <c r="F56" s="207"/>
      <c r="G56" s="208"/>
      <c r="H56" s="222"/>
      <c r="I56" s="208"/>
      <c r="J56" s="208"/>
      <c r="K56" s="209"/>
      <c r="L56" s="210"/>
      <c r="M56" s="209"/>
      <c r="N56" s="210"/>
      <c r="O56" s="209"/>
      <c r="P56" s="210"/>
      <c r="Q56" s="208"/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/>
      <c r="F57" s="207"/>
      <c r="G57" s="208"/>
      <c r="H57" s="222"/>
      <c r="I57" s="208"/>
      <c r="J57" s="208"/>
      <c r="K57" s="209"/>
      <c r="L57" s="210"/>
      <c r="M57" s="209"/>
      <c r="N57" s="210"/>
      <c r="O57" s="209"/>
      <c r="P57" s="210"/>
      <c r="Q57" s="208"/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/>
      <c r="F59" s="207"/>
      <c r="G59" s="208"/>
      <c r="H59" s="222"/>
      <c r="I59" s="208"/>
      <c r="J59" s="208"/>
      <c r="K59" s="209"/>
      <c r="L59" s="210"/>
      <c r="M59" s="209"/>
      <c r="N59" s="210"/>
      <c r="O59" s="209"/>
      <c r="P59" s="210"/>
      <c r="Q59" s="208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/>
      <c r="F60" s="207"/>
      <c r="G60" s="208"/>
      <c r="H60" s="222"/>
      <c r="I60" s="208"/>
      <c r="J60" s="208"/>
      <c r="K60" s="209"/>
      <c r="L60" s="210"/>
      <c r="M60" s="209"/>
      <c r="N60" s="210"/>
      <c r="O60" s="209"/>
      <c r="P60" s="210"/>
      <c r="Q60" s="208"/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/>
      <c r="F61" s="207"/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/>
    </row>
    <row r="62" spans="1:17" ht="45.75" thickBot="1">
      <c r="A62" s="183" t="s">
        <v>150</v>
      </c>
      <c r="B62" s="151" t="s">
        <v>244</v>
      </c>
      <c r="C62" s="229" t="s">
        <v>241</v>
      </c>
      <c r="D62" s="152">
        <v>0</v>
      </c>
      <c r="E62" s="152"/>
      <c r="F62" s="211"/>
      <c r="G62" s="212"/>
      <c r="H62" s="222"/>
      <c r="I62" s="212"/>
      <c r="J62" s="212"/>
      <c r="K62" s="213"/>
      <c r="L62" s="214"/>
      <c r="M62" s="213"/>
      <c r="N62" s="214"/>
      <c r="O62" s="213"/>
      <c r="P62" s="214"/>
      <c r="Q62" s="212"/>
    </row>
    <row r="63" spans="8:16" ht="27.75" customHeight="1" thickBot="1">
      <c r="H63" s="220" t="s">
        <v>21</v>
      </c>
      <c r="I63" s="306"/>
      <c r="J63" s="307"/>
      <c r="K63" s="306"/>
      <c r="L63" s="307"/>
      <c r="M63" s="306"/>
      <c r="N63" s="307"/>
      <c r="O63" s="306"/>
      <c r="P63" s="307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31" t="s">
        <v>32</v>
      </c>
      <c r="B1" s="332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36"/>
      <c r="B2" s="336"/>
      <c r="C2" s="336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28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29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29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29"/>
      <c r="G7" s="27"/>
      <c r="H7" s="261" t="s">
        <v>238</v>
      </c>
      <c r="I7" s="262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29"/>
      <c r="G8" s="27"/>
      <c r="H8" s="264"/>
      <c r="I8" s="265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29"/>
      <c r="G9" s="27"/>
      <c r="H9" s="264"/>
      <c r="I9" s="265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29"/>
      <c r="G10" s="27"/>
      <c r="H10" s="264"/>
      <c r="I10" s="265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29"/>
      <c r="G11" s="27"/>
      <c r="H11" s="267"/>
      <c r="I11" s="268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29"/>
      <c r="G12" s="27"/>
      <c r="H12" s="228"/>
      <c r="I12" s="228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30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28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29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29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29"/>
      <c r="G17" s="27"/>
      <c r="R17" s="99" t="s">
        <v>70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29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30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74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78</v>
      </c>
      <c r="B23" s="230">
        <v>6062600</v>
      </c>
      <c r="C23" s="230" t="s">
        <v>251</v>
      </c>
      <c r="D23" s="230" t="s">
        <v>252</v>
      </c>
      <c r="E23" s="230" t="s">
        <v>253</v>
      </c>
      <c r="F23" s="231" t="s">
        <v>254</v>
      </c>
      <c r="G23" s="230">
        <v>932976</v>
      </c>
      <c r="H23" s="231" t="s">
        <v>272</v>
      </c>
      <c r="I23" s="16">
        <v>644</v>
      </c>
      <c r="J23" s="16" t="s">
        <v>44</v>
      </c>
      <c r="K23" s="250">
        <v>933195</v>
      </c>
      <c r="L23" s="250">
        <v>2131020</v>
      </c>
      <c r="M23" s="250">
        <v>932863</v>
      </c>
      <c r="N23" s="250">
        <v>2131115</v>
      </c>
      <c r="O23" s="55">
        <v>48.5</v>
      </c>
      <c r="P23" s="55">
        <v>300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31" t="s">
        <v>200</v>
      </c>
      <c r="B25" s="334"/>
      <c r="C25" s="332"/>
      <c r="D25" s="1"/>
      <c r="E25" s="1"/>
      <c r="F25" s="37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8"/>
      <c r="I28" s="38"/>
      <c r="R28" s="89" t="s">
        <v>148</v>
      </c>
      <c r="S28" s="90"/>
      <c r="T28" s="90"/>
      <c r="U28" s="90"/>
      <c r="V28" s="90"/>
      <c r="W28" s="90"/>
      <c r="X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8"/>
      <c r="I29" s="38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31" t="s">
        <v>156</v>
      </c>
      <c r="H32" s="334"/>
      <c r="I32" s="334"/>
      <c r="J32" s="332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1</v>
      </c>
      <c r="I34" s="41"/>
      <c r="J34" s="41"/>
      <c r="U34" s="6"/>
    </row>
    <row r="35" spans="6:21" ht="12.75">
      <c r="F35" s="6"/>
      <c r="G35" s="6"/>
      <c r="H35" s="46" t="s">
        <v>83</v>
      </c>
      <c r="I35" s="47" t="s">
        <v>84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2" t="s">
        <v>83</v>
      </c>
      <c r="S38" s="101"/>
      <c r="T38" s="101"/>
      <c r="U38" s="6"/>
    </row>
    <row r="39" spans="1:21" ht="14.25">
      <c r="A39" s="53">
        <f>B23</f>
        <v>6062600</v>
      </c>
      <c r="B39" s="53" t="str">
        <f>C23</f>
        <v>Giffre</v>
      </c>
      <c r="C39" s="230" t="s">
        <v>252</v>
      </c>
      <c r="D39" s="54">
        <v>39499</v>
      </c>
      <c r="E39" s="55">
        <v>25.8</v>
      </c>
      <c r="F39" s="56" t="s">
        <v>179</v>
      </c>
      <c r="G39" s="226" t="s">
        <v>193</v>
      </c>
      <c r="H39" s="218"/>
      <c r="S39" s="101"/>
      <c r="T39" s="101"/>
      <c r="U39" s="6"/>
    </row>
    <row r="40" spans="1:21" ht="14.25">
      <c r="A40" s="80">
        <f>+A$39</f>
        <v>6062600</v>
      </c>
      <c r="B40" s="80" t="str">
        <f>+B$39</f>
        <v>Giffre</v>
      </c>
      <c r="C40" s="80" t="str">
        <f>+C$39</f>
        <v>Giffre à Taninges</v>
      </c>
      <c r="D40" s="81">
        <f>+D$39</f>
        <v>39499</v>
      </c>
      <c r="E40" s="80">
        <f aca="true" t="shared" si="0" ref="E40:E50">+I$23</f>
        <v>644</v>
      </c>
      <c r="F40" s="56" t="s">
        <v>180</v>
      </c>
      <c r="G40" s="226" t="s">
        <v>186</v>
      </c>
      <c r="H40" s="218"/>
      <c r="S40" s="101"/>
      <c r="T40" s="101"/>
      <c r="U40" s="6"/>
    </row>
    <row r="41" spans="1:21" ht="14.25">
      <c r="A41" s="80">
        <f aca="true" t="shared" si="1" ref="A41:A50">+A$39</f>
        <v>6062600</v>
      </c>
      <c r="B41" s="80" t="str">
        <f aca="true" t="shared" si="2" ref="B41:D50">+B$39</f>
        <v>Giffre</v>
      </c>
      <c r="C41" s="80" t="str">
        <f t="shared" si="2"/>
        <v>Giffre à Taninges</v>
      </c>
      <c r="D41" s="81">
        <f t="shared" si="2"/>
        <v>39499</v>
      </c>
      <c r="E41" s="80">
        <f t="shared" si="0"/>
        <v>644</v>
      </c>
      <c r="F41" s="56" t="s">
        <v>246</v>
      </c>
      <c r="G41" s="226" t="s">
        <v>234</v>
      </c>
      <c r="H41" s="218"/>
      <c r="S41" s="101"/>
      <c r="T41" s="101"/>
      <c r="U41" s="6"/>
    </row>
    <row r="42" spans="1:21" ht="14.25">
      <c r="A42" s="80">
        <f t="shared" si="1"/>
        <v>6062600</v>
      </c>
      <c r="B42" s="80" t="str">
        <f t="shared" si="2"/>
        <v>Giffre</v>
      </c>
      <c r="C42" s="80" t="str">
        <f t="shared" si="2"/>
        <v>Giffre à Taninges</v>
      </c>
      <c r="D42" s="81">
        <f t="shared" si="2"/>
        <v>39499</v>
      </c>
      <c r="E42" s="80">
        <f t="shared" si="0"/>
        <v>644</v>
      </c>
      <c r="F42" s="56" t="s">
        <v>247</v>
      </c>
      <c r="G42" s="226" t="s">
        <v>239</v>
      </c>
      <c r="H42" s="218"/>
      <c r="S42" s="101"/>
      <c r="T42" s="101"/>
      <c r="U42" s="6"/>
    </row>
    <row r="43" spans="1:21" ht="14.25">
      <c r="A43" s="80">
        <f t="shared" si="1"/>
        <v>6062600</v>
      </c>
      <c r="B43" s="80" t="str">
        <f t="shared" si="2"/>
        <v>Giffre</v>
      </c>
      <c r="C43" s="80" t="str">
        <f t="shared" si="2"/>
        <v>Giffre à Taninges</v>
      </c>
      <c r="D43" s="81">
        <f t="shared" si="2"/>
        <v>39499</v>
      </c>
      <c r="E43" s="80">
        <f t="shared" si="0"/>
        <v>644</v>
      </c>
      <c r="F43" s="56" t="s">
        <v>217</v>
      </c>
      <c r="G43" s="226" t="s">
        <v>187</v>
      </c>
      <c r="H43" s="218">
        <v>49.4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6062600</v>
      </c>
      <c r="B44" s="80" t="str">
        <f t="shared" si="2"/>
        <v>Giffre</v>
      </c>
      <c r="C44" s="80" t="str">
        <f t="shared" si="2"/>
        <v>Giffre à Taninges</v>
      </c>
      <c r="D44" s="81">
        <f t="shared" si="2"/>
        <v>39499</v>
      </c>
      <c r="E44" s="80">
        <f t="shared" si="0"/>
        <v>644</v>
      </c>
      <c r="F44" s="56" t="s">
        <v>248</v>
      </c>
      <c r="G44" s="226" t="s">
        <v>240</v>
      </c>
      <c r="H44" s="218">
        <v>1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6062600</v>
      </c>
      <c r="B45" s="80" t="str">
        <f t="shared" si="2"/>
        <v>Giffre</v>
      </c>
      <c r="C45" s="80" t="str">
        <f t="shared" si="2"/>
        <v>Giffre à Taninges</v>
      </c>
      <c r="D45" s="81">
        <f t="shared" si="2"/>
        <v>39499</v>
      </c>
      <c r="E45" s="80">
        <f t="shared" si="0"/>
        <v>644</v>
      </c>
      <c r="F45" s="56" t="s">
        <v>181</v>
      </c>
      <c r="G45" s="226" t="s">
        <v>188</v>
      </c>
      <c r="H45" s="218">
        <v>48.5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6062600</v>
      </c>
      <c r="B46" s="80" t="str">
        <f t="shared" si="2"/>
        <v>Giffre</v>
      </c>
      <c r="C46" s="80" t="str">
        <f t="shared" si="2"/>
        <v>Giffre à Taninges</v>
      </c>
      <c r="D46" s="81">
        <f t="shared" si="2"/>
        <v>39499</v>
      </c>
      <c r="E46" s="80">
        <f t="shared" si="0"/>
        <v>644</v>
      </c>
      <c r="F46" s="56" t="s">
        <v>182</v>
      </c>
      <c r="G46" s="226" t="s">
        <v>189</v>
      </c>
      <c r="H46" s="218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6062600</v>
      </c>
      <c r="B47" s="80" t="str">
        <f t="shared" si="2"/>
        <v>Giffre</v>
      </c>
      <c r="C47" s="80" t="str">
        <f t="shared" si="2"/>
        <v>Giffre à Taninges</v>
      </c>
      <c r="D47" s="81">
        <f t="shared" si="2"/>
        <v>39499</v>
      </c>
      <c r="E47" s="80">
        <f t="shared" si="0"/>
        <v>644</v>
      </c>
      <c r="F47" s="56" t="s">
        <v>183</v>
      </c>
      <c r="G47" s="226" t="s">
        <v>190</v>
      </c>
      <c r="H47" s="218"/>
    </row>
    <row r="48" spans="1:20" s="5" customFormat="1" ht="14.25">
      <c r="A48" s="80">
        <f t="shared" si="1"/>
        <v>6062600</v>
      </c>
      <c r="B48" s="80" t="str">
        <f t="shared" si="2"/>
        <v>Giffre</v>
      </c>
      <c r="C48" s="80" t="str">
        <f t="shared" si="2"/>
        <v>Giffre à Taninges</v>
      </c>
      <c r="D48" s="81">
        <f t="shared" si="2"/>
        <v>39499</v>
      </c>
      <c r="E48" s="80">
        <f t="shared" si="0"/>
        <v>644</v>
      </c>
      <c r="F48" s="56" t="s">
        <v>184</v>
      </c>
      <c r="G48" s="226" t="s">
        <v>191</v>
      </c>
      <c r="H48" s="218">
        <v>0.5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6062600</v>
      </c>
      <c r="B49" s="80" t="str">
        <f t="shared" si="2"/>
        <v>Giffre</v>
      </c>
      <c r="C49" s="80" t="str">
        <f t="shared" si="2"/>
        <v>Giffre à Taninges</v>
      </c>
      <c r="D49" s="81">
        <f t="shared" si="2"/>
        <v>39499</v>
      </c>
      <c r="E49" s="80">
        <f t="shared" si="0"/>
        <v>644</v>
      </c>
      <c r="F49" s="56" t="s">
        <v>185</v>
      </c>
      <c r="G49" s="226" t="s">
        <v>192</v>
      </c>
      <c r="H49" s="218">
        <v>0.1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6062600</v>
      </c>
      <c r="B50" s="80" t="str">
        <f t="shared" si="2"/>
        <v>Giffre</v>
      </c>
      <c r="C50" s="80" t="str">
        <f t="shared" si="2"/>
        <v>Giffre à Taninges</v>
      </c>
      <c r="D50" s="81">
        <f t="shared" si="2"/>
        <v>39499</v>
      </c>
      <c r="E50" s="80">
        <f t="shared" si="0"/>
        <v>644</v>
      </c>
      <c r="F50" s="56" t="s">
        <v>249</v>
      </c>
      <c r="G50" s="226" t="s">
        <v>241</v>
      </c>
      <c r="H50" s="218">
        <v>0.5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85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31" t="s">
        <v>86</v>
      </c>
      <c r="B52" s="334"/>
      <c r="C52" s="334"/>
      <c r="D52" s="334"/>
      <c r="E52" s="332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3" t="s">
        <v>91</v>
      </c>
      <c r="I57" s="63" t="s">
        <v>14</v>
      </c>
      <c r="J57" s="63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4" t="s">
        <v>94</v>
      </c>
      <c r="I58" s="64" t="s">
        <v>18</v>
      </c>
      <c r="J58" s="64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5" t="s">
        <v>97</v>
      </c>
      <c r="I59" s="65" t="s">
        <v>17</v>
      </c>
      <c r="J59" s="65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5" t="s">
        <v>99</v>
      </c>
      <c r="I60" s="65" t="s">
        <v>16</v>
      </c>
      <c r="J60" s="65" t="s">
        <v>159</v>
      </c>
      <c r="P60" s="38"/>
      <c r="Q60" s="38"/>
      <c r="R60" s="38"/>
      <c r="S60" s="38"/>
      <c r="T60" s="38"/>
      <c r="U60" s="38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6"/>
      <c r="H61" s="67" t="s">
        <v>102</v>
      </c>
      <c r="I61" s="67" t="s">
        <v>15</v>
      </c>
      <c r="J61" s="67" t="s">
        <v>158</v>
      </c>
      <c r="O61" s="38"/>
      <c r="T61" s="101"/>
      <c r="U61" s="101"/>
    </row>
    <row r="62" spans="1:21" ht="12.75">
      <c r="A62" s="30" t="s">
        <v>103</v>
      </c>
      <c r="B62" s="17" t="s">
        <v>104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5</v>
      </c>
      <c r="E64" s="10" t="s">
        <v>5</v>
      </c>
      <c r="F64" s="10" t="s">
        <v>5</v>
      </c>
      <c r="G64" s="69" t="s">
        <v>105</v>
      </c>
      <c r="H64" s="69" t="s">
        <v>105</v>
      </c>
      <c r="I64" s="69" t="s">
        <v>105</v>
      </c>
      <c r="J64" s="69" t="s">
        <v>105</v>
      </c>
      <c r="K64" s="69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106</v>
      </c>
      <c r="D65" s="70" t="s">
        <v>154</v>
      </c>
      <c r="E65" s="70" t="s">
        <v>88</v>
      </c>
      <c r="F65" s="70" t="s">
        <v>89</v>
      </c>
      <c r="G65" s="70" t="s">
        <v>92</v>
      </c>
      <c r="H65" s="70" t="s">
        <v>95</v>
      </c>
      <c r="I65" s="70" t="s">
        <v>98</v>
      </c>
      <c r="J65" s="70" t="s">
        <v>100</v>
      </c>
      <c r="K65" s="70" t="s">
        <v>103</v>
      </c>
      <c r="T65" s="101"/>
      <c r="U65" s="101"/>
    </row>
    <row r="66" spans="1:21" ht="14.25">
      <c r="A66" s="53">
        <f>A39</f>
        <v>6062600</v>
      </c>
      <c r="B66" s="71">
        <f>D39</f>
        <v>39499</v>
      </c>
      <c r="C66" s="72" t="s">
        <v>107</v>
      </c>
      <c r="D66" s="73" t="s">
        <v>240</v>
      </c>
      <c r="E66" s="73" t="s">
        <v>15</v>
      </c>
      <c r="F66" s="74" t="s">
        <v>126</v>
      </c>
      <c r="G66" s="218">
        <v>30</v>
      </c>
      <c r="H66" s="218"/>
      <c r="I66" s="218"/>
      <c r="J66" s="218" t="s">
        <v>250</v>
      </c>
      <c r="K66" s="218">
        <v>4</v>
      </c>
      <c r="T66" s="101"/>
      <c r="U66" s="101"/>
    </row>
    <row r="67" spans="1:21" ht="14.25">
      <c r="A67" s="82">
        <f>+A$66</f>
        <v>6062600</v>
      </c>
      <c r="B67" s="83">
        <f>+B$66</f>
        <v>39499</v>
      </c>
      <c r="C67" s="72" t="s">
        <v>108</v>
      </c>
      <c r="D67" s="74" t="s">
        <v>191</v>
      </c>
      <c r="E67" s="74" t="s">
        <v>17</v>
      </c>
      <c r="F67" s="74" t="s">
        <v>126</v>
      </c>
      <c r="G67" s="218">
        <v>40</v>
      </c>
      <c r="H67" s="218"/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6062600</v>
      </c>
      <c r="B68" s="83">
        <f t="shared" si="3"/>
        <v>39499</v>
      </c>
      <c r="C68" s="72" t="s">
        <v>109</v>
      </c>
      <c r="D68" s="74" t="s">
        <v>192</v>
      </c>
      <c r="E68" s="74" t="s">
        <v>17</v>
      </c>
      <c r="F68" s="74" t="s">
        <v>126</v>
      </c>
      <c r="G68" s="218">
        <v>30</v>
      </c>
      <c r="H68" s="218"/>
      <c r="I68" s="218"/>
      <c r="J68" s="218" t="s">
        <v>250</v>
      </c>
      <c r="K68" s="218">
        <v>5</v>
      </c>
      <c r="T68" s="101"/>
      <c r="U68" s="101"/>
    </row>
    <row r="69" spans="1:21" ht="14.25">
      <c r="A69" s="82">
        <f t="shared" si="3"/>
        <v>6062600</v>
      </c>
      <c r="B69" s="83">
        <f t="shared" si="3"/>
        <v>39499</v>
      </c>
      <c r="C69" s="72" t="s">
        <v>110</v>
      </c>
      <c r="D69" s="74" t="s">
        <v>241</v>
      </c>
      <c r="E69" s="74" t="s">
        <v>16</v>
      </c>
      <c r="F69" s="74" t="s">
        <v>126</v>
      </c>
      <c r="G69" s="218">
        <v>20</v>
      </c>
      <c r="H69" s="218">
        <v>5</v>
      </c>
      <c r="I69" s="218"/>
      <c r="J69" s="218" t="s">
        <v>250</v>
      </c>
      <c r="K69" s="218">
        <v>3</v>
      </c>
      <c r="T69" s="101"/>
      <c r="U69" s="101"/>
    </row>
    <row r="70" spans="1:21" ht="14.25">
      <c r="A70" s="82">
        <f t="shared" si="3"/>
        <v>6062600</v>
      </c>
      <c r="B70" s="83">
        <f t="shared" si="3"/>
        <v>39499</v>
      </c>
      <c r="C70" s="72" t="s">
        <v>111</v>
      </c>
      <c r="D70" s="74" t="s">
        <v>187</v>
      </c>
      <c r="E70" s="74" t="s">
        <v>15</v>
      </c>
      <c r="F70" s="74" t="s">
        <v>42</v>
      </c>
      <c r="G70" s="218">
        <v>50</v>
      </c>
      <c r="H70" s="218">
        <v>3</v>
      </c>
      <c r="I70" s="218"/>
      <c r="J70" s="218" t="s">
        <v>250</v>
      </c>
      <c r="K70" s="218">
        <v>3</v>
      </c>
      <c r="T70" s="101"/>
      <c r="U70" s="101"/>
    </row>
    <row r="71" spans="1:21" ht="14.25">
      <c r="A71" s="82">
        <f t="shared" si="3"/>
        <v>6062600</v>
      </c>
      <c r="B71" s="83">
        <f t="shared" si="3"/>
        <v>39499</v>
      </c>
      <c r="C71" s="72" t="s">
        <v>112</v>
      </c>
      <c r="D71" s="74" t="s">
        <v>187</v>
      </c>
      <c r="E71" s="74" t="s">
        <v>16</v>
      </c>
      <c r="F71" s="74" t="s">
        <v>42</v>
      </c>
      <c r="G71" s="218">
        <v>30</v>
      </c>
      <c r="H71" s="218">
        <v>3</v>
      </c>
      <c r="I71" s="218"/>
      <c r="J71" s="218" t="s">
        <v>250</v>
      </c>
      <c r="K71" s="218">
        <v>2</v>
      </c>
      <c r="T71" s="101"/>
      <c r="U71" s="101"/>
    </row>
    <row r="72" spans="1:21" ht="14.25">
      <c r="A72" s="82">
        <f t="shared" si="3"/>
        <v>6062600</v>
      </c>
      <c r="B72" s="83">
        <f t="shared" si="3"/>
        <v>39499</v>
      </c>
      <c r="C72" s="72" t="s">
        <v>113</v>
      </c>
      <c r="D72" s="74" t="s">
        <v>188</v>
      </c>
      <c r="E72" s="74" t="s">
        <v>15</v>
      </c>
      <c r="F72" s="74" t="s">
        <v>42</v>
      </c>
      <c r="G72" s="218">
        <v>50</v>
      </c>
      <c r="H72" s="218">
        <v>2</v>
      </c>
      <c r="I72" s="218"/>
      <c r="J72" s="218"/>
      <c r="K72" s="218"/>
      <c r="T72" s="101"/>
      <c r="U72" s="101"/>
    </row>
    <row r="73" spans="1:21" ht="14.25">
      <c r="A73" s="82">
        <f t="shared" si="3"/>
        <v>6062600</v>
      </c>
      <c r="B73" s="83">
        <f t="shared" si="3"/>
        <v>39499</v>
      </c>
      <c r="C73" s="72" t="s">
        <v>114</v>
      </c>
      <c r="D73" s="74" t="s">
        <v>188</v>
      </c>
      <c r="E73" s="74" t="s">
        <v>16</v>
      </c>
      <c r="F73" s="74" t="s">
        <v>42</v>
      </c>
      <c r="G73" s="218">
        <v>70</v>
      </c>
      <c r="H73" s="218"/>
      <c r="I73" s="218"/>
      <c r="J73" s="218" t="s">
        <v>250</v>
      </c>
      <c r="K73" s="218">
        <v>2</v>
      </c>
      <c r="T73" s="101"/>
      <c r="U73" s="101"/>
    </row>
    <row r="74" spans="1:21" ht="14.25">
      <c r="A74" s="82">
        <f t="shared" si="3"/>
        <v>6062600</v>
      </c>
      <c r="B74" s="83">
        <f t="shared" si="3"/>
        <v>39499</v>
      </c>
      <c r="C74" s="72" t="s">
        <v>115</v>
      </c>
      <c r="D74" s="74" t="s">
        <v>187</v>
      </c>
      <c r="E74" s="74" t="s">
        <v>18</v>
      </c>
      <c r="F74" s="74" t="s">
        <v>45</v>
      </c>
      <c r="G74" s="218">
        <v>15</v>
      </c>
      <c r="H74" s="218">
        <v>3</v>
      </c>
      <c r="I74" s="218"/>
      <c r="J74" s="218"/>
      <c r="K74" s="218"/>
      <c r="T74" s="101"/>
      <c r="U74" s="101"/>
    </row>
    <row r="75" spans="1:21" ht="14.25">
      <c r="A75" s="82">
        <f t="shared" si="3"/>
        <v>6062600</v>
      </c>
      <c r="B75" s="83">
        <f t="shared" si="3"/>
        <v>39499</v>
      </c>
      <c r="C75" s="72" t="s">
        <v>116</v>
      </c>
      <c r="D75" s="74" t="s">
        <v>187</v>
      </c>
      <c r="E75" s="74" t="s">
        <v>17</v>
      </c>
      <c r="F75" s="74" t="s">
        <v>45</v>
      </c>
      <c r="G75" s="218">
        <v>25</v>
      </c>
      <c r="H75" s="218">
        <v>3</v>
      </c>
      <c r="I75" s="218"/>
      <c r="J75" s="218"/>
      <c r="K75" s="218"/>
      <c r="T75" s="101"/>
      <c r="U75" s="101"/>
    </row>
    <row r="76" spans="1:21" ht="14.25">
      <c r="A76" s="82">
        <f t="shared" si="3"/>
        <v>6062600</v>
      </c>
      <c r="B76" s="83">
        <f t="shared" si="3"/>
        <v>39499</v>
      </c>
      <c r="C76" s="72" t="s">
        <v>117</v>
      </c>
      <c r="D76" s="74" t="s">
        <v>188</v>
      </c>
      <c r="E76" s="74" t="s">
        <v>17</v>
      </c>
      <c r="F76" s="74" t="s">
        <v>45</v>
      </c>
      <c r="G76" s="218">
        <v>20</v>
      </c>
      <c r="H76" s="218"/>
      <c r="I76" s="218"/>
      <c r="J76" s="218"/>
      <c r="K76" s="218"/>
      <c r="T76" s="101"/>
      <c r="U76" s="101"/>
    </row>
    <row r="77" spans="1:21" ht="14.25">
      <c r="A77" s="82">
        <f t="shared" si="3"/>
        <v>6062600</v>
      </c>
      <c r="B77" s="83">
        <f t="shared" si="3"/>
        <v>39499</v>
      </c>
      <c r="C77" s="72" t="s">
        <v>118</v>
      </c>
      <c r="D77" s="74" t="s">
        <v>188</v>
      </c>
      <c r="E77" s="74" t="s">
        <v>15</v>
      </c>
      <c r="F77" s="74" t="s">
        <v>45</v>
      </c>
      <c r="G77" s="218">
        <v>50</v>
      </c>
      <c r="H77" s="218"/>
      <c r="I77" s="218"/>
      <c r="J77" s="218"/>
      <c r="K77" s="218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31" t="s">
        <v>119</v>
      </c>
      <c r="B79" s="332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105</v>
      </c>
      <c r="D86" s="10" t="s">
        <v>5</v>
      </c>
      <c r="E86" s="333" t="s">
        <v>125</v>
      </c>
      <c r="F86" s="333"/>
      <c r="G86" s="333"/>
      <c r="H86" s="335" t="s">
        <v>170</v>
      </c>
      <c r="I86" s="335"/>
      <c r="J86" s="335"/>
      <c r="K86" s="335"/>
      <c r="L86" s="335"/>
      <c r="M86" s="335"/>
      <c r="N86" s="335"/>
      <c r="O86" s="335"/>
      <c r="P86" s="335"/>
      <c r="Q86" s="335"/>
      <c r="R86" s="335"/>
      <c r="S86" s="335"/>
      <c r="T86" s="101"/>
      <c r="U86" s="101"/>
    </row>
    <row r="87" spans="1:21" ht="13.5" thickBot="1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4.25">
      <c r="A88" s="53">
        <f>A66</f>
        <v>6062600</v>
      </c>
      <c r="B88" s="71">
        <f>B66</f>
        <v>39499</v>
      </c>
      <c r="C88" s="239" t="s">
        <v>255</v>
      </c>
      <c r="D88" s="240">
        <v>115</v>
      </c>
      <c r="E88" s="241"/>
      <c r="F88" s="242">
        <v>1</v>
      </c>
      <c r="G88" s="243">
        <v>1</v>
      </c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6062600</v>
      </c>
      <c r="B89" s="83">
        <f>+B$88</f>
        <v>39499</v>
      </c>
      <c r="C89" s="232" t="s">
        <v>256</v>
      </c>
      <c r="D89" s="233">
        <v>170</v>
      </c>
      <c r="E89" s="244"/>
      <c r="F89" s="245">
        <v>9</v>
      </c>
      <c r="G89" s="246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1">+A$88</f>
        <v>6062600</v>
      </c>
      <c r="B90" s="83">
        <f t="shared" si="4"/>
        <v>39499</v>
      </c>
      <c r="C90" s="232" t="s">
        <v>257</v>
      </c>
      <c r="D90" s="233">
        <v>69</v>
      </c>
      <c r="E90" s="244">
        <v>6</v>
      </c>
      <c r="F90" s="245">
        <v>67</v>
      </c>
      <c r="G90" s="246">
        <v>24</v>
      </c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6062600</v>
      </c>
      <c r="B91" s="83">
        <f t="shared" si="4"/>
        <v>39499</v>
      </c>
      <c r="C91" s="232" t="s">
        <v>258</v>
      </c>
      <c r="D91" s="233">
        <v>46</v>
      </c>
      <c r="E91" s="244"/>
      <c r="F91" s="245">
        <v>2</v>
      </c>
      <c r="G91" s="246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6062600</v>
      </c>
      <c r="B92" s="83">
        <f t="shared" si="4"/>
        <v>39499</v>
      </c>
      <c r="C92" s="232" t="s">
        <v>259</v>
      </c>
      <c r="D92" s="233">
        <v>3</v>
      </c>
      <c r="E92" s="244">
        <v>2</v>
      </c>
      <c r="F92" s="245"/>
      <c r="G92" s="246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6062600</v>
      </c>
      <c r="B93" s="83">
        <f t="shared" si="4"/>
        <v>39499</v>
      </c>
      <c r="C93" s="234" t="s">
        <v>260</v>
      </c>
      <c r="D93" s="235">
        <v>3163</v>
      </c>
      <c r="E93" s="244">
        <v>106</v>
      </c>
      <c r="F93" s="245">
        <v>4</v>
      </c>
      <c r="G93" s="246">
        <v>21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f t="shared" si="4"/>
        <v>6062600</v>
      </c>
      <c r="B94" s="83">
        <f t="shared" si="4"/>
        <v>39499</v>
      </c>
      <c r="C94" s="232" t="s">
        <v>261</v>
      </c>
      <c r="D94" s="233">
        <v>183</v>
      </c>
      <c r="E94" s="244"/>
      <c r="F94" s="245">
        <v>1</v>
      </c>
      <c r="G94" s="246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6062600</v>
      </c>
      <c r="B95" s="83">
        <f t="shared" si="4"/>
        <v>39499</v>
      </c>
      <c r="C95" s="232" t="s">
        <v>262</v>
      </c>
      <c r="D95" s="233">
        <v>364</v>
      </c>
      <c r="E95" s="244">
        <v>49</v>
      </c>
      <c r="F95" s="245">
        <v>70</v>
      </c>
      <c r="G95" s="246">
        <v>40</v>
      </c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6062600</v>
      </c>
      <c r="B96" s="83">
        <f t="shared" si="4"/>
        <v>39499</v>
      </c>
      <c r="C96" s="232" t="s">
        <v>263</v>
      </c>
      <c r="D96" s="233">
        <v>404</v>
      </c>
      <c r="E96" s="244">
        <v>7</v>
      </c>
      <c r="F96" s="245">
        <v>18</v>
      </c>
      <c r="G96" s="246">
        <v>2</v>
      </c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6062600</v>
      </c>
      <c r="B97" s="83">
        <f t="shared" si="4"/>
        <v>39499</v>
      </c>
      <c r="C97" s="236" t="s">
        <v>264</v>
      </c>
      <c r="D97" s="235">
        <v>807</v>
      </c>
      <c r="E97" s="244">
        <v>130</v>
      </c>
      <c r="F97" s="245">
        <v>150</v>
      </c>
      <c r="G97" s="246">
        <v>30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6062600</v>
      </c>
      <c r="B98" s="83">
        <f t="shared" si="4"/>
        <v>39499</v>
      </c>
      <c r="C98" s="236" t="s">
        <v>265</v>
      </c>
      <c r="D98" s="235">
        <v>831</v>
      </c>
      <c r="E98" s="244">
        <v>1</v>
      </c>
      <c r="F98" s="245"/>
      <c r="G98" s="246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6062600</v>
      </c>
      <c r="B99" s="83">
        <f t="shared" si="4"/>
        <v>39499</v>
      </c>
      <c r="C99" s="236" t="s">
        <v>266</v>
      </c>
      <c r="D99" s="235">
        <v>757</v>
      </c>
      <c r="E99" s="244">
        <v>8</v>
      </c>
      <c r="F99" s="245">
        <v>14</v>
      </c>
      <c r="G99" s="246">
        <v>13</v>
      </c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6062600</v>
      </c>
      <c r="B100" s="83">
        <f t="shared" si="4"/>
        <v>39499</v>
      </c>
      <c r="C100" s="236" t="s">
        <v>267</v>
      </c>
      <c r="D100" s="235">
        <v>783</v>
      </c>
      <c r="E100" s="244">
        <v>1</v>
      </c>
      <c r="F100" s="245"/>
      <c r="G100" s="246">
        <v>1</v>
      </c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6062600</v>
      </c>
      <c r="B101" s="83">
        <f t="shared" si="4"/>
        <v>39499</v>
      </c>
      <c r="C101" s="236" t="s">
        <v>268</v>
      </c>
      <c r="D101" s="235">
        <v>801</v>
      </c>
      <c r="E101" s="244">
        <v>11</v>
      </c>
      <c r="F101" s="245">
        <v>6</v>
      </c>
      <c r="G101" s="246">
        <v>1</v>
      </c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6062600</v>
      </c>
      <c r="B102" s="83">
        <f t="shared" si="4"/>
        <v>39499</v>
      </c>
      <c r="C102" s="247" t="s">
        <v>269</v>
      </c>
      <c r="D102" s="235">
        <v>887</v>
      </c>
      <c r="E102" s="244"/>
      <c r="F102" s="245">
        <v>1</v>
      </c>
      <c r="G102" s="246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25.5">
      <c r="A103" s="82">
        <f t="shared" si="4"/>
        <v>6062600</v>
      </c>
      <c r="B103" s="83">
        <f t="shared" si="4"/>
        <v>39499</v>
      </c>
      <c r="C103" s="237" t="s">
        <v>270</v>
      </c>
      <c r="D103" s="238">
        <v>933</v>
      </c>
      <c r="E103" s="244"/>
      <c r="F103" s="245"/>
      <c r="G103" s="246">
        <v>8</v>
      </c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25.5">
      <c r="A104" s="82">
        <f t="shared" si="4"/>
        <v>6062600</v>
      </c>
      <c r="B104" s="83">
        <f t="shared" si="4"/>
        <v>39499</v>
      </c>
      <c r="C104" s="248" t="s">
        <v>271</v>
      </c>
      <c r="D104" s="249">
        <v>906</v>
      </c>
      <c r="E104" s="244"/>
      <c r="F104" s="245"/>
      <c r="G104" s="246">
        <v>3</v>
      </c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6062600</v>
      </c>
      <c r="B105" s="83">
        <f t="shared" si="4"/>
        <v>39499</v>
      </c>
      <c r="C105" s="218"/>
      <c r="D105" s="218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6062600</v>
      </c>
      <c r="B106" s="83">
        <f t="shared" si="4"/>
        <v>39499</v>
      </c>
      <c r="C106" s="218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6062600</v>
      </c>
      <c r="B107" s="83">
        <f t="shared" si="4"/>
        <v>39499</v>
      </c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14.25">
      <c r="A108" s="82">
        <f t="shared" si="4"/>
        <v>6062600</v>
      </c>
      <c r="B108" s="83">
        <f t="shared" si="4"/>
        <v>39499</v>
      </c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14.25">
      <c r="A109" s="82">
        <f t="shared" si="4"/>
        <v>6062600</v>
      </c>
      <c r="B109" s="83">
        <f t="shared" si="4"/>
        <v>39499</v>
      </c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6062600</v>
      </c>
      <c r="B110" s="83">
        <f t="shared" si="4"/>
        <v>39499</v>
      </c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6062600</v>
      </c>
      <c r="B111" s="83">
        <f t="shared" si="4"/>
        <v>39499</v>
      </c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6062600</v>
      </c>
      <c r="B112" s="83">
        <f t="shared" si="4"/>
        <v>39499</v>
      </c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6062600</v>
      </c>
      <c r="B113" s="83">
        <f t="shared" si="4"/>
        <v>39499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6062600</v>
      </c>
      <c r="B114" s="83">
        <f t="shared" si="4"/>
        <v>39499</v>
      </c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6062600</v>
      </c>
      <c r="B115" s="83">
        <f t="shared" si="4"/>
        <v>39499</v>
      </c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6062600</v>
      </c>
      <c r="B116" s="83">
        <f t="shared" si="4"/>
        <v>39499</v>
      </c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6062600</v>
      </c>
      <c r="B117" s="83">
        <f t="shared" si="4"/>
        <v>39499</v>
      </c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6062600</v>
      </c>
      <c r="B118" s="83">
        <f t="shared" si="4"/>
        <v>39499</v>
      </c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6062600</v>
      </c>
      <c r="B119" s="83">
        <f t="shared" si="4"/>
        <v>39499</v>
      </c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6062600</v>
      </c>
      <c r="B120" s="83">
        <f t="shared" si="4"/>
        <v>39499</v>
      </c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4"/>
        <v>6062600</v>
      </c>
      <c r="B121" s="83">
        <f t="shared" si="4"/>
        <v>39499</v>
      </c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aca="true" t="shared" si="5" ref="A122:B153">+A$88</f>
        <v>6062600</v>
      </c>
      <c r="B122" s="83">
        <f t="shared" si="5"/>
        <v>39499</v>
      </c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6062600</v>
      </c>
      <c r="B123" s="83">
        <f t="shared" si="5"/>
        <v>39499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6062600</v>
      </c>
      <c r="B124" s="83">
        <f t="shared" si="5"/>
        <v>39499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6062600</v>
      </c>
      <c r="B125" s="83">
        <f t="shared" si="5"/>
        <v>39499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6062600</v>
      </c>
      <c r="B126" s="83">
        <f t="shared" si="5"/>
        <v>39499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6062600</v>
      </c>
      <c r="B127" s="83">
        <f t="shared" si="5"/>
        <v>39499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6062600</v>
      </c>
      <c r="B128" s="83">
        <f t="shared" si="5"/>
        <v>39499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6062600</v>
      </c>
      <c r="B129" s="83">
        <f t="shared" si="5"/>
        <v>39499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6062600</v>
      </c>
      <c r="B130" s="83">
        <f t="shared" si="5"/>
        <v>39499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6062600</v>
      </c>
      <c r="B131" s="83">
        <f t="shared" si="5"/>
        <v>39499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6062600</v>
      </c>
      <c r="B132" s="83">
        <f t="shared" si="5"/>
        <v>39499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6062600</v>
      </c>
      <c r="B133" s="83">
        <f t="shared" si="5"/>
        <v>39499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6062600</v>
      </c>
      <c r="B134" s="83">
        <f t="shared" si="5"/>
        <v>39499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6062600</v>
      </c>
      <c r="B135" s="83">
        <f t="shared" si="5"/>
        <v>39499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6062600</v>
      </c>
      <c r="B136" s="83">
        <f t="shared" si="5"/>
        <v>39499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6062600</v>
      </c>
      <c r="B137" s="83">
        <f t="shared" si="5"/>
        <v>39499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6062600</v>
      </c>
      <c r="B138" s="83">
        <f t="shared" si="5"/>
        <v>39499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6062600</v>
      </c>
      <c r="B139" s="83">
        <f t="shared" si="5"/>
        <v>39499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6062600</v>
      </c>
      <c r="B140" s="83">
        <f t="shared" si="5"/>
        <v>39499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6062600</v>
      </c>
      <c r="B141" s="83">
        <f t="shared" si="5"/>
        <v>39499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6062600</v>
      </c>
      <c r="B142" s="83">
        <f t="shared" si="5"/>
        <v>39499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6062600</v>
      </c>
      <c r="B143" s="83">
        <f t="shared" si="5"/>
        <v>39499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6062600</v>
      </c>
      <c r="B144" s="83">
        <f t="shared" si="5"/>
        <v>39499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6062600</v>
      </c>
      <c r="B145" s="83">
        <f t="shared" si="5"/>
        <v>39499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6062600</v>
      </c>
      <c r="B146" s="83">
        <f t="shared" si="5"/>
        <v>39499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6062600</v>
      </c>
      <c r="B147" s="83">
        <f t="shared" si="5"/>
        <v>39499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6062600</v>
      </c>
      <c r="B148" s="83">
        <f t="shared" si="5"/>
        <v>39499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6062600</v>
      </c>
      <c r="B149" s="83">
        <f t="shared" si="5"/>
        <v>39499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6062600</v>
      </c>
      <c r="B150" s="83">
        <f t="shared" si="5"/>
        <v>39499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6062600</v>
      </c>
      <c r="B151" s="83">
        <f t="shared" si="5"/>
        <v>39499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6062600</v>
      </c>
      <c r="B152" s="83">
        <f t="shared" si="5"/>
        <v>39499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5"/>
        <v>6062600</v>
      </c>
      <c r="B153" s="83">
        <f t="shared" si="5"/>
        <v>39499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aca="true" t="shared" si="6" ref="A154:B185">+A$88</f>
        <v>6062600</v>
      </c>
      <c r="B154" s="83">
        <f t="shared" si="6"/>
        <v>39499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6062600</v>
      </c>
      <c r="B155" s="83">
        <f t="shared" si="6"/>
        <v>39499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6062600</v>
      </c>
      <c r="B156" s="83">
        <f t="shared" si="6"/>
        <v>39499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6062600</v>
      </c>
      <c r="B157" s="83">
        <f t="shared" si="6"/>
        <v>39499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6062600</v>
      </c>
      <c r="B158" s="83">
        <f t="shared" si="6"/>
        <v>39499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6062600</v>
      </c>
      <c r="B159" s="83">
        <f t="shared" si="6"/>
        <v>39499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6062600</v>
      </c>
      <c r="B160" s="83">
        <f t="shared" si="6"/>
        <v>39499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6062600</v>
      </c>
      <c r="B161" s="83">
        <f t="shared" si="6"/>
        <v>39499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6062600</v>
      </c>
      <c r="B162" s="83">
        <f t="shared" si="6"/>
        <v>39499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6062600</v>
      </c>
      <c r="B163" s="83">
        <f t="shared" si="6"/>
        <v>39499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6062600</v>
      </c>
      <c r="B164" s="83">
        <f t="shared" si="6"/>
        <v>39499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6062600</v>
      </c>
      <c r="B165" s="83">
        <f t="shared" si="6"/>
        <v>39499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6062600</v>
      </c>
      <c r="B166" s="83">
        <f t="shared" si="6"/>
        <v>39499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6062600</v>
      </c>
      <c r="B167" s="83">
        <f t="shared" si="6"/>
        <v>39499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6062600</v>
      </c>
      <c r="B168" s="83">
        <f t="shared" si="6"/>
        <v>39499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6062600</v>
      </c>
      <c r="B169" s="83">
        <f t="shared" si="6"/>
        <v>39499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6062600</v>
      </c>
      <c r="B170" s="83">
        <f t="shared" si="6"/>
        <v>39499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6062600</v>
      </c>
      <c r="B171" s="83">
        <f t="shared" si="6"/>
        <v>39499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6062600</v>
      </c>
      <c r="B172" s="83">
        <f t="shared" si="6"/>
        <v>39499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6062600</v>
      </c>
      <c r="B173" s="83">
        <f t="shared" si="6"/>
        <v>39499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6062600</v>
      </c>
      <c r="B174" s="83">
        <f t="shared" si="6"/>
        <v>39499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6062600</v>
      </c>
      <c r="B175" s="83">
        <f t="shared" si="6"/>
        <v>39499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6062600</v>
      </c>
      <c r="B176" s="83">
        <f t="shared" si="6"/>
        <v>39499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6062600</v>
      </c>
      <c r="B177" s="83">
        <f t="shared" si="6"/>
        <v>39499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6062600</v>
      </c>
      <c r="B178" s="83">
        <f t="shared" si="6"/>
        <v>39499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6062600</v>
      </c>
      <c r="B179" s="83">
        <f t="shared" si="6"/>
        <v>39499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6062600</v>
      </c>
      <c r="B180" s="83">
        <f t="shared" si="6"/>
        <v>39499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6062600</v>
      </c>
      <c r="B181" s="83">
        <f t="shared" si="6"/>
        <v>39499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6062600</v>
      </c>
      <c r="B182" s="83">
        <f t="shared" si="6"/>
        <v>39499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6062600</v>
      </c>
      <c r="B183" s="83">
        <f t="shared" si="6"/>
        <v>39499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6062600</v>
      </c>
      <c r="B184" s="83">
        <f t="shared" si="6"/>
        <v>39499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6"/>
        <v>6062600</v>
      </c>
      <c r="B185" s="83">
        <f t="shared" si="6"/>
        <v>39499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aca="true" t="shared" si="7" ref="A186:B217">+A$88</f>
        <v>6062600</v>
      </c>
      <c r="B186" s="83">
        <f t="shared" si="7"/>
        <v>39499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6062600</v>
      </c>
      <c r="B187" s="83">
        <f t="shared" si="7"/>
        <v>39499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6062600</v>
      </c>
      <c r="B188" s="83">
        <f t="shared" si="7"/>
        <v>39499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6062600</v>
      </c>
      <c r="B189" s="83">
        <f t="shared" si="7"/>
        <v>39499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6062600</v>
      </c>
      <c r="B190" s="83">
        <f t="shared" si="7"/>
        <v>39499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6062600</v>
      </c>
      <c r="B191" s="83">
        <f t="shared" si="7"/>
        <v>39499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6062600</v>
      </c>
      <c r="B192" s="83">
        <f t="shared" si="7"/>
        <v>39499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6062600</v>
      </c>
      <c r="B193" s="83">
        <f t="shared" si="7"/>
        <v>39499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6062600</v>
      </c>
      <c r="B194" s="83">
        <f t="shared" si="7"/>
        <v>39499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6062600</v>
      </c>
      <c r="B195" s="83">
        <f t="shared" si="7"/>
        <v>39499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6062600</v>
      </c>
      <c r="B196" s="83">
        <f t="shared" si="7"/>
        <v>39499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6062600</v>
      </c>
      <c r="B197" s="83">
        <f t="shared" si="7"/>
        <v>39499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6062600</v>
      </c>
      <c r="B198" s="83">
        <f t="shared" si="7"/>
        <v>39499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6062600</v>
      </c>
      <c r="B199" s="83">
        <f t="shared" si="7"/>
        <v>39499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6062600</v>
      </c>
      <c r="B200" s="83">
        <f t="shared" si="7"/>
        <v>39499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6062600</v>
      </c>
      <c r="B201" s="83">
        <f t="shared" si="7"/>
        <v>39499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6062600</v>
      </c>
      <c r="B202" s="83">
        <f t="shared" si="7"/>
        <v>39499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6062600</v>
      </c>
      <c r="B203" s="83">
        <f t="shared" si="7"/>
        <v>39499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6062600</v>
      </c>
      <c r="B204" s="83">
        <f t="shared" si="7"/>
        <v>39499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6062600</v>
      </c>
      <c r="B205" s="83">
        <f t="shared" si="7"/>
        <v>39499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6062600</v>
      </c>
      <c r="B206" s="83">
        <f t="shared" si="7"/>
        <v>39499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6062600</v>
      </c>
      <c r="B207" s="83">
        <f t="shared" si="7"/>
        <v>39499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6062600</v>
      </c>
      <c r="B208" s="83">
        <f t="shared" si="7"/>
        <v>39499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6062600</v>
      </c>
      <c r="B209" s="83">
        <f t="shared" si="7"/>
        <v>39499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6062600</v>
      </c>
      <c r="B210" s="83">
        <f t="shared" si="7"/>
        <v>39499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6062600</v>
      </c>
      <c r="B211" s="83">
        <f t="shared" si="7"/>
        <v>39499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6062600</v>
      </c>
      <c r="B212" s="83">
        <f t="shared" si="7"/>
        <v>39499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6062600</v>
      </c>
      <c r="B213" s="83">
        <f t="shared" si="7"/>
        <v>39499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6062600</v>
      </c>
      <c r="B214" s="83">
        <f t="shared" si="7"/>
        <v>39499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6062600</v>
      </c>
      <c r="B215" s="83">
        <f t="shared" si="7"/>
        <v>39499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6062600</v>
      </c>
      <c r="B216" s="83">
        <f t="shared" si="7"/>
        <v>39499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7"/>
        <v>6062600</v>
      </c>
      <c r="B217" s="83">
        <f t="shared" si="7"/>
        <v>39499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aca="true" t="shared" si="8" ref="A218:B243">+A$88</f>
        <v>6062600</v>
      </c>
      <c r="B218" s="83">
        <f t="shared" si="8"/>
        <v>39499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6062600</v>
      </c>
      <c r="B219" s="83">
        <f t="shared" si="8"/>
        <v>39499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6062600</v>
      </c>
      <c r="B220" s="83">
        <f t="shared" si="8"/>
        <v>39499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6062600</v>
      </c>
      <c r="B221" s="83">
        <f t="shared" si="8"/>
        <v>39499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6062600</v>
      </c>
      <c r="B222" s="83">
        <f t="shared" si="8"/>
        <v>39499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6062600</v>
      </c>
      <c r="B223" s="83">
        <f t="shared" si="8"/>
        <v>39499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6062600</v>
      </c>
      <c r="B224" s="83">
        <f t="shared" si="8"/>
        <v>39499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6062600</v>
      </c>
      <c r="B225" s="83">
        <f t="shared" si="8"/>
        <v>39499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6062600</v>
      </c>
      <c r="B226" s="83">
        <f t="shared" si="8"/>
        <v>39499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6062600</v>
      </c>
      <c r="B227" s="83">
        <f t="shared" si="8"/>
        <v>39499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6062600</v>
      </c>
      <c r="B228" s="83">
        <f t="shared" si="8"/>
        <v>39499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6062600</v>
      </c>
      <c r="B229" s="83">
        <f t="shared" si="8"/>
        <v>39499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6062600</v>
      </c>
      <c r="B230" s="83">
        <f t="shared" si="8"/>
        <v>39499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6062600</v>
      </c>
      <c r="B231" s="83">
        <f t="shared" si="8"/>
        <v>39499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6062600</v>
      </c>
      <c r="B232" s="83">
        <f t="shared" si="8"/>
        <v>39499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6062600</v>
      </c>
      <c r="B233" s="83">
        <f t="shared" si="8"/>
        <v>39499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6062600</v>
      </c>
      <c r="B234" s="83">
        <f t="shared" si="8"/>
        <v>39499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6062600</v>
      </c>
      <c r="B235" s="83">
        <f t="shared" si="8"/>
        <v>39499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6062600</v>
      </c>
      <c r="B236" s="83">
        <f t="shared" si="8"/>
        <v>39499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6062600</v>
      </c>
      <c r="B237" s="83">
        <f t="shared" si="8"/>
        <v>39499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6062600</v>
      </c>
      <c r="B238" s="83">
        <f t="shared" si="8"/>
        <v>39499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6062600</v>
      </c>
      <c r="B239" s="83">
        <f t="shared" si="8"/>
        <v>39499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6062600</v>
      </c>
      <c r="B240" s="83">
        <f t="shared" si="8"/>
        <v>39499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6062600</v>
      </c>
      <c r="B241" s="83">
        <f t="shared" si="8"/>
        <v>39499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6062600</v>
      </c>
      <c r="B242" s="83">
        <f t="shared" si="8"/>
        <v>39499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1:21" ht="14.25">
      <c r="A243" s="82">
        <f t="shared" si="8"/>
        <v>6062600</v>
      </c>
      <c r="B243" s="83">
        <f t="shared" si="8"/>
        <v>39499</v>
      </c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2007-03-15T14:55:31Z</cp:lastPrinted>
  <dcterms:created xsi:type="dcterms:W3CDTF">2006-11-24T10:55:07Z</dcterms:created>
  <dcterms:modified xsi:type="dcterms:W3CDTF">2013-10-03T08:16:34Z</dcterms:modified>
  <cp:category/>
  <cp:version/>
  <cp:contentType/>
  <cp:contentStatus/>
</cp:coreProperties>
</file>