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HIVER 2019\6- RE en cours\19013\19013 BORPI\19013_BORPI_exports\"/>
    </mc:Choice>
  </mc:AlternateContent>
  <xr:revisionPtr revIDLastSave="0" documentId="13_ncr:1_{889C4254-A5A3-4B31-B6A8-E8B3EFA934D2}" xr6:coauthVersionLast="44" xr6:coauthVersionMax="44" xr10:uidLastSave="{00000000-0000-0000-0000-000000000000}"/>
  <bookViews>
    <workbookView xWindow="-120" yWindow="-120" windowWidth="24240" windowHeight="13140" xr2:uid="{6170FCD3-6963-487F-81F5-51019F003531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88" i="2" l="1"/>
  <c r="A88" i="2"/>
  <c r="B66" i="2"/>
  <c r="B77" i="2" s="1"/>
  <c r="A66" i="2"/>
  <c r="A77" i="2" s="1"/>
  <c r="H51" i="2"/>
  <c r="D39" i="2"/>
  <c r="C39" i="2"/>
  <c r="B39" i="2"/>
  <c r="A39" i="2"/>
  <c r="B26" i="2"/>
  <c r="A26" i="2"/>
  <c r="A23" i="2"/>
  <c r="A67" i="2" l="1"/>
  <c r="A68" i="2"/>
  <c r="A69" i="2"/>
  <c r="A70" i="2"/>
  <c r="A71" i="2"/>
  <c r="A72" i="2"/>
  <c r="A73" i="2"/>
  <c r="A74" i="2"/>
  <c r="A75" i="2"/>
  <c r="A76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B67" i="2"/>
  <c r="B68" i="2"/>
  <c r="B69" i="2"/>
  <c r="B70" i="2"/>
  <c r="B71" i="2"/>
  <c r="B72" i="2"/>
  <c r="B73" i="2"/>
  <c r="B74" i="2"/>
  <c r="B75" i="2"/>
  <c r="B76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</calcChain>
</file>

<file path=xl/sharedStrings.xml><?xml version="1.0" encoding="utf-8"?>
<sst xmlns="http://schemas.openxmlformats.org/spreadsheetml/2006/main" count="636" uniqueCount="326">
  <si>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</si>
  <si>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</si>
  <si>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</si>
  <si>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</si>
  <si>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</si>
  <si>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</si>
  <si>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</si>
  <si>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</si>
  <si>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</si>
  <si>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</si>
  <si>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</si>
  <si>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</si>
  <si>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</si>
  <si>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BORNE (74)</t>
  </si>
  <si>
    <t>BORNE A ST-PIERRE-EN-FAUCIGNY</t>
  </si>
  <si>
    <t>06/02/2019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</si>
  <si>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</si>
  <si>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</si>
  <si>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</si>
  <si>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</si>
  <si>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</si>
  <si>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</si>
  <si>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</si>
  <si>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</si>
  <si>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</si>
  <si>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</si>
  <si>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</si>
  <si>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</si>
  <si>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</si>
  <si>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</si>
  <si>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</si>
  <si>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</si>
  <si>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</si>
  <si>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</si>
  <si>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</si>
  <si>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</si>
  <si>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</si>
  <si>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</si>
  <si>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</si>
  <si>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</si>
  <si>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</si>
  <si>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</si>
  <si>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S1</t>
  </si>
  <si>
    <t>N5</t>
  </si>
  <si>
    <t>A</t>
  </si>
  <si>
    <t>P2</t>
  </si>
  <si>
    <t>S3</t>
  </si>
  <si>
    <t>N1</t>
  </si>
  <si>
    <t>P3</t>
  </si>
  <si>
    <t>S28</t>
  </si>
  <si>
    <t>P4</t>
  </si>
  <si>
    <t>S9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</si>
  <si>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</si>
  <si>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</si>
  <si>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</si>
  <si>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</si>
  <si>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</si>
  <si>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</si>
  <si>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N6</t>
  </si>
  <si>
    <t>STATION</t>
  </si>
  <si>
    <t>Nom du site de prélèvement invertébrés</t>
  </si>
  <si>
    <t>P7</t>
  </si>
  <si>
    <t>S30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</si>
  <si>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</si>
  <si>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</si>
  <si>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S29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</si>
  <si>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</si>
  <si>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</si>
  <si>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N3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</si>
  <si>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</si>
  <si>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</si>
  <si>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</si>
  <si>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</si>
  <si>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</si>
  <si>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</si>
  <si>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</si>
  <si>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</si>
  <si>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</si>
  <si>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</si>
  <si>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</si>
  <si>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</si>
  <si>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</si>
  <si>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</si>
  <si>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</si>
  <si>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</si>
  <si>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</si>
  <si>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</si>
  <si>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</si>
  <si>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</si>
  <si>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</si>
  <si>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</si>
  <si>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</si>
  <si>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</si>
  <si>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</si>
  <si>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</si>
  <si>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</si>
  <si>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</si>
  <si>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</si>
  <si>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</si>
  <si>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</si>
  <si>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</si>
  <si>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</si>
  <si>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</si>
  <si>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</si>
  <si>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</si>
  <si>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</si>
  <si>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</si>
  <si>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</si>
  <si>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</si>
  <si>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</si>
  <si>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</si>
  <si>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</si>
  <si>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</si>
  <si>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</si>
  <si>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</si>
  <si>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M</t>
  </si>
  <si>
    <t>Spermaphytes immergés</t>
  </si>
  <si>
    <t>Hydrophytes</t>
  </si>
  <si>
    <t>S2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</si>
  <si>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</si>
  <si>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</si>
  <si>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</si>
  <si>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</si>
  <si>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</si>
  <si>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</si>
  <si>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</si>
  <si>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>P5, P11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</si>
  <si>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</si>
  <si>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</si>
  <si>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</si>
  <si>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</si>
  <si>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</si>
  <si>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</si>
  <si>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</si>
  <si>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</si>
  <si>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</si>
  <si>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</si>
  <si>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</si>
  <si>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</si>
  <si>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</si>
  <si>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</si>
  <si>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</si>
  <si>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</si>
  <si>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</si>
  <si>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</si>
  <si>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</si>
  <si>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</si>
  <si>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</si>
  <si>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</si>
  <si>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</si>
  <si>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</si>
  <si>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</si>
  <si>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</si>
  <si>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</si>
  <si>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</si>
  <si>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</si>
  <si>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</si>
  <si>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</si>
  <si>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</si>
  <si>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</si>
  <si>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</si>
  <si>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</si>
  <si>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</si>
  <si>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</si>
  <si>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</si>
  <si>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</si>
  <si>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</si>
  <si>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</si>
  <si>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</si>
  <si>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</si>
  <si>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</si>
  <si>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</si>
  <si>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</si>
  <si>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</si>
  <si>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</si>
  <si>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</si>
  <si>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</si>
  <si>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</si>
  <si>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</si>
  <si>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</si>
  <si>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</si>
  <si>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</si>
  <si>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</si>
  <si>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</si>
  <si>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</si>
  <si>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</si>
  <si>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</si>
  <si>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</si>
  <si>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</si>
  <si>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</si>
  <si>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</si>
  <si>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</si>
  <si>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</si>
  <si>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</si>
  <si>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06063500</t>
  </si>
  <si>
    <t>BONNEVILLE</t>
  </si>
  <si>
    <t>Réseau de réference</t>
  </si>
  <si>
    <t>facultatif #</t>
  </si>
  <si>
    <t>CODE_OPERATION</t>
  </si>
  <si>
    <t>TYPO_NATIONALE</t>
  </si>
  <si>
    <t>38984189100036</t>
  </si>
  <si>
    <t>SAGE Environnement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</si>
  <si>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</si>
  <si>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</si>
  <si>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</si>
  <si>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</si>
  <si>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</si>
  <si>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</si>
  <si>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</si>
  <si>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</si>
  <si>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</si>
  <si>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</si>
  <si>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</si>
  <si>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</si>
  <si>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</si>
  <si>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</si>
  <si>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</si>
  <si>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</si>
  <si>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</si>
  <si>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</si>
  <si>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</si>
  <si>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</si>
  <si>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</si>
  <si>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</si>
  <si>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</si>
  <si>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</si>
  <si>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</si>
  <si>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</si>
  <si>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</si>
  <si>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</si>
  <si>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</si>
  <si>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</si>
  <si>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</si>
  <si>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</si>
  <si>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</si>
  <si>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</si>
  <si>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</si>
  <si>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</si>
  <si>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</si>
  <si>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</si>
  <si>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</si>
  <si>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</si>
  <si>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</si>
  <si>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</si>
  <si>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</si>
  <si>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Amphinemura</t>
  </si>
  <si>
    <t>21</t>
  </si>
  <si>
    <t>Nemoura</t>
  </si>
  <si>
    <t>26</t>
  </si>
  <si>
    <t>Protonemura</t>
  </si>
  <si>
    <t>46</t>
  </si>
  <si>
    <t>Perla</t>
  </si>
  <si>
    <t>164</t>
  </si>
  <si>
    <t>Perlodidae</t>
  </si>
  <si>
    <t>127</t>
  </si>
  <si>
    <t>Isoperla</t>
  </si>
  <si>
    <t>140</t>
  </si>
  <si>
    <t>Taeniopterygidae</t>
  </si>
  <si>
    <t>2</t>
  </si>
  <si>
    <t>Brachyptera</t>
  </si>
  <si>
    <t>3</t>
  </si>
  <si>
    <t>Agapetus</t>
  </si>
  <si>
    <t>191</t>
  </si>
  <si>
    <t>Silo</t>
  </si>
  <si>
    <t>292</t>
  </si>
  <si>
    <t>Hydropsyche</t>
  </si>
  <si>
    <t>212</t>
  </si>
  <si>
    <t>Crunoecia</t>
  </si>
  <si>
    <t>309</t>
  </si>
  <si>
    <t>sF. Limnephilinae</t>
  </si>
  <si>
    <t>3163</t>
  </si>
  <si>
    <t>Rhyacophila</t>
  </si>
  <si>
    <t>183</t>
  </si>
  <si>
    <t>Sericostoma</t>
  </si>
  <si>
    <t>322</t>
  </si>
  <si>
    <t>Baetis</t>
  </si>
  <si>
    <t>364</t>
  </si>
  <si>
    <t>Heptageniidae</t>
  </si>
  <si>
    <t>399</t>
  </si>
  <si>
    <t>Ecdyonurus</t>
  </si>
  <si>
    <t>421</t>
  </si>
  <si>
    <t>Epeorus</t>
  </si>
  <si>
    <t>400</t>
  </si>
  <si>
    <t>Rhithrogena</t>
  </si>
  <si>
    <t>404</t>
  </si>
  <si>
    <t>Elmis</t>
  </si>
  <si>
    <t>618</t>
  </si>
  <si>
    <t>Esolus</t>
  </si>
  <si>
    <t>619</t>
  </si>
  <si>
    <t>Limnius</t>
  </si>
  <si>
    <t>623</t>
  </si>
  <si>
    <t>Riolus</t>
  </si>
  <si>
    <t>625</t>
  </si>
  <si>
    <t>Ochthebius</t>
  </si>
  <si>
    <t>609</t>
  </si>
  <si>
    <t>Athericidae</t>
  </si>
  <si>
    <t>838</t>
  </si>
  <si>
    <t>Chironomidae</t>
  </si>
  <si>
    <t>807</t>
  </si>
  <si>
    <t>Dolichopodidae</t>
  </si>
  <si>
    <t>836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</si>
  <si>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</si>
  <si>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</si>
  <si>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</si>
  <si>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</si>
  <si>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</si>
  <si>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</si>
  <si>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</si>
  <si>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</si>
  <si>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Gammarus</t>
  </si>
  <si>
    <t>892</t>
  </si>
  <si>
    <t>OSTRACODES</t>
  </si>
  <si>
    <t>3170</t>
  </si>
  <si>
    <t>présence</t>
  </si>
  <si>
    <t>HYDRACARIENS = Hydracarina</t>
  </si>
  <si>
    <t>906</t>
  </si>
  <si>
    <t>Lymnaeidae</t>
  </si>
  <si>
    <t>998</t>
  </si>
  <si>
    <t>Galba</t>
  </si>
  <si>
    <t>1001</t>
  </si>
  <si>
    <t>OLIGOCHAETA</t>
  </si>
  <si>
    <t>933</t>
  </si>
  <si>
    <t>Planariidae</t>
  </si>
  <si>
    <t>1061</t>
  </si>
  <si>
    <t>NEMATHELMINTHA</t>
  </si>
  <si>
    <t>3111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</si>
</sst>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827CEF5E-3BE2-4006-A8FF-E46E70EE9943}"/>
    <cellStyle name="Normal_résultats" xfId="1" xr:uid="{73E3DB14-5578-4A31-82B3-C47488ADD5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19/6-%20RE%20en%20cours/19013/19013%20BORPI/19013_BORPI_06-02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BORPI</v>
          </cell>
          <cell r="L5">
            <v>43502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00F21-DA54-4D9B-9D03-84669106C0CD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6063500</v>
      </c>
      <c r="B6" s="27" t="s">
        <v>13</v>
      </c>
      <c r="C6" s="27" t="s">
        <v>14</v>
      </c>
      <c r="D6" s="28" t="s">
        <v>15</v>
      </c>
      <c r="E6" s="27">
        <v>962415.53918326646</v>
      </c>
      <c r="F6" s="27">
        <v>6558258.1121624652</v>
      </c>
      <c r="G6" s="27">
        <v>962545.02505189192</v>
      </c>
      <c r="H6" s="29">
        <v>6558484.8818157427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21.5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258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17.083333333333332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4407.5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220.375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10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25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43</v>
      </c>
      <c r="M21" s="82" t="s">
        <v>44</v>
      </c>
      <c r="N21" s="92">
        <v>15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51</v>
      </c>
      <c r="L22" s="82" t="s">
        <v>43</v>
      </c>
      <c r="M22" s="82" t="s">
        <v>44</v>
      </c>
      <c r="N22" s="92">
        <v>25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52</v>
      </c>
      <c r="D23" s="45"/>
      <c r="E23" s="45"/>
      <c r="F23" s="98"/>
      <c r="J23" s="94" t="s">
        <v>53</v>
      </c>
      <c r="K23" s="82" t="s">
        <v>54</v>
      </c>
      <c r="L23" s="82" t="s">
        <v>43</v>
      </c>
      <c r="M23" s="82" t="s">
        <v>55</v>
      </c>
      <c r="N23" s="92">
        <v>20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56</v>
      </c>
      <c r="D24" s="49"/>
      <c r="E24" s="49"/>
      <c r="F24" s="101"/>
      <c r="J24" s="94" t="s">
        <v>57</v>
      </c>
      <c r="K24" s="82" t="s">
        <v>54</v>
      </c>
      <c r="L24" s="82" t="s">
        <v>58</v>
      </c>
      <c r="M24" s="82" t="s">
        <v>55</v>
      </c>
      <c r="N24" s="92">
        <v>35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62</v>
      </c>
      <c r="L25" s="82" t="s">
        <v>43</v>
      </c>
      <c r="M25" s="82" t="s">
        <v>55</v>
      </c>
      <c r="N25" s="92">
        <v>35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63</v>
      </c>
      <c r="D26" s="49"/>
      <c r="E26" s="49"/>
      <c r="F26" s="101"/>
      <c r="J26" s="94" t="s">
        <v>64</v>
      </c>
      <c r="K26" s="82" t="s">
        <v>65</v>
      </c>
      <c r="L26" s="82" t="s">
        <v>58</v>
      </c>
      <c r="M26" s="82" t="s">
        <v>55</v>
      </c>
      <c r="N26" s="92">
        <v>30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66</v>
      </c>
      <c r="D27" s="36"/>
      <c r="E27" s="36"/>
      <c r="F27" s="101"/>
      <c r="J27" s="94" t="s">
        <v>67</v>
      </c>
      <c r="K27" s="82" t="s">
        <v>54</v>
      </c>
      <c r="L27" s="82" t="s">
        <v>68</v>
      </c>
      <c r="M27" s="82" t="s">
        <v>69</v>
      </c>
      <c r="N27" s="92">
        <v>20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70</v>
      </c>
      <c r="D28" s="36"/>
      <c r="E28" s="36"/>
      <c r="F28" s="101"/>
      <c r="J28" s="94" t="s">
        <v>71</v>
      </c>
      <c r="K28" s="82" t="s">
        <v>54</v>
      </c>
      <c r="L28" s="82" t="s">
        <v>47</v>
      </c>
      <c r="M28" s="82" t="s">
        <v>69</v>
      </c>
      <c r="N28" s="92">
        <v>10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72</v>
      </c>
      <c r="D29" s="36"/>
      <c r="E29" s="36"/>
      <c r="F29" s="101"/>
      <c r="J29" s="94" t="s">
        <v>73</v>
      </c>
      <c r="K29" s="82" t="s">
        <v>54</v>
      </c>
      <c r="L29" s="82" t="s">
        <v>43</v>
      </c>
      <c r="M29" s="82" t="s">
        <v>69</v>
      </c>
      <c r="N29" s="92">
        <v>30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74</v>
      </c>
      <c r="D30" s="36"/>
      <c r="E30" s="36"/>
      <c r="F30" s="101"/>
      <c r="J30" s="102" t="s">
        <v>75</v>
      </c>
      <c r="K30" s="103" t="s">
        <v>62</v>
      </c>
      <c r="L30" s="103" t="s">
        <v>58</v>
      </c>
      <c r="M30" s="103" t="s">
        <v>69</v>
      </c>
      <c r="N30" s="104">
        <v>35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76</v>
      </c>
      <c r="D31" s="36"/>
      <c r="F31" s="101"/>
    </row>
    <row r="32" spans="1:19" ht="14.25" customHeight="1">
      <c r="A32" s="99" t="s">
        <v>28</v>
      </c>
      <c r="B32" s="100"/>
      <c r="C32" s="36" t="s">
        <v>77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78</v>
      </c>
      <c r="D33" s="49"/>
      <c r="E33" s="49"/>
      <c r="F33" s="101"/>
      <c r="L33" s="107" t="s">
        <v>79</v>
      </c>
      <c r="M33" s="108"/>
      <c r="N33" s="109" t="s">
        <v>80</v>
      </c>
      <c r="O33" s="109" t="s">
        <v>81</v>
      </c>
    </row>
    <row r="34" spans="1:17" ht="14.25" customHeight="1">
      <c r="A34" s="48" t="s">
        <v>34</v>
      </c>
      <c r="B34" s="106"/>
      <c r="C34" s="36" t="s">
        <v>82</v>
      </c>
      <c r="D34" s="49"/>
      <c r="E34" s="49"/>
      <c r="F34" s="101"/>
      <c r="L34" s="110" t="s">
        <v>83</v>
      </c>
      <c r="M34" s="111"/>
      <c r="N34" s="112" t="s">
        <v>47</v>
      </c>
      <c r="O34" s="112" t="s">
        <v>84</v>
      </c>
    </row>
    <row r="35" spans="1:17" ht="14.25" customHeight="1">
      <c r="A35" s="48" t="s">
        <v>37</v>
      </c>
      <c r="B35" s="106"/>
      <c r="C35" s="49" t="s">
        <v>85</v>
      </c>
      <c r="D35" s="49"/>
      <c r="E35" s="49"/>
      <c r="F35" s="101"/>
      <c r="L35" s="113" t="s">
        <v>86</v>
      </c>
      <c r="M35" s="114"/>
      <c r="N35" s="115" t="s">
        <v>68</v>
      </c>
      <c r="O35" s="115" t="s">
        <v>87</v>
      </c>
    </row>
    <row r="36" spans="1:17" ht="14.25" customHeight="1">
      <c r="A36" s="48" t="s">
        <v>88</v>
      </c>
      <c r="B36" s="106"/>
      <c r="C36" s="49" t="s">
        <v>89</v>
      </c>
      <c r="D36" s="49"/>
      <c r="E36" s="49"/>
      <c r="F36" s="101"/>
      <c r="L36" s="113" t="s">
        <v>90</v>
      </c>
      <c r="M36" s="114"/>
      <c r="N36" s="115" t="s">
        <v>43</v>
      </c>
      <c r="O36" s="115" t="s">
        <v>91</v>
      </c>
    </row>
    <row r="37" spans="1:17" ht="14.25" customHeight="1">
      <c r="A37" s="69" t="s">
        <v>92</v>
      </c>
      <c r="B37" s="116"/>
      <c r="C37" s="70" t="s">
        <v>93</v>
      </c>
      <c r="D37" s="72"/>
      <c r="E37" s="72"/>
      <c r="F37" s="117"/>
      <c r="L37" s="118" t="s">
        <v>94</v>
      </c>
      <c r="M37" s="119"/>
      <c r="N37" s="120" t="s">
        <v>58</v>
      </c>
      <c r="O37" s="120" t="s">
        <v>95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96</v>
      </c>
      <c r="H41" s="5" t="s">
        <v>0</v>
      </c>
      <c r="I41" s="6"/>
      <c r="J41" s="3"/>
      <c r="K41" s="3"/>
      <c r="L41" s="3"/>
      <c r="M41" s="3"/>
      <c r="Q41" s="4" t="s">
        <v>97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98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80</v>
      </c>
      <c r="I46" s="126" t="s">
        <v>58</v>
      </c>
      <c r="J46" s="127"/>
      <c r="K46" s="128" t="s">
        <v>43</v>
      </c>
      <c r="L46" s="129"/>
      <c r="M46" s="128" t="s">
        <v>68</v>
      </c>
      <c r="N46" s="129"/>
      <c r="O46" s="128" t="s">
        <v>47</v>
      </c>
      <c r="P46" s="129"/>
    </row>
    <row r="47" spans="1:17" ht="12.75" customHeight="1">
      <c r="A47" s="130" t="s">
        <v>99</v>
      </c>
      <c r="B47" s="131"/>
      <c r="C47" s="131"/>
      <c r="D47" s="131"/>
      <c r="E47" s="131"/>
      <c r="F47" s="131"/>
      <c r="G47" s="132"/>
      <c r="H47" s="133" t="s">
        <v>100</v>
      </c>
      <c r="I47" s="134" t="s">
        <v>101</v>
      </c>
      <c r="J47" s="135"/>
      <c r="K47" s="134" t="s">
        <v>102</v>
      </c>
      <c r="L47" s="135"/>
      <c r="M47" s="134" t="s">
        <v>103</v>
      </c>
      <c r="N47" s="135"/>
      <c r="O47" s="134" t="s">
        <v>104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95</v>
      </c>
      <c r="J48" s="141"/>
      <c r="K48" s="140" t="s">
        <v>91</v>
      </c>
      <c r="L48" s="141"/>
      <c r="M48" s="140" t="s">
        <v>87</v>
      </c>
      <c r="N48" s="141"/>
      <c r="O48" s="140" t="s">
        <v>84</v>
      </c>
      <c r="P48" s="141"/>
    </row>
    <row r="49" spans="1:256" s="152" customFormat="1" ht="13.5" customHeight="1">
      <c r="A49" s="142" t="s">
        <v>105</v>
      </c>
      <c r="B49" s="143" t="s">
        <v>106</v>
      </c>
      <c r="C49" s="144" t="s">
        <v>80</v>
      </c>
      <c r="D49" s="145" t="s">
        <v>107</v>
      </c>
      <c r="E49" s="146" t="s">
        <v>108</v>
      </c>
      <c r="F49" s="146" t="s">
        <v>109</v>
      </c>
      <c r="G49" s="146" t="s">
        <v>110</v>
      </c>
      <c r="H49" s="147"/>
      <c r="I49" s="142" t="s">
        <v>111</v>
      </c>
      <c r="J49" s="142" t="s">
        <v>112</v>
      </c>
      <c r="K49" s="148" t="s">
        <v>111</v>
      </c>
      <c r="L49" s="149" t="s">
        <v>112</v>
      </c>
      <c r="M49" s="148" t="s">
        <v>111</v>
      </c>
      <c r="N49" s="149" t="s">
        <v>112</v>
      </c>
      <c r="O49" s="148" t="s">
        <v>111</v>
      </c>
      <c r="P49" s="149" t="s">
        <v>112</v>
      </c>
      <c r="Q49" s="150" t="s">
        <v>113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114</v>
      </c>
      <c r="B51" s="161" t="s">
        <v>114</v>
      </c>
      <c r="C51" s="162" t="s">
        <v>42</v>
      </c>
      <c r="D51" s="163">
        <v>11</v>
      </c>
      <c r="E51" s="163">
        <v>1</v>
      </c>
      <c r="F51" s="164" t="s">
        <v>115</v>
      </c>
      <c r="G51" s="165"/>
      <c r="H51" s="156"/>
      <c r="I51" s="165"/>
      <c r="J51" s="165"/>
      <c r="K51" s="166" t="s">
        <v>41</v>
      </c>
      <c r="L51" s="167">
        <v>3</v>
      </c>
      <c r="M51" s="166"/>
      <c r="N51" s="167">
        <v>2</v>
      </c>
      <c r="O51" s="166"/>
      <c r="P51" s="167">
        <v>1</v>
      </c>
      <c r="Q51" s="165">
        <v>1</v>
      </c>
    </row>
    <row r="52" spans="1:256">
      <c r="A52" s="168" t="s">
        <v>116</v>
      </c>
      <c r="B52" s="169" t="s">
        <v>117</v>
      </c>
      <c r="C52" s="170" t="s">
        <v>118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119</v>
      </c>
      <c r="B53" s="169" t="s">
        <v>120</v>
      </c>
      <c r="C53" s="170" t="s">
        <v>46</v>
      </c>
      <c r="D53" s="171">
        <v>9</v>
      </c>
      <c r="E53" s="171">
        <v>1</v>
      </c>
      <c r="F53" s="172" t="s">
        <v>115</v>
      </c>
      <c r="G53" s="173"/>
      <c r="H53" s="156"/>
      <c r="I53" s="173"/>
      <c r="J53" s="173"/>
      <c r="K53" s="174"/>
      <c r="L53" s="175"/>
      <c r="M53" s="174"/>
      <c r="N53" s="175"/>
      <c r="O53" s="174" t="s">
        <v>45</v>
      </c>
      <c r="P53" s="175">
        <v>1</v>
      </c>
      <c r="Q53" s="173">
        <v>1</v>
      </c>
    </row>
    <row r="54" spans="1:256" ht="22.5">
      <c r="A54" s="168" t="s">
        <v>121</v>
      </c>
      <c r="B54" s="169" t="s">
        <v>122</v>
      </c>
      <c r="C54" s="176" t="s">
        <v>49</v>
      </c>
      <c r="D54" s="171">
        <v>8</v>
      </c>
      <c r="E54" s="171">
        <v>1</v>
      </c>
      <c r="F54" s="172" t="s">
        <v>115</v>
      </c>
      <c r="G54" s="173"/>
      <c r="H54" s="156"/>
      <c r="I54" s="173"/>
      <c r="J54" s="173">
        <v>2</v>
      </c>
      <c r="K54" s="174" t="s">
        <v>48</v>
      </c>
      <c r="L54" s="175">
        <v>3</v>
      </c>
      <c r="M54" s="174"/>
      <c r="N54" s="175">
        <v>1</v>
      </c>
      <c r="O54" s="174"/>
      <c r="P54" s="175"/>
      <c r="Q54" s="173">
        <v>1</v>
      </c>
    </row>
    <row r="55" spans="1:256" ht="33.75">
      <c r="A55" s="168" t="s">
        <v>123</v>
      </c>
      <c r="B55" s="169" t="s">
        <v>124</v>
      </c>
      <c r="C55" s="176" t="s">
        <v>54</v>
      </c>
      <c r="D55" s="171">
        <v>7</v>
      </c>
      <c r="E55" s="171">
        <v>50</v>
      </c>
      <c r="F55" s="172" t="s">
        <v>125</v>
      </c>
      <c r="G55" s="173"/>
      <c r="H55" s="156"/>
      <c r="I55" s="173" t="s">
        <v>57</v>
      </c>
      <c r="J55" s="173">
        <v>3</v>
      </c>
      <c r="K55" s="174" t="s">
        <v>126</v>
      </c>
      <c r="L55" s="175">
        <v>4</v>
      </c>
      <c r="M55" s="174" t="s">
        <v>67</v>
      </c>
      <c r="N55" s="175">
        <v>2</v>
      </c>
      <c r="O55" s="174" t="s">
        <v>71</v>
      </c>
      <c r="P55" s="175">
        <v>1</v>
      </c>
      <c r="Q55" s="173">
        <v>5</v>
      </c>
    </row>
    <row r="56" spans="1:256" ht="33.75">
      <c r="A56" s="168" t="s">
        <v>127</v>
      </c>
      <c r="B56" s="169" t="s">
        <v>128</v>
      </c>
      <c r="C56" s="176" t="s">
        <v>62</v>
      </c>
      <c r="D56" s="171">
        <v>6</v>
      </c>
      <c r="E56" s="171">
        <v>26</v>
      </c>
      <c r="F56" s="172" t="s">
        <v>125</v>
      </c>
      <c r="G56" s="173"/>
      <c r="H56" s="156"/>
      <c r="I56" s="173" t="s">
        <v>75</v>
      </c>
      <c r="J56" s="173">
        <v>3</v>
      </c>
      <c r="K56" s="174" t="s">
        <v>61</v>
      </c>
      <c r="L56" s="175">
        <v>4</v>
      </c>
      <c r="M56" s="174"/>
      <c r="N56" s="175">
        <v>2</v>
      </c>
      <c r="O56" s="174"/>
      <c r="P56" s="175">
        <v>1</v>
      </c>
      <c r="Q56" s="173">
        <v>2</v>
      </c>
    </row>
    <row r="57" spans="1:256" ht="22.5">
      <c r="A57" s="168" t="s">
        <v>129</v>
      </c>
      <c r="B57" s="169" t="s">
        <v>130</v>
      </c>
      <c r="C57" s="170" t="s">
        <v>51</v>
      </c>
      <c r="D57" s="171">
        <v>5</v>
      </c>
      <c r="E57" s="171">
        <v>1</v>
      </c>
      <c r="F57" s="172" t="s">
        <v>115</v>
      </c>
      <c r="G57" s="173"/>
      <c r="H57" s="156"/>
      <c r="I57" s="173"/>
      <c r="J57" s="173"/>
      <c r="K57" s="174" t="s">
        <v>50</v>
      </c>
      <c r="L57" s="175">
        <v>2</v>
      </c>
      <c r="M57" s="174"/>
      <c r="N57" s="175">
        <v>1</v>
      </c>
      <c r="O57" s="174"/>
      <c r="P57" s="175"/>
      <c r="Q57" s="173">
        <v>1</v>
      </c>
    </row>
    <row r="58" spans="1:256" ht="22.5">
      <c r="A58" s="168" t="s">
        <v>131</v>
      </c>
      <c r="B58" s="169" t="s">
        <v>132</v>
      </c>
      <c r="C58" s="170" t="s">
        <v>133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134</v>
      </c>
      <c r="B59" s="169" t="s">
        <v>135</v>
      </c>
      <c r="C59" s="170" t="s">
        <v>136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137</v>
      </c>
      <c r="B60" s="169" t="s">
        <v>138</v>
      </c>
      <c r="C60" s="170" t="s">
        <v>139</v>
      </c>
      <c r="D60" s="171">
        <v>2</v>
      </c>
      <c r="E60" s="171">
        <v>1</v>
      </c>
      <c r="F60" s="172" t="s">
        <v>115</v>
      </c>
      <c r="G60" s="173"/>
      <c r="H60" s="156"/>
      <c r="I60" s="173"/>
      <c r="J60" s="173"/>
      <c r="K60" s="174"/>
      <c r="L60" s="175"/>
      <c r="M60" s="174"/>
      <c r="N60" s="175"/>
      <c r="O60" s="174"/>
      <c r="P60" s="175"/>
      <c r="Q60" s="173">
        <v>0</v>
      </c>
    </row>
    <row r="61" spans="1:256">
      <c r="A61" s="168" t="s">
        <v>140</v>
      </c>
      <c r="B61" s="169" t="s">
        <v>140</v>
      </c>
      <c r="C61" s="170" t="s">
        <v>141</v>
      </c>
      <c r="D61" s="171">
        <v>1</v>
      </c>
      <c r="E61" s="171"/>
      <c r="F61" s="172"/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142</v>
      </c>
      <c r="B62" s="178" t="s">
        <v>143</v>
      </c>
      <c r="C62" s="179" t="s">
        <v>65</v>
      </c>
      <c r="D62" s="180">
        <v>0</v>
      </c>
      <c r="E62" s="180">
        <v>19</v>
      </c>
      <c r="F62" s="181" t="s">
        <v>125</v>
      </c>
      <c r="G62" s="182"/>
      <c r="H62" s="156"/>
      <c r="I62" s="182" t="s">
        <v>64</v>
      </c>
      <c r="J62" s="182">
        <v>4</v>
      </c>
      <c r="K62" s="183"/>
      <c r="L62" s="184">
        <v>3</v>
      </c>
      <c r="M62" s="183"/>
      <c r="N62" s="184">
        <v>2</v>
      </c>
      <c r="O62" s="183"/>
      <c r="P62" s="184">
        <v>1</v>
      </c>
      <c r="Q62" s="182">
        <v>1</v>
      </c>
    </row>
    <row r="63" spans="1:256" ht="27.75" customHeight="1" thickBot="1">
      <c r="H63" s="185" t="s">
        <v>113</v>
      </c>
      <c r="I63" s="186">
        <v>3</v>
      </c>
      <c r="J63" s="187"/>
      <c r="K63" s="186">
        <v>6</v>
      </c>
      <c r="L63" s="187"/>
      <c r="M63" s="186">
        <v>1</v>
      </c>
      <c r="N63" s="187"/>
      <c r="O63" s="186">
        <v>2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F67A0BAE-F2C1-4D16-8950-309D30171171}">
      <formula1>0</formula1>
      <formula2>50</formula2>
    </dataValidation>
    <dataValidation type="date" allowBlank="1" showErrorMessage="1" errorTitle="Date du prélèvement (jj/mm/aaaa)" sqref="D6:H6" xr:uid="{284F00EF-C0C0-40B6-A09D-405DE1999A57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5C5C8-6B6B-49CC-8FB7-4730FB2EE82F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144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145</v>
      </c>
      <c r="U1" s="194" t="s">
        <v>146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147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148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149</v>
      </c>
      <c r="B4" s="204" t="s">
        <v>150</v>
      </c>
      <c r="C4" s="204"/>
      <c r="D4" s="204"/>
      <c r="E4" s="205"/>
      <c r="F4" s="206" t="s">
        <v>151</v>
      </c>
      <c r="G4" s="207" t="s">
        <v>152</v>
      </c>
      <c r="H4" s="208" t="s">
        <v>153</v>
      </c>
      <c r="I4" s="208"/>
      <c r="J4" s="209"/>
      <c r="K4" s="210" t="s">
        <v>154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155</v>
      </c>
      <c r="B5" s="213" t="s">
        <v>156</v>
      </c>
      <c r="C5" s="213"/>
      <c r="D5" s="213"/>
      <c r="E5" s="214"/>
      <c r="F5" s="215"/>
      <c r="G5" s="216" t="s">
        <v>157</v>
      </c>
      <c r="H5" s="217" t="s">
        <v>158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56</v>
      </c>
      <c r="C6" s="213"/>
      <c r="D6" s="213"/>
      <c r="E6" s="214"/>
      <c r="F6" s="215"/>
      <c r="G6" s="216" t="s">
        <v>159</v>
      </c>
      <c r="H6" s="217" t="s">
        <v>160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161</v>
      </c>
      <c r="B7" s="213" t="s">
        <v>162</v>
      </c>
      <c r="C7" s="213"/>
      <c r="D7" s="213"/>
      <c r="E7" s="214"/>
      <c r="F7" s="215"/>
      <c r="G7" s="216" t="s">
        <v>7</v>
      </c>
      <c r="H7" s="217" t="s">
        <v>163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164</v>
      </c>
      <c r="B8" s="213" t="s">
        <v>165</v>
      </c>
      <c r="C8" s="213"/>
      <c r="D8" s="213"/>
      <c r="E8" s="214"/>
      <c r="F8" s="215"/>
      <c r="G8" s="216" t="s">
        <v>166</v>
      </c>
      <c r="H8" s="217" t="s">
        <v>167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168</v>
      </c>
      <c r="B9" s="213" t="s">
        <v>169</v>
      </c>
      <c r="C9" s="213"/>
      <c r="D9" s="213"/>
      <c r="E9" s="214"/>
      <c r="F9" s="215"/>
      <c r="G9" s="216" t="s">
        <v>170</v>
      </c>
      <c r="H9" s="217" t="s">
        <v>167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171</v>
      </c>
      <c r="B10" s="213" t="s">
        <v>172</v>
      </c>
      <c r="C10" s="213"/>
      <c r="D10" s="213"/>
      <c r="E10" s="214"/>
      <c r="F10" s="215"/>
      <c r="G10" s="220" t="s">
        <v>173</v>
      </c>
      <c r="H10" s="221" t="s">
        <v>174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175</v>
      </c>
      <c r="B11" s="213" t="s">
        <v>176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177</v>
      </c>
      <c r="B12" s="213" t="s">
        <v>178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179</v>
      </c>
      <c r="B13" s="225" t="s">
        <v>180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181</v>
      </c>
      <c r="B14" s="204" t="s">
        <v>182</v>
      </c>
      <c r="C14" s="204"/>
      <c r="D14" s="204"/>
      <c r="E14" s="205"/>
      <c r="F14" s="206" t="s">
        <v>183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184</v>
      </c>
      <c r="B15" s="213" t="s">
        <v>185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186</v>
      </c>
      <c r="B16" s="213" t="s">
        <v>187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188</v>
      </c>
      <c r="B17" s="213" t="s">
        <v>189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190</v>
      </c>
      <c r="B18" s="213" t="s">
        <v>191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192</v>
      </c>
      <c r="B19" s="225" t="s">
        <v>193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149</v>
      </c>
      <c r="B22" s="232" t="s">
        <v>155</v>
      </c>
      <c r="C22" s="232" t="s">
        <v>5</v>
      </c>
      <c r="D22" s="232" t="s">
        <v>161</v>
      </c>
      <c r="E22" s="232" t="s">
        <v>164</v>
      </c>
      <c r="F22" s="232" t="s">
        <v>168</v>
      </c>
      <c r="G22" s="232" t="s">
        <v>171</v>
      </c>
      <c r="H22" s="232" t="s">
        <v>175</v>
      </c>
      <c r="I22" s="232" t="s">
        <v>177</v>
      </c>
      <c r="J22" s="232" t="s">
        <v>179</v>
      </c>
      <c r="K22" s="232" t="s">
        <v>181</v>
      </c>
      <c r="L22" s="232" t="s">
        <v>184</v>
      </c>
      <c r="M22" s="232" t="s">
        <v>186</v>
      </c>
      <c r="N22" s="232" t="s">
        <v>188</v>
      </c>
      <c r="O22" s="232" t="s">
        <v>190</v>
      </c>
      <c r="P22" s="232" t="s">
        <v>192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194</v>
      </c>
      <c r="C23" s="235" t="s">
        <v>13</v>
      </c>
      <c r="D23" s="235" t="s">
        <v>14</v>
      </c>
      <c r="E23" s="235" t="s">
        <v>195</v>
      </c>
      <c r="F23" s="234">
        <v>74042</v>
      </c>
      <c r="G23" s="235">
        <v>962433</v>
      </c>
      <c r="H23" s="235">
        <v>6558322</v>
      </c>
      <c r="I23" s="235">
        <v>451</v>
      </c>
      <c r="J23" s="235" t="s">
        <v>196</v>
      </c>
      <c r="K23" s="234">
        <v>962415.53918326646</v>
      </c>
      <c r="L23" s="234">
        <v>6558258.1121624652</v>
      </c>
      <c r="M23" s="234">
        <v>962545.02505189192</v>
      </c>
      <c r="N23" s="234">
        <v>6558484.8818157427</v>
      </c>
      <c r="O23" s="235">
        <v>21.5</v>
      </c>
      <c r="P23" s="235">
        <v>258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197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152</v>
      </c>
      <c r="B25" s="232" t="s">
        <v>198</v>
      </c>
      <c r="C25" s="232" t="s">
        <v>159</v>
      </c>
      <c r="D25" s="232" t="s">
        <v>7</v>
      </c>
      <c r="E25" s="232" t="s">
        <v>166</v>
      </c>
      <c r="F25" s="232" t="s">
        <v>170</v>
      </c>
      <c r="G25" s="232" t="s">
        <v>199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BORPI_2019-02-06</v>
      </c>
      <c r="C26" s="240"/>
      <c r="D26" s="242" t="s">
        <v>15</v>
      </c>
      <c r="E26" s="243" t="s">
        <v>200</v>
      </c>
      <c r="F26" s="240" t="s">
        <v>201</v>
      </c>
      <c r="G26" s="244" t="s">
        <v>53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202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203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56</v>
      </c>
      <c r="C32" s="202"/>
      <c r="D32" s="202"/>
      <c r="E32" s="261"/>
      <c r="F32" s="199"/>
      <c r="H32" s="249" t="s">
        <v>204</v>
      </c>
      <c r="I32" s="262"/>
      <c r="J32" s="262"/>
      <c r="K32" s="250"/>
      <c r="L32" s="263"/>
    </row>
    <row r="33" spans="1:256">
      <c r="A33" s="212" t="s">
        <v>205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206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207</v>
      </c>
      <c r="B35" s="228" t="s">
        <v>208</v>
      </c>
      <c r="C35" s="202"/>
      <c r="D35" s="202"/>
      <c r="E35" s="261"/>
      <c r="F35"/>
      <c r="G35"/>
      <c r="H35" s="264" t="s">
        <v>209</v>
      </c>
      <c r="I35" s="265" t="s">
        <v>210</v>
      </c>
      <c r="J35" s="209"/>
      <c r="T35"/>
    </row>
    <row r="36" spans="1:256">
      <c r="A36" s="224" t="s">
        <v>38</v>
      </c>
      <c r="B36" s="266" t="s">
        <v>211</v>
      </c>
      <c r="C36" s="267"/>
      <c r="D36" s="267"/>
      <c r="E36" s="268"/>
      <c r="F36" s="252"/>
      <c r="G36" s="252"/>
      <c r="H36" s="264" t="s">
        <v>212</v>
      </c>
      <c r="I36" s="265" t="s">
        <v>213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155</v>
      </c>
      <c r="B38" s="232" t="s">
        <v>5</v>
      </c>
      <c r="C38" s="232" t="s">
        <v>161</v>
      </c>
      <c r="D38" s="232" t="s">
        <v>7</v>
      </c>
      <c r="E38" s="274" t="s">
        <v>207</v>
      </c>
      <c r="F38" s="78" t="s">
        <v>17</v>
      </c>
      <c r="G38" s="275" t="s">
        <v>80</v>
      </c>
      <c r="H38" s="276" t="s">
        <v>209</v>
      </c>
      <c r="I38" s="277" t="s">
        <v>212</v>
      </c>
      <c r="R38"/>
      <c r="S38"/>
      <c r="T38"/>
    </row>
    <row r="39" spans="1:256" ht="24">
      <c r="A39" s="278" t="str">
        <f>B23</f>
        <v>06063500</v>
      </c>
      <c r="B39" s="278" t="str">
        <f>C23</f>
        <v>BORNE (74)</v>
      </c>
      <c r="C39" s="278" t="str">
        <f>D23</f>
        <v>BORNE A ST-PIERRE-EN-FAUCIGNY</v>
      </c>
      <c r="D39" s="279" t="str">
        <f>D26</f>
        <v>06/02/2019</v>
      </c>
      <c r="E39" s="280">
        <v>17.083333333333332</v>
      </c>
      <c r="F39" s="281" t="s">
        <v>214</v>
      </c>
      <c r="G39" s="282" t="s">
        <v>42</v>
      </c>
      <c r="H39" s="283">
        <v>1</v>
      </c>
      <c r="I39" s="283" t="s">
        <v>115</v>
      </c>
      <c r="R39"/>
      <c r="S39"/>
      <c r="T39"/>
    </row>
    <row r="40" spans="1:256" ht="14.25">
      <c r="A40" s="78" t="s">
        <v>215</v>
      </c>
      <c r="B40" s="79"/>
      <c r="C40" s="79"/>
      <c r="D40" s="80"/>
      <c r="E40" s="79"/>
      <c r="F40" s="281" t="s">
        <v>216</v>
      </c>
      <c r="G40" s="282" t="s">
        <v>118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217</v>
      </c>
      <c r="G41" s="282" t="s">
        <v>46</v>
      </c>
      <c r="H41" s="284">
        <v>1</v>
      </c>
      <c r="I41" s="283" t="s">
        <v>115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218</v>
      </c>
      <c r="G42" s="282" t="s">
        <v>49</v>
      </c>
      <c r="H42" s="284">
        <v>1</v>
      </c>
      <c r="I42" s="283" t="s">
        <v>115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219</v>
      </c>
      <c r="G43" s="282" t="s">
        <v>54</v>
      </c>
      <c r="H43" s="284">
        <v>50</v>
      </c>
      <c r="I43" s="283" t="s">
        <v>125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220</v>
      </c>
      <c r="G44" s="282" t="s">
        <v>62</v>
      </c>
      <c r="H44" s="284">
        <v>26</v>
      </c>
      <c r="I44" s="283" t="s">
        <v>125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221</v>
      </c>
      <c r="G45" s="282" t="s">
        <v>51</v>
      </c>
      <c r="H45" s="284">
        <v>1</v>
      </c>
      <c r="I45" s="283" t="s">
        <v>115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222</v>
      </c>
      <c r="G46" s="282" t="s">
        <v>133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223</v>
      </c>
      <c r="G47" s="282" t="s">
        <v>136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224</v>
      </c>
      <c r="G48" s="282" t="s">
        <v>139</v>
      </c>
      <c r="H48" s="284">
        <v>1</v>
      </c>
      <c r="I48" s="283" t="s">
        <v>115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225</v>
      </c>
      <c r="G49" s="282" t="s">
        <v>141</v>
      </c>
      <c r="H49" s="284"/>
      <c r="I49" s="283"/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226</v>
      </c>
      <c r="G50" s="286" t="s">
        <v>65</v>
      </c>
      <c r="H50" s="287">
        <v>19</v>
      </c>
      <c r="I50" s="283" t="s">
        <v>125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227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228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228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229</v>
      </c>
      <c r="B57" s="202" t="s">
        <v>230</v>
      </c>
      <c r="C57" s="202"/>
      <c r="D57" s="202"/>
      <c r="E57" s="202"/>
      <c r="F57" s="261"/>
      <c r="G57" s="297"/>
      <c r="H57" s="298" t="s">
        <v>79</v>
      </c>
      <c r="I57" s="298" t="s">
        <v>80</v>
      </c>
      <c r="J57" s="298" t="s">
        <v>81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83</v>
      </c>
      <c r="I58" s="299" t="s">
        <v>47</v>
      </c>
      <c r="J58" s="299" t="s">
        <v>84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86</v>
      </c>
      <c r="I59" s="300" t="s">
        <v>68</v>
      </c>
      <c r="J59" s="300" t="s">
        <v>87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90</v>
      </c>
      <c r="I60" s="300" t="s">
        <v>43</v>
      </c>
      <c r="J60" s="300" t="s">
        <v>91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94</v>
      </c>
      <c r="I61" s="302" t="s">
        <v>58</v>
      </c>
      <c r="J61" s="302" t="s">
        <v>95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155</v>
      </c>
      <c r="B65" s="306" t="s">
        <v>7</v>
      </c>
      <c r="C65" s="306" t="s">
        <v>231</v>
      </c>
      <c r="D65" s="232" t="s">
        <v>17</v>
      </c>
      <c r="E65" s="232" t="s">
        <v>19</v>
      </c>
      <c r="F65" s="232" t="s">
        <v>229</v>
      </c>
      <c r="G65" s="232" t="s">
        <v>23</v>
      </c>
      <c r="H65" s="232" t="s">
        <v>232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06063500</v>
      </c>
      <c r="B66" s="308" t="str">
        <f>D26</f>
        <v>06/02/2019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10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06063500</v>
      </c>
      <c r="B67" s="311" t="str">
        <f>+B$66</f>
        <v>06/02/2019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25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06063500</v>
      </c>
      <c r="B68" s="311" t="str">
        <f t="shared" si="0"/>
        <v>06/02/2019</v>
      </c>
      <c r="C68" s="309" t="s">
        <v>48</v>
      </c>
      <c r="D68" s="283" t="s">
        <v>49</v>
      </c>
      <c r="E68" s="283" t="s">
        <v>43</v>
      </c>
      <c r="F68" s="283" t="s">
        <v>44</v>
      </c>
      <c r="G68" s="284">
        <v>15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06063500</v>
      </c>
      <c r="B69" s="311" t="str">
        <f t="shared" si="0"/>
        <v>06/02/2019</v>
      </c>
      <c r="C69" s="309" t="s">
        <v>50</v>
      </c>
      <c r="D69" s="283" t="s">
        <v>51</v>
      </c>
      <c r="E69" s="283" t="s">
        <v>43</v>
      </c>
      <c r="F69" s="283" t="s">
        <v>44</v>
      </c>
      <c r="G69" s="284">
        <v>25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06063500</v>
      </c>
      <c r="B70" s="311" t="str">
        <f t="shared" si="0"/>
        <v>06/02/2019</v>
      </c>
      <c r="C70" s="309" t="s">
        <v>53</v>
      </c>
      <c r="D70" s="283" t="s">
        <v>54</v>
      </c>
      <c r="E70" s="283" t="s">
        <v>43</v>
      </c>
      <c r="F70" s="283" t="s">
        <v>55</v>
      </c>
      <c r="G70" s="284">
        <v>20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06063500</v>
      </c>
      <c r="B71" s="311" t="str">
        <f t="shared" si="0"/>
        <v>06/02/2019</v>
      </c>
      <c r="C71" s="309" t="s">
        <v>57</v>
      </c>
      <c r="D71" s="283" t="s">
        <v>54</v>
      </c>
      <c r="E71" s="283" t="s">
        <v>58</v>
      </c>
      <c r="F71" s="283" t="s">
        <v>55</v>
      </c>
      <c r="G71" s="284">
        <v>35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06063500</v>
      </c>
      <c r="B72" s="311" t="str">
        <f t="shared" si="0"/>
        <v>06/02/2019</v>
      </c>
      <c r="C72" s="309" t="s">
        <v>61</v>
      </c>
      <c r="D72" s="283" t="s">
        <v>62</v>
      </c>
      <c r="E72" s="283" t="s">
        <v>43</v>
      </c>
      <c r="F72" s="283" t="s">
        <v>55</v>
      </c>
      <c r="G72" s="284">
        <v>35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06063500</v>
      </c>
      <c r="B73" s="311" t="str">
        <f t="shared" si="0"/>
        <v>06/02/2019</v>
      </c>
      <c r="C73" s="309" t="s">
        <v>64</v>
      </c>
      <c r="D73" s="283" t="s">
        <v>65</v>
      </c>
      <c r="E73" s="283" t="s">
        <v>58</v>
      </c>
      <c r="F73" s="283" t="s">
        <v>55</v>
      </c>
      <c r="G73" s="284">
        <v>30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06063500</v>
      </c>
      <c r="B74" s="311" t="str">
        <f t="shared" si="0"/>
        <v>06/02/2019</v>
      </c>
      <c r="C74" s="309" t="s">
        <v>67</v>
      </c>
      <c r="D74" s="283" t="s">
        <v>54</v>
      </c>
      <c r="E74" s="283" t="s">
        <v>68</v>
      </c>
      <c r="F74" s="283" t="s">
        <v>69</v>
      </c>
      <c r="G74" s="284">
        <v>20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06063500</v>
      </c>
      <c r="B75" s="311" t="str">
        <f t="shared" si="0"/>
        <v>06/02/2019</v>
      </c>
      <c r="C75" s="309" t="s">
        <v>71</v>
      </c>
      <c r="D75" s="283" t="s">
        <v>54</v>
      </c>
      <c r="E75" s="283" t="s">
        <v>47</v>
      </c>
      <c r="F75" s="283" t="s">
        <v>69</v>
      </c>
      <c r="G75" s="284">
        <v>10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06063500</v>
      </c>
      <c r="B76" s="311" t="str">
        <f t="shared" si="0"/>
        <v>06/02/2019</v>
      </c>
      <c r="C76" s="309" t="s">
        <v>73</v>
      </c>
      <c r="D76" s="283" t="s">
        <v>54</v>
      </c>
      <c r="E76" s="283" t="s">
        <v>43</v>
      </c>
      <c r="F76" s="283" t="s">
        <v>69</v>
      </c>
      <c r="G76" s="284">
        <v>30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06063500</v>
      </c>
      <c r="B77" s="311" t="str">
        <f t="shared" si="0"/>
        <v>06/02/2019</v>
      </c>
      <c r="C77" s="309" t="s">
        <v>75</v>
      </c>
      <c r="D77" s="283" t="s">
        <v>62</v>
      </c>
      <c r="E77" s="283" t="s">
        <v>58</v>
      </c>
      <c r="F77" s="283" t="s">
        <v>69</v>
      </c>
      <c r="G77" s="284">
        <v>35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233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148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234</v>
      </c>
      <c r="B82" s="257" t="s">
        <v>235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236</v>
      </c>
      <c r="B83" s="228" t="s">
        <v>237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238</v>
      </c>
      <c r="B84" s="267" t="s">
        <v>239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240</v>
      </c>
      <c r="E86" s="321" t="s">
        <v>241</v>
      </c>
      <c r="F86" s="322"/>
      <c r="G86" s="323"/>
      <c r="H86" s="324" t="s">
        <v>242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155</v>
      </c>
      <c r="B87" s="327" t="s">
        <v>7</v>
      </c>
      <c r="C87" s="327" t="s">
        <v>234</v>
      </c>
      <c r="D87" s="328" t="s">
        <v>236</v>
      </c>
      <c r="E87" s="327" t="s">
        <v>44</v>
      </c>
      <c r="F87" s="327" t="s">
        <v>55</v>
      </c>
      <c r="G87" s="327" t="s">
        <v>69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06063500</v>
      </c>
      <c r="B88" s="330" t="str">
        <f>D26</f>
        <v>06/02/2019</v>
      </c>
      <c r="C88" s="284" t="s">
        <v>243</v>
      </c>
      <c r="D88" s="331" t="s">
        <v>244</v>
      </c>
      <c r="E88" s="284">
        <v>16</v>
      </c>
      <c r="F88" s="284">
        <v>55</v>
      </c>
      <c r="G88" s="284">
        <v>66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06063500</v>
      </c>
      <c r="B89" s="311" t="str">
        <f>+B$88</f>
        <v>06/02/2019</v>
      </c>
      <c r="C89" s="284" t="s">
        <v>245</v>
      </c>
      <c r="D89" s="331" t="s">
        <v>246</v>
      </c>
      <c r="E89" s="284">
        <v>15</v>
      </c>
      <c r="F89" s="284">
        <v>24</v>
      </c>
      <c r="G89" s="284">
        <v>17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06063500</v>
      </c>
      <c r="B90" s="311" t="str">
        <f t="shared" si="1"/>
        <v>06/02/2019</v>
      </c>
      <c r="C90" s="284" t="s">
        <v>247</v>
      </c>
      <c r="D90" s="331" t="s">
        <v>248</v>
      </c>
      <c r="E90" s="284">
        <v>17</v>
      </c>
      <c r="F90" s="284"/>
      <c r="G90" s="284">
        <v>5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06063500</v>
      </c>
      <c r="B91" s="311" t="str">
        <f t="shared" si="1"/>
        <v>06/02/2019</v>
      </c>
      <c r="C91" s="284" t="s">
        <v>249</v>
      </c>
      <c r="D91" s="331" t="s">
        <v>250</v>
      </c>
      <c r="E91" s="284">
        <v>14</v>
      </c>
      <c r="F91" s="284">
        <v>1</v>
      </c>
      <c r="G91" s="284">
        <v>2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06063500</v>
      </c>
      <c r="B92" s="311" t="str">
        <f t="shared" si="1"/>
        <v>06/02/2019</v>
      </c>
      <c r="C92" s="284" t="s">
        <v>251</v>
      </c>
      <c r="D92" s="331" t="s">
        <v>252</v>
      </c>
      <c r="E92" s="284"/>
      <c r="F92" s="284">
        <v>6</v>
      </c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06063500</v>
      </c>
      <c r="B93" s="311" t="str">
        <f t="shared" si="1"/>
        <v>06/02/2019</v>
      </c>
      <c r="C93" s="284" t="s">
        <v>253</v>
      </c>
      <c r="D93" s="331" t="s">
        <v>254</v>
      </c>
      <c r="E93" s="284"/>
      <c r="F93" s="284">
        <v>1</v>
      </c>
      <c r="G93" s="284">
        <v>1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06063500</v>
      </c>
      <c r="B94" s="311" t="str">
        <f t="shared" si="1"/>
        <v>06/02/2019</v>
      </c>
      <c r="C94" s="284" t="s">
        <v>255</v>
      </c>
      <c r="D94" s="331" t="s">
        <v>256</v>
      </c>
      <c r="E94" s="284">
        <v>2</v>
      </c>
      <c r="F94" s="284">
        <v>1</v>
      </c>
      <c r="G94" s="284">
        <v>2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06063500</v>
      </c>
      <c r="B95" s="311" t="str">
        <f t="shared" si="1"/>
        <v>06/02/2019</v>
      </c>
      <c r="C95" s="284" t="s">
        <v>257</v>
      </c>
      <c r="D95" s="331" t="s">
        <v>258</v>
      </c>
      <c r="E95" s="284"/>
      <c r="F95" s="284">
        <v>1</v>
      </c>
      <c r="G95" s="284">
        <v>1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06063500</v>
      </c>
      <c r="B96" s="311" t="str">
        <f t="shared" si="1"/>
        <v>06/02/2019</v>
      </c>
      <c r="C96" s="284" t="s">
        <v>259</v>
      </c>
      <c r="D96" s="331" t="s">
        <v>260</v>
      </c>
      <c r="E96" s="284">
        <v>3</v>
      </c>
      <c r="F96" s="284">
        <v>10</v>
      </c>
      <c r="G96" s="284">
        <v>3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06063500</v>
      </c>
      <c r="B97" s="311" t="str">
        <f t="shared" si="1"/>
        <v>06/02/2019</v>
      </c>
      <c r="C97" s="284" t="s">
        <v>261</v>
      </c>
      <c r="D97" s="331" t="s">
        <v>262</v>
      </c>
      <c r="E97" s="284">
        <v>2</v>
      </c>
      <c r="F97" s="284"/>
      <c r="G97" s="284">
        <v>1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06063500</v>
      </c>
      <c r="B98" s="311" t="str">
        <f t="shared" si="1"/>
        <v>06/02/2019</v>
      </c>
      <c r="C98" s="284" t="s">
        <v>263</v>
      </c>
      <c r="D98" s="331" t="s">
        <v>264</v>
      </c>
      <c r="E98" s="284">
        <v>2</v>
      </c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06063500</v>
      </c>
      <c r="B99" s="311" t="str">
        <f t="shared" si="1"/>
        <v>06/02/2019</v>
      </c>
      <c r="C99" s="284" t="s">
        <v>265</v>
      </c>
      <c r="D99" s="331" t="s">
        <v>266</v>
      </c>
      <c r="E99" s="284">
        <v>76</v>
      </c>
      <c r="F99" s="284">
        <v>46</v>
      </c>
      <c r="G99" s="284">
        <v>46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06063500</v>
      </c>
      <c r="B100" s="311" t="str">
        <f t="shared" si="1"/>
        <v>06/02/2019</v>
      </c>
      <c r="C100" s="284" t="s">
        <v>267</v>
      </c>
      <c r="D100" s="331" t="s">
        <v>268</v>
      </c>
      <c r="E100" s="284">
        <v>1</v>
      </c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06063500</v>
      </c>
      <c r="B101" s="311" t="str">
        <f t="shared" si="1"/>
        <v>06/02/2019</v>
      </c>
      <c r="C101" s="284" t="s">
        <v>269</v>
      </c>
      <c r="D101" s="331" t="s">
        <v>270</v>
      </c>
      <c r="E101" s="284">
        <v>5</v>
      </c>
      <c r="F101" s="284"/>
      <c r="G101" s="284">
        <v>2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06063500</v>
      </c>
      <c r="B102" s="311" t="str">
        <f t="shared" si="1"/>
        <v>06/02/2019</v>
      </c>
      <c r="C102" s="284" t="s">
        <v>271</v>
      </c>
      <c r="D102" s="331" t="s">
        <v>272</v>
      </c>
      <c r="E102" s="284">
        <v>8</v>
      </c>
      <c r="F102" s="284">
        <v>16</v>
      </c>
      <c r="G102" s="284">
        <v>20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06063500</v>
      </c>
      <c r="B103" s="311" t="str">
        <f t="shared" si="1"/>
        <v>06/02/2019</v>
      </c>
      <c r="C103" s="284" t="s">
        <v>273</v>
      </c>
      <c r="D103" s="331" t="s">
        <v>274</v>
      </c>
      <c r="E103" s="284">
        <v>6</v>
      </c>
      <c r="F103" s="284">
        <v>1</v>
      </c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06063500</v>
      </c>
      <c r="B104" s="311" t="str">
        <f t="shared" si="1"/>
        <v>06/02/2019</v>
      </c>
      <c r="C104" s="284" t="s">
        <v>275</v>
      </c>
      <c r="D104" s="331" t="s">
        <v>276</v>
      </c>
      <c r="E104" s="284">
        <v>256</v>
      </c>
      <c r="F104" s="284">
        <v>164</v>
      </c>
      <c r="G104" s="284">
        <v>192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06063500</v>
      </c>
      <c r="B105" s="311" t="str">
        <f t="shared" si="1"/>
        <v>06/02/2019</v>
      </c>
      <c r="C105" s="284" t="s">
        <v>277</v>
      </c>
      <c r="D105" s="331" t="s">
        <v>278</v>
      </c>
      <c r="E105" s="284"/>
      <c r="F105" s="284">
        <v>1</v>
      </c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06063500</v>
      </c>
      <c r="B106" s="311" t="str">
        <f t="shared" si="1"/>
        <v>06/02/2019</v>
      </c>
      <c r="C106" s="284" t="s">
        <v>279</v>
      </c>
      <c r="D106" s="331" t="s">
        <v>280</v>
      </c>
      <c r="E106" s="284"/>
      <c r="F106" s="284">
        <v>2</v>
      </c>
      <c r="G106" s="284">
        <v>4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06063500</v>
      </c>
      <c r="B107" s="311" t="str">
        <f t="shared" si="1"/>
        <v>06/02/2019</v>
      </c>
      <c r="C107" s="284" t="s">
        <v>281</v>
      </c>
      <c r="D107" s="331" t="s">
        <v>282</v>
      </c>
      <c r="E107" s="284"/>
      <c r="F107" s="284">
        <v>14</v>
      </c>
      <c r="G107" s="284">
        <v>17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06063500</v>
      </c>
      <c r="B108" s="311" t="str">
        <f t="shared" si="1"/>
        <v>06/02/2019</v>
      </c>
      <c r="C108" s="284" t="s">
        <v>283</v>
      </c>
      <c r="D108" s="331" t="s">
        <v>284</v>
      </c>
      <c r="E108" s="284">
        <v>18</v>
      </c>
      <c r="F108" s="284">
        <v>122</v>
      </c>
      <c r="G108" s="284">
        <v>116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06063500</v>
      </c>
      <c r="B109" s="311" t="str">
        <f t="shared" si="1"/>
        <v>06/02/2019</v>
      </c>
      <c r="C109" s="284" t="s">
        <v>285</v>
      </c>
      <c r="D109" s="331" t="s">
        <v>286</v>
      </c>
      <c r="E109" s="284">
        <v>3</v>
      </c>
      <c r="F109" s="284">
        <v>1</v>
      </c>
      <c r="G109" s="284">
        <v>6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06063500</v>
      </c>
      <c r="B110" s="311" t="str">
        <f t="shared" si="1"/>
        <v>06/02/2019</v>
      </c>
      <c r="C110" s="284" t="s">
        <v>287</v>
      </c>
      <c r="D110" s="331" t="s">
        <v>288</v>
      </c>
      <c r="E110" s="284"/>
      <c r="F110" s="284">
        <v>3</v>
      </c>
      <c r="G110" s="284">
        <v>5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06063500</v>
      </c>
      <c r="B111" s="311" t="str">
        <f t="shared" si="1"/>
        <v>06/02/2019</v>
      </c>
      <c r="C111" s="284" t="s">
        <v>289</v>
      </c>
      <c r="D111" s="331" t="s">
        <v>290</v>
      </c>
      <c r="E111" s="284">
        <v>15</v>
      </c>
      <c r="F111" s="284">
        <v>6</v>
      </c>
      <c r="G111" s="284">
        <v>11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06063500</v>
      </c>
      <c r="B112" s="311" t="str">
        <f t="shared" si="1"/>
        <v>06/02/2019</v>
      </c>
      <c r="C112" s="284" t="s">
        <v>291</v>
      </c>
      <c r="D112" s="331" t="s">
        <v>292</v>
      </c>
      <c r="E112" s="284">
        <v>5</v>
      </c>
      <c r="F112" s="284"/>
      <c r="G112" s="284">
        <v>6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06063500</v>
      </c>
      <c r="B113" s="311" t="str">
        <f t="shared" si="1"/>
        <v>06/02/2019</v>
      </c>
      <c r="C113" s="284" t="s">
        <v>293</v>
      </c>
      <c r="D113" s="331" t="s">
        <v>294</v>
      </c>
      <c r="E113" s="284">
        <v>1</v>
      </c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06063500</v>
      </c>
      <c r="B114" s="311" t="str">
        <f t="shared" si="1"/>
        <v>06/02/2019</v>
      </c>
      <c r="C114" s="284" t="s">
        <v>295</v>
      </c>
      <c r="D114" s="331" t="s">
        <v>296</v>
      </c>
      <c r="E114" s="284"/>
      <c r="F114" s="284">
        <v>2</v>
      </c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06063500</v>
      </c>
      <c r="B115" s="311" t="str">
        <f t="shared" si="1"/>
        <v>06/02/2019</v>
      </c>
      <c r="C115" s="284" t="s">
        <v>297</v>
      </c>
      <c r="D115" s="331" t="s">
        <v>298</v>
      </c>
      <c r="E115" s="284">
        <v>88</v>
      </c>
      <c r="F115" s="284">
        <v>106</v>
      </c>
      <c r="G115" s="284">
        <v>36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06063500</v>
      </c>
      <c r="B116" s="311" t="str">
        <f t="shared" si="1"/>
        <v>06/02/2019</v>
      </c>
      <c r="C116" s="284" t="s">
        <v>299</v>
      </c>
      <c r="D116" s="331" t="s">
        <v>300</v>
      </c>
      <c r="E116" s="284"/>
      <c r="F116" s="284"/>
      <c r="G116" s="284">
        <v>1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06063500</v>
      </c>
      <c r="B117" s="311" t="str">
        <f t="shared" si="1"/>
        <v>06/02/2019</v>
      </c>
      <c r="C117" s="284" t="s">
        <v>301</v>
      </c>
      <c r="D117" s="331" t="s">
        <v>302</v>
      </c>
      <c r="E117" s="284">
        <v>5</v>
      </c>
      <c r="F117" s="284">
        <v>6</v>
      </c>
      <c r="G117" s="284">
        <v>9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06063500</v>
      </c>
      <c r="B118" s="311" t="str">
        <f t="shared" si="1"/>
        <v>06/02/2019</v>
      </c>
      <c r="C118" s="284" t="s">
        <v>303</v>
      </c>
      <c r="D118" s="331" t="s">
        <v>304</v>
      </c>
      <c r="E118" s="284">
        <v>4</v>
      </c>
      <c r="F118" s="284">
        <v>6</v>
      </c>
      <c r="G118" s="284">
        <v>9</v>
      </c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06063500</v>
      </c>
      <c r="B119" s="311" t="str">
        <f t="shared" si="1"/>
        <v>06/02/2019</v>
      </c>
      <c r="C119" s="284" t="s">
        <v>305</v>
      </c>
      <c r="D119" s="331" t="s">
        <v>306</v>
      </c>
      <c r="E119" s="284">
        <v>6</v>
      </c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06063500</v>
      </c>
      <c r="B120" s="311" t="str">
        <f t="shared" si="1"/>
        <v>06/02/2019</v>
      </c>
      <c r="C120" s="284" t="s">
        <v>307</v>
      </c>
      <c r="D120" s="331" t="s">
        <v>308</v>
      </c>
      <c r="E120" s="284">
        <v>19</v>
      </c>
      <c r="F120" s="284">
        <v>238</v>
      </c>
      <c r="G120" s="284">
        <v>62</v>
      </c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06063500</v>
      </c>
      <c r="B121" s="311" t="str">
        <f t="shared" si="1"/>
        <v>06/02/2019</v>
      </c>
      <c r="C121" s="284" t="s">
        <v>309</v>
      </c>
      <c r="D121" s="331" t="s">
        <v>310</v>
      </c>
      <c r="E121" s="284">
        <v>545</v>
      </c>
      <c r="F121" s="284">
        <v>134</v>
      </c>
      <c r="G121" s="284">
        <v>276</v>
      </c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06063500</v>
      </c>
      <c r="B122" s="311" t="str">
        <f t="shared" si="2"/>
        <v>06/02/2019</v>
      </c>
      <c r="C122" s="284" t="s">
        <v>311</v>
      </c>
      <c r="D122" s="331" t="s">
        <v>312</v>
      </c>
      <c r="E122" s="284" t="s">
        <v>313</v>
      </c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06063500</v>
      </c>
      <c r="B123" s="311" t="str">
        <f t="shared" si="2"/>
        <v>06/02/2019</v>
      </c>
      <c r="C123" s="284" t="s">
        <v>314</v>
      </c>
      <c r="D123" s="331" t="s">
        <v>315</v>
      </c>
      <c r="E123" s="284" t="s">
        <v>313</v>
      </c>
      <c r="F123" s="284" t="s">
        <v>313</v>
      </c>
      <c r="G123" s="284" t="s">
        <v>313</v>
      </c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06063500</v>
      </c>
      <c r="B124" s="311" t="str">
        <f t="shared" si="2"/>
        <v>06/02/2019</v>
      </c>
      <c r="C124" s="284" t="s">
        <v>316</v>
      </c>
      <c r="D124" s="331" t="s">
        <v>317</v>
      </c>
      <c r="E124" s="284">
        <v>1</v>
      </c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06063500</v>
      </c>
      <c r="B125" s="311" t="str">
        <f t="shared" si="2"/>
        <v>06/02/2019</v>
      </c>
      <c r="C125" s="284" t="s">
        <v>318</v>
      </c>
      <c r="D125" s="331" t="s">
        <v>319</v>
      </c>
      <c r="E125" s="284"/>
      <c r="F125" s="284">
        <v>1</v>
      </c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06063500</v>
      </c>
      <c r="B126" s="311" t="str">
        <f t="shared" si="2"/>
        <v>06/02/2019</v>
      </c>
      <c r="C126" s="284" t="s">
        <v>320</v>
      </c>
      <c r="D126" s="331" t="s">
        <v>321</v>
      </c>
      <c r="E126" s="284">
        <v>17</v>
      </c>
      <c r="F126" s="284">
        <v>4</v>
      </c>
      <c r="G126" s="284">
        <v>6</v>
      </c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06063500</v>
      </c>
      <c r="B127" s="311" t="str">
        <f t="shared" si="2"/>
        <v>06/02/2019</v>
      </c>
      <c r="C127" s="284" t="s">
        <v>322</v>
      </c>
      <c r="D127" s="331" t="s">
        <v>323</v>
      </c>
      <c r="E127" s="284">
        <v>88</v>
      </c>
      <c r="F127" s="284">
        <v>59</v>
      </c>
      <c r="G127" s="284">
        <v>7</v>
      </c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06063500</v>
      </c>
      <c r="B128" s="311" t="str">
        <f t="shared" si="2"/>
        <v>06/02/2019</v>
      </c>
      <c r="C128" s="284" t="s">
        <v>324</v>
      </c>
      <c r="D128" s="331" t="s">
        <v>325</v>
      </c>
      <c r="E128" s="284"/>
      <c r="F128" s="284"/>
      <c r="G128" s="284" t="s">
        <v>313</v>
      </c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06063500</v>
      </c>
      <c r="B129" s="311" t="str">
        <f t="shared" si="2"/>
        <v>06/02/2019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06063500</v>
      </c>
      <c r="B130" s="311" t="str">
        <f t="shared" si="2"/>
        <v>06/02/2019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06063500</v>
      </c>
      <c r="B131" s="311" t="str">
        <f t="shared" si="2"/>
        <v>06/02/2019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06063500</v>
      </c>
      <c r="B132" s="311" t="str">
        <f t="shared" si="2"/>
        <v>06/02/2019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06063500</v>
      </c>
      <c r="B133" s="311" t="str">
        <f t="shared" si="2"/>
        <v>06/02/2019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06063500</v>
      </c>
      <c r="B134" s="311" t="str">
        <f t="shared" si="2"/>
        <v>06/02/2019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06063500</v>
      </c>
      <c r="B135" s="311" t="str">
        <f t="shared" si="2"/>
        <v>06/02/2019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06063500</v>
      </c>
      <c r="B136" s="311" t="str">
        <f t="shared" si="2"/>
        <v>06/02/2019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06063500</v>
      </c>
      <c r="B137" s="311" t="str">
        <f t="shared" si="2"/>
        <v>06/02/2019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06063500</v>
      </c>
      <c r="B138" s="311" t="str">
        <f t="shared" si="2"/>
        <v>06/02/2019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06063500</v>
      </c>
      <c r="B139" s="311" t="str">
        <f t="shared" si="2"/>
        <v>06/02/2019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06063500</v>
      </c>
      <c r="B140" s="311" t="str">
        <f t="shared" si="2"/>
        <v>06/02/2019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06063500</v>
      </c>
      <c r="B141" s="311" t="str">
        <f t="shared" si="2"/>
        <v>06/02/2019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06063500</v>
      </c>
      <c r="B142" s="311" t="str">
        <f t="shared" si="2"/>
        <v>06/02/2019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06063500</v>
      </c>
      <c r="B143" s="311" t="str">
        <f t="shared" si="2"/>
        <v>06/02/2019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06063500</v>
      </c>
      <c r="B144" s="311" t="str">
        <f t="shared" si="2"/>
        <v>06/02/2019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06063500</v>
      </c>
      <c r="B145" s="311" t="str">
        <f t="shared" si="2"/>
        <v>06/02/2019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06063500</v>
      </c>
      <c r="B146" s="311" t="str">
        <f t="shared" si="2"/>
        <v>06/02/2019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06063500</v>
      </c>
      <c r="B147" s="311" t="str">
        <f t="shared" si="2"/>
        <v>06/02/2019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06063500</v>
      </c>
      <c r="B148" s="311" t="str">
        <f t="shared" si="2"/>
        <v>06/02/2019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06063500</v>
      </c>
      <c r="B149" s="311" t="str">
        <f t="shared" si="2"/>
        <v>06/02/2019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06063500</v>
      </c>
      <c r="B150" s="311" t="str">
        <f t="shared" si="2"/>
        <v>06/02/2019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06063500</v>
      </c>
      <c r="B151" s="311" t="str">
        <f t="shared" si="2"/>
        <v>06/02/2019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06063500</v>
      </c>
      <c r="B152" s="311" t="str">
        <f t="shared" si="2"/>
        <v>06/02/2019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06063500</v>
      </c>
      <c r="B153" s="311" t="str">
        <f t="shared" si="2"/>
        <v>06/02/2019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06063500</v>
      </c>
      <c r="B154" s="311" t="str">
        <f t="shared" si="3"/>
        <v>06/02/2019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06063500</v>
      </c>
      <c r="B155" s="311" t="str">
        <f t="shared" si="3"/>
        <v>06/02/2019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06063500</v>
      </c>
      <c r="B156" s="311" t="str">
        <f t="shared" si="3"/>
        <v>06/02/2019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06063500</v>
      </c>
      <c r="B157" s="311" t="str">
        <f t="shared" si="3"/>
        <v>06/02/2019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06063500</v>
      </c>
      <c r="B158" s="311" t="str">
        <f t="shared" si="3"/>
        <v>06/02/2019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06063500</v>
      </c>
      <c r="B159" s="311" t="str">
        <f t="shared" si="3"/>
        <v>06/02/2019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06063500</v>
      </c>
      <c r="B160" s="311" t="str">
        <f t="shared" si="3"/>
        <v>06/02/2019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06063500</v>
      </c>
      <c r="B161" s="311" t="str">
        <f t="shared" si="3"/>
        <v>06/02/2019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06063500</v>
      </c>
      <c r="B162" s="311" t="str">
        <f t="shared" si="3"/>
        <v>06/02/2019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06063500</v>
      </c>
      <c r="B163" s="311" t="str">
        <f t="shared" si="3"/>
        <v>06/02/2019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06063500</v>
      </c>
      <c r="B164" s="311" t="str">
        <f t="shared" si="3"/>
        <v>06/02/2019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06063500</v>
      </c>
      <c r="B165" s="311" t="str">
        <f t="shared" si="3"/>
        <v>06/02/2019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06063500</v>
      </c>
      <c r="B166" s="311" t="str">
        <f t="shared" si="3"/>
        <v>06/02/2019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06063500</v>
      </c>
      <c r="B167" s="311" t="str">
        <f t="shared" si="3"/>
        <v>06/02/2019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06063500</v>
      </c>
      <c r="B168" s="311" t="str">
        <f t="shared" si="3"/>
        <v>06/02/2019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06063500</v>
      </c>
      <c r="B169" s="311" t="str">
        <f t="shared" si="3"/>
        <v>06/02/2019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06063500</v>
      </c>
      <c r="B170" s="311" t="str">
        <f t="shared" si="3"/>
        <v>06/02/2019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06063500</v>
      </c>
      <c r="B171" s="311" t="str">
        <f t="shared" si="3"/>
        <v>06/02/2019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06063500</v>
      </c>
      <c r="B172" s="311" t="str">
        <f t="shared" si="3"/>
        <v>06/02/2019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06063500</v>
      </c>
      <c r="B173" s="311" t="str">
        <f t="shared" si="3"/>
        <v>06/02/2019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06063500</v>
      </c>
      <c r="B174" s="311" t="str">
        <f t="shared" si="3"/>
        <v>06/02/2019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06063500</v>
      </c>
      <c r="B175" s="311" t="str">
        <f t="shared" si="3"/>
        <v>06/02/2019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06063500</v>
      </c>
      <c r="B176" s="311" t="str">
        <f t="shared" si="3"/>
        <v>06/02/2019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06063500</v>
      </c>
      <c r="B177" s="311" t="str">
        <f t="shared" si="3"/>
        <v>06/02/2019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06063500</v>
      </c>
      <c r="B178" s="311" t="str">
        <f t="shared" si="3"/>
        <v>06/02/2019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06063500</v>
      </c>
      <c r="B179" s="311" t="str">
        <f t="shared" si="3"/>
        <v>06/02/2019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06063500</v>
      </c>
      <c r="B180" s="311" t="str">
        <f t="shared" si="3"/>
        <v>06/02/2019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06063500</v>
      </c>
      <c r="B181" s="311" t="str">
        <f t="shared" si="3"/>
        <v>06/02/2019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06063500</v>
      </c>
      <c r="B182" s="311" t="str">
        <f t="shared" si="3"/>
        <v>06/02/2019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06063500</v>
      </c>
      <c r="B183" s="311" t="str">
        <f t="shared" si="3"/>
        <v>06/02/2019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06063500</v>
      </c>
      <c r="B184" s="311" t="str">
        <f t="shared" si="3"/>
        <v>06/02/2019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06063500</v>
      </c>
      <c r="B185" s="311" t="str">
        <f t="shared" si="3"/>
        <v>06/02/2019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06063500</v>
      </c>
      <c r="B186" s="311" t="str">
        <f t="shared" si="4"/>
        <v>06/02/2019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06063500</v>
      </c>
      <c r="B187" s="311" t="str">
        <f t="shared" si="4"/>
        <v>06/02/2019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06063500</v>
      </c>
      <c r="B188" s="311" t="str">
        <f t="shared" si="4"/>
        <v>06/02/2019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06063500</v>
      </c>
      <c r="B189" s="311" t="str">
        <f t="shared" si="4"/>
        <v>06/02/2019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06063500</v>
      </c>
      <c r="B190" s="311" t="str">
        <f t="shared" si="4"/>
        <v>06/02/2019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06063500</v>
      </c>
      <c r="B191" s="311" t="str">
        <f t="shared" si="4"/>
        <v>06/02/2019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06063500</v>
      </c>
      <c r="B192" s="311" t="str">
        <f t="shared" si="4"/>
        <v>06/02/2019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06063500</v>
      </c>
      <c r="B193" s="311" t="str">
        <f t="shared" si="4"/>
        <v>06/02/2019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06063500</v>
      </c>
      <c r="B194" s="311" t="str">
        <f t="shared" si="4"/>
        <v>06/02/2019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06063500</v>
      </c>
      <c r="B195" s="311" t="str">
        <f t="shared" si="4"/>
        <v>06/02/2019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06063500</v>
      </c>
      <c r="B196" s="311" t="str">
        <f t="shared" si="4"/>
        <v>06/02/2019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06063500</v>
      </c>
      <c r="B197" s="311" t="str">
        <f t="shared" si="4"/>
        <v>06/02/2019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06063500</v>
      </c>
      <c r="B198" s="311" t="str">
        <f t="shared" si="4"/>
        <v>06/02/2019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06063500</v>
      </c>
      <c r="B199" s="311" t="str">
        <f t="shared" si="4"/>
        <v>06/02/2019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06063500</v>
      </c>
      <c r="B200" s="311" t="str">
        <f t="shared" si="4"/>
        <v>06/02/2019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06063500</v>
      </c>
      <c r="B201" s="311" t="str">
        <f t="shared" si="4"/>
        <v>06/02/2019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06063500</v>
      </c>
      <c r="B202" s="311" t="str">
        <f t="shared" si="4"/>
        <v>06/02/2019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06063500</v>
      </c>
      <c r="B203" s="311" t="str">
        <f t="shared" si="4"/>
        <v>06/02/2019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06063500</v>
      </c>
      <c r="B204" s="311" t="str">
        <f t="shared" si="4"/>
        <v>06/02/2019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06063500</v>
      </c>
      <c r="B205" s="311" t="str">
        <f t="shared" si="4"/>
        <v>06/02/2019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06063500</v>
      </c>
      <c r="B206" s="311" t="str">
        <f t="shared" si="4"/>
        <v>06/02/2019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06063500</v>
      </c>
      <c r="B207" s="311" t="str">
        <f t="shared" si="4"/>
        <v>06/02/2019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06063500</v>
      </c>
      <c r="B208" s="311" t="str">
        <f t="shared" si="4"/>
        <v>06/02/2019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06063500</v>
      </c>
      <c r="B209" s="311" t="str">
        <f t="shared" si="4"/>
        <v>06/02/2019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06063500</v>
      </c>
      <c r="B210" s="311" t="str">
        <f t="shared" si="4"/>
        <v>06/02/2019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06063500</v>
      </c>
      <c r="B211" s="311" t="str">
        <f t="shared" si="4"/>
        <v>06/02/2019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06063500</v>
      </c>
      <c r="B212" s="311" t="str">
        <f t="shared" si="4"/>
        <v>06/02/2019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06063500</v>
      </c>
      <c r="B213" s="311" t="str">
        <f t="shared" si="4"/>
        <v>06/02/2019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06063500</v>
      </c>
      <c r="B214" s="311" t="str">
        <f t="shared" si="4"/>
        <v>06/02/2019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06063500</v>
      </c>
      <c r="B215" s="311" t="str">
        <f t="shared" si="4"/>
        <v>06/02/2019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06063500</v>
      </c>
      <c r="B216" s="311" t="str">
        <f t="shared" si="4"/>
        <v>06/02/2019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06063500</v>
      </c>
      <c r="B217" s="311" t="str">
        <f t="shared" si="4"/>
        <v>06/02/2019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06063500</v>
      </c>
      <c r="B218" s="311" t="str">
        <f t="shared" si="5"/>
        <v>06/02/2019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06063500</v>
      </c>
      <c r="B219" s="311" t="str">
        <f t="shared" si="5"/>
        <v>06/02/2019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06063500</v>
      </c>
      <c r="B220" s="311" t="str">
        <f t="shared" si="5"/>
        <v>06/02/2019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06063500</v>
      </c>
      <c r="B221" s="311" t="str">
        <f t="shared" si="5"/>
        <v>06/02/2019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06063500</v>
      </c>
      <c r="B222" s="311" t="str">
        <f t="shared" si="5"/>
        <v>06/02/2019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06063500</v>
      </c>
      <c r="B223" s="311" t="str">
        <f t="shared" si="5"/>
        <v>06/02/2019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06063500</v>
      </c>
      <c r="B224" s="311" t="str">
        <f t="shared" si="5"/>
        <v>06/02/2019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06063500</v>
      </c>
      <c r="B225" s="311" t="str">
        <f t="shared" si="5"/>
        <v>06/02/2019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06063500</v>
      </c>
      <c r="B226" s="311" t="str">
        <f t="shared" si="5"/>
        <v>06/02/2019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06063500</v>
      </c>
      <c r="B227" s="311" t="str">
        <f t="shared" si="5"/>
        <v>06/02/2019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06063500</v>
      </c>
      <c r="B228" s="311" t="str">
        <f t="shared" si="5"/>
        <v>06/02/2019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06063500</v>
      </c>
      <c r="B229" s="311" t="str">
        <f t="shared" si="5"/>
        <v>06/02/2019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06063500</v>
      </c>
      <c r="B230" s="311" t="str">
        <f t="shared" si="5"/>
        <v>06/02/2019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06063500</v>
      </c>
      <c r="B231" s="311" t="str">
        <f t="shared" si="5"/>
        <v>06/02/2019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06063500</v>
      </c>
      <c r="B232" s="311" t="str">
        <f t="shared" si="5"/>
        <v>06/02/2019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06063500</v>
      </c>
      <c r="B233" s="311" t="str">
        <f t="shared" si="5"/>
        <v>06/02/2019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06063500</v>
      </c>
      <c r="B234" s="311" t="str">
        <f t="shared" si="5"/>
        <v>06/02/2019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06063500</v>
      </c>
      <c r="B235" s="311" t="str">
        <f t="shared" si="5"/>
        <v>06/02/2019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06063500</v>
      </c>
      <c r="B236" s="311" t="str">
        <f t="shared" si="5"/>
        <v>06/02/2019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06063500</v>
      </c>
      <c r="B237" s="311" t="str">
        <f t="shared" si="5"/>
        <v>06/02/2019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06063500</v>
      </c>
      <c r="B238" s="311" t="str">
        <f t="shared" si="5"/>
        <v>06/02/2019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06063500</v>
      </c>
      <c r="B239" s="311" t="str">
        <f t="shared" si="5"/>
        <v>06/02/2019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06063500</v>
      </c>
      <c r="B240" s="311" t="str">
        <f t="shared" si="5"/>
        <v>06/02/2019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06063500</v>
      </c>
      <c r="B241" s="311" t="str">
        <f t="shared" si="5"/>
        <v>06/02/2019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06063500</v>
      </c>
      <c r="B242" s="311" t="str">
        <f t="shared" si="5"/>
        <v>06/02/2019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06063500</v>
      </c>
      <c r="B243" s="311" t="str">
        <f t="shared" si="5"/>
        <v>06/02/2019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4BD93B9E-6279-4072-A820-2D4E20BAE29C}">
      <formula1>$T$2:$T$3</formula1>
    </dataValidation>
    <dataValidation type="list" allowBlank="1" showErrorMessage="1" errorTitle="Bocal de regroupement" sqref="F78" xr:uid="{61907FBF-B97C-4E3E-84B9-8315EA8E9F08}">
      <formula1>#REF!</formula1>
    </dataValidation>
    <dataValidation type="list" allowBlank="1" showErrorMessage="1" errorTitle="Abondance végétation de 0 à 5" sqref="K78" xr:uid="{9DB95DB7-0C93-4F1C-BCD4-BA82AA1FE4BA}">
      <formula1>#REF!</formula1>
    </dataValidation>
    <dataValidation type="list" allowBlank="1" showErrorMessage="1" errorTitle="Intensité du comatage de 0 à 5" sqref="H78" xr:uid="{BE529CB9-1B9F-40FF-A57A-CCF73F4B9F69}">
      <formula1>#REF!</formula1>
    </dataValidation>
    <dataValidation type="list" allowBlank="1" showErrorMessage="1" errorTitle="Codage SANDRE svp" sqref="E78" xr:uid="{0F2A0D0C-3A05-4B00-82F8-909164AF5E62}">
      <formula1>#REF!</formula1>
    </dataValidation>
    <dataValidation type="list" allowBlank="1" showInputMessage="1" showErrorMessage="1" sqref="D78 IV67:IV78" xr:uid="{CCE08997-184E-4F3B-8B06-DD4E3DB5D134}">
      <formula1>#REF!</formula1>
    </dataValidation>
    <dataValidation type="list" allowBlank="1" errorTitle="Codage SANDRE svp" sqref="E66:E77" xr:uid="{7E7E6E76-F80E-4F6B-9843-73A9D9DED13D}">
      <formula1>"N1, N3, N5 , N6"</formula1>
    </dataValidation>
    <dataValidation type="list" allowBlank="1" showInputMessage="1" sqref="D67:D77" xr:uid="{229F9092-235C-463A-BEE3-AC153636166A}">
      <formula1>"S1, S2, S3, S9, S10, S11, S18, S24, S25, S28, S29, S30"</formula1>
    </dataValidation>
    <dataValidation allowBlank="1" showErrorMessage="1" errorTitle="Altitude en mètres" sqref="K23:N23" xr:uid="{95DA3AF0-0124-48B4-840C-11D285B38F97}"/>
    <dataValidation type="list" allowBlank="1" errorTitle="Bocal de regroupement" sqref="F66:F77" xr:uid="{C58D8180-C2CB-4E33-8C58-8B86D70F3A87}">
      <formula1>"PhA , PhB, PhC"</formula1>
    </dataValidation>
    <dataValidation type="list" allowBlank="1" errorTitle="Intensité du comatage de 0 à 5" sqref="H66:H77" xr:uid="{9AE1452F-EBFE-4159-9316-805AD14017E0}">
      <formula1>"0, 1, 2, 3, 4, 5"</formula1>
    </dataValidation>
    <dataValidation type="list" allowBlank="1" errorTitle="Stabilité ou non du substrat" sqref="I66:I77" xr:uid="{F3A0F242-B073-4B96-AA3E-A29F72C1D97C}">
      <formula1>"stable , moyennement stable , instable"</formula1>
    </dataValidation>
    <dataValidation type="list" allowBlank="1" errorTitle="Abondance végétation de 0 à 5" sqref="K66:K77" xr:uid="{1558BAF8-3770-4124-8B99-AC925C225348}">
      <formula1>"0, 1, 2, 3, 4, 5"</formula1>
    </dataValidation>
    <dataValidation type="list" allowBlank="1" errorTitle="Choisir une des 4 catégories" error="Vous devez indiquer une des 4 catégories de la liste déroulante" sqref="I39:I50" xr:uid="{BA124AD9-A197-4C7A-A68B-29EA26E31CDC}">
      <formula1>"D, M, MNR, P"</formula1>
    </dataValidation>
    <dataValidation type="list" allowBlank="1" sqref="D66" xr:uid="{16AEEA34-B48C-4322-93FE-88E01CCED25B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5CA76DA1-861B-4217-82EA-33F29A3B3993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1D514ECF-EF8B-4DD2-9B2B-2198FF53B514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29311316-ED19-4C9A-B9DB-F5ED003F63D1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1AE6A93A-E64A-48D4-94F8-99C4DE1F785F}">
      <formula1>1</formula1>
      <formula2>3</formula2>
    </dataValidation>
    <dataValidation allowBlank="1" showErrorMessage="1" promptTitle="ATTENTION" prompt="en Lambert II étendu" sqref="G23 E27:E28" xr:uid="{DC3841C8-5B14-41AD-B8EF-9575FEE6D8FC}"/>
    <dataValidation type="textLength" allowBlank="1" showInputMessage="1" showErrorMessage="1" sqref="A41:E41 IS42:IV42" xr:uid="{C4A59DA8-8195-40E7-9B42-1B1697B65E75}">
      <formula1>0</formula1>
      <formula2>50</formula2>
    </dataValidation>
    <dataValidation type="whole" allowBlank="1" showErrorMessage="1" errorTitle="Altitude en mètres" sqref="I23:I28" xr:uid="{76BD6854-6D68-4A21-BCDD-1814EDE902F2}">
      <formula1>0</formula1>
      <formula2>4000</formula2>
    </dataValidation>
    <dataValidation type="decimal" allowBlank="1" showErrorMessage="1" errorTitle="Recouvrement en % de 0 à 100" sqref="H39:H50" xr:uid="{CBDA0206-DF35-4F63-9451-37EBB54DFF23}">
      <formula1>0</formula1>
      <formula2>100</formula2>
    </dataValidation>
    <dataValidation type="textLength" operator="equal" allowBlank="1" showErrorMessage="1" errorTitle="Code INSEE selon le type 00000" sqref="F23" xr:uid="{EDDC587A-36A1-41F3-B508-5FE2B51039FB}">
      <formula1>5</formula1>
      <formula2>0</formula2>
    </dataValidation>
    <dataValidation type="date" allowBlank="1" showErrorMessage="1" errorTitle="Date du prélèvement (jj/mm/aaaa)" sqref="IV40" xr:uid="{C1F7C7EE-79FE-449B-9E30-A092A74D6EF7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2019-09-25T10:21:13Z</dcterms:created>
  <dcterms:modified xsi:type="dcterms:W3CDTF">2019-09-25T10:21:16Z</dcterms:modified>
</cp:coreProperties>
</file>